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xr:revisionPtr revIDLastSave="0" documentId="13_ncr:11_{734571FF-FB65-4733-8A95-73B4D4E9E6B8}" xr6:coauthVersionLast="45" xr6:coauthVersionMax="45" xr10:uidLastSave="{00000000-0000-0000-0000-000000000000}"/>
  <bookViews>
    <workbookView xWindow="-120" yWindow="-120" windowWidth="29040" windowHeight="1599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11" l="1"/>
  <c r="H20" i="11"/>
  <c r="H19" i="11"/>
  <c r="F13" i="11"/>
  <c r="F12" i="11"/>
  <c r="F11" i="11"/>
  <c r="F9" i="11"/>
  <c r="BM5" i="11"/>
  <c r="BN5" i="11" s="1"/>
  <c r="BO5" i="11" l="1"/>
  <c r="BN6" i="11"/>
  <c r="BM6" i="11"/>
  <c r="BM4" i="11"/>
  <c r="H7" i="11"/>
  <c r="BO6" i="11" l="1"/>
  <c r="BP5" i="11"/>
  <c r="I5" i="11"/>
  <c r="BP6" i="11" l="1"/>
  <c r="BQ5" i="11"/>
  <c r="I6" i="11"/>
  <c r="I4" i="11"/>
  <c r="E9" i="11"/>
  <c r="H32" i="11"/>
  <c r="H31" i="11"/>
  <c r="H25" i="11"/>
  <c r="H14" i="11"/>
  <c r="H10" i="11"/>
  <c r="H8" i="11"/>
  <c r="BR5" i="11" l="1"/>
  <c r="BQ6" i="11"/>
  <c r="H15" i="11"/>
  <c r="BS5" i="11" l="1"/>
  <c r="BS6" i="11" s="1"/>
  <c r="BR6" i="11"/>
  <c r="E11" i="11"/>
  <c r="E12" i="11" s="1"/>
  <c r="E13" i="11" s="1"/>
  <c r="E16" i="11" s="1"/>
  <c r="H9" i="11"/>
  <c r="J5" i="11"/>
  <c r="F16" i="11" l="1"/>
  <c r="E17" i="11" s="1"/>
  <c r="H16" i="11"/>
  <c r="H11" i="11"/>
  <c r="K5" i="11"/>
  <c r="J6" i="11"/>
  <c r="H18" i="11"/>
  <c r="H12" i="11"/>
  <c r="F17" i="11" l="1"/>
  <c r="H17" i="11"/>
  <c r="L5" i="11"/>
  <c r="K6" i="11"/>
  <c r="H13" i="11"/>
  <c r="E19" i="11" l="1"/>
  <c r="F19" i="11" s="1"/>
  <c r="M5" i="11"/>
  <c r="L6" i="11"/>
  <c r="E20" i="11" l="1"/>
  <c r="F20" i="11" s="1"/>
  <c r="E22" i="11" s="1"/>
  <c r="F22" i="11" s="1"/>
  <c r="E23" i="11" s="1"/>
  <c r="F23" i="11" s="1"/>
  <c r="E24" i="11" s="1"/>
  <c r="F24" i="11" s="1"/>
  <c r="E26" i="11" s="1"/>
  <c r="N5" i="11"/>
  <c r="M6" i="11"/>
  <c r="F26" i="11" l="1"/>
  <c r="E27" i="11" s="1"/>
  <c r="H26" i="11"/>
  <c r="H23" i="11"/>
  <c r="O5" i="11"/>
  <c r="N6" i="11"/>
  <c r="F27" i="11" l="1"/>
  <c r="E28" i="11" s="1"/>
  <c r="H27" i="11"/>
  <c r="P5" i="11"/>
  <c r="O6" i="11"/>
  <c r="F28" i="11" l="1"/>
  <c r="E29" i="11" s="1"/>
  <c r="H28" i="11"/>
  <c r="P6" i="11"/>
  <c r="Q5" i="11"/>
  <c r="P4" i="11"/>
  <c r="F29" i="11" l="1"/>
  <c r="E30" i="11" s="1"/>
  <c r="H29" i="11"/>
  <c r="R5" i="11"/>
  <c r="Q6" i="11"/>
  <c r="F30" i="11" l="1"/>
  <c r="H30" i="11"/>
  <c r="S5" i="1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<sst xmlns="http://schemas.openxmlformats.org/spreadsheetml/2006/main" count="79" uniqueCount="62">
  <si>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</si>
  <si>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</si>
  <si>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</si>
  <si>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</si>
  <si>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</si>
  <si>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</si>
  <si>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</si>
  <si>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</si>
  <si>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</si>
  <si>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</si>
  <si>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</si>
  <si>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</si>
  <si>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</si>
  <si>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</si>
  <si>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</si>
  <si>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</si>
  <si>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</si>
  <si>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</si>
  <si>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</si>
  <si>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</si>
  <si>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</si>
  <si>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</si>
  <si>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</si>
  <si>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</si>
  <si>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</si>
  <si>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</si>
  <si>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</si>
  <si>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</si>
  <si>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</si>
  <si>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</si>
  <si>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</si>
  <si>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</si>
  <si>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</si>
  <si>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</si>
  <si>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</si>
  <si>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</si>
  <si>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</si>
  <si>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Projektplanung</t>
  </si>
  <si>
    <t>Jellef</t>
  </si>
  <si>
    <t>Growth V2</t>
  </si>
  <si>
    <t>Jellef Abbenseth</t>
  </si>
  <si>
    <t>Informationsbeschaffung</t>
  </si>
  <si>
    <t>Tutorial: RPG mit GUI</t>
  </si>
  <si>
    <t>Abspeichern und Aufrufen von Daten</t>
  </si>
  <si>
    <t>Standalone Version erstellen</t>
  </si>
  <si>
    <t>Realisierung gemäß Sollkonzept</t>
  </si>
  <si>
    <t>Oberfläche und Instruktion</t>
  </si>
  <si>
    <t>Erstellen des Fensters</t>
  </si>
  <si>
    <t>Erstellen der Aktionen als Tests</t>
  </si>
  <si>
    <t>Erstellen von Klassen und Methoden</t>
  </si>
  <si>
    <t>Mutter und Kindklassen</t>
  </si>
  <si>
    <t>Methoden</t>
  </si>
  <si>
    <t>Verbinden von Benutzeroberfläche</t>
  </si>
  <si>
    <t>Grundfunktionen mit Rückgabewerten</t>
  </si>
  <si>
    <t>Hinzufügen der Speicher- und Ladefunktion</t>
  </si>
  <si>
    <t>Dokumentation</t>
  </si>
  <si>
    <t>Tests und Compilieren als eigenständige Version</t>
  </si>
  <si>
    <t>Vorlage erstellen</t>
  </si>
  <si>
    <t>Abbildung und Diagramme</t>
  </si>
  <si>
    <t>Text erfassen</t>
  </si>
  <si>
    <t>Korrektur</t>
  </si>
  <si>
    <t>Abnahme und Übergabeprotokoll mit abschl.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</si>
</sst>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xf numFmtId="0" fontId="9" fillId="11" borderId="2" xfId="12" applyFill="1" applyAlignment="1">
      <alignment horizontal="left" vertical="center" indent="3"/>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35"/>
  <sheetViews>
    <sheetView showGridLines="0" tabSelected="1" showRuler="0" zoomScaleNormal="100" zoomScalePageLayoutView="70" workbookViewId="0">
      <pane ySplit="6" topLeftCell="A7" activePane="bottomLeft" state="frozen"/>
      <selection pane="bottomLeft" activeCell="B34" sqref="B34"/>
    </sheetView>
  </sheetViews>
  <sheetFormatPr baseColWidth="10" defaultColWidth="9.140625" defaultRowHeight="30" customHeight="1" x14ac:dyDescent="0.25"/>
  <cols>
    <col min="1" max="1" width="2.85546875" style="45" customWidth="1"/>
    <col min="2" max="2" width="47.5703125" bestFit="1" customWidth="1"/>
    <col min="3" max="3" width="10.7109375" bestFit="1" customWidth="1"/>
    <col min="4" max="4" width="10.85546875" bestFit="1" customWidth="1"/>
    <col min="5" max="5" width="8.140625" style="5" bestFit="1" customWidth="1"/>
    <col min="6" max="6" width="8.140625" bestFit="1" customWidth="1"/>
    <col min="7" max="7" width="2.7109375" customWidth="1"/>
    <col min="8" max="8" width="4.85546875" bestFit="1" customWidth="1"/>
    <col min="9" max="9" width="2.28515625" bestFit="1" customWidth="1"/>
    <col min="10" max="10" width="2" bestFit="1" customWidth="1"/>
    <col min="11" max="11" width="2.28515625" bestFit="1" customWidth="1"/>
    <col min="12" max="12" width="2" bestFit="1" customWidth="1"/>
    <col min="13" max="13" width="1.85546875" bestFit="1" customWidth="1"/>
    <col min="14" max="35" width="2.7109375" bestFit="1" customWidth="1"/>
    <col min="36" max="36" width="1.85546875" bestFit="1" customWidth="1"/>
    <col min="37" max="37" width="2.28515625" bestFit="1" customWidth="1"/>
    <col min="38" max="38" width="2" bestFit="1" customWidth="1"/>
    <col min="39" max="39" width="2.28515625" bestFit="1" customWidth="1"/>
    <col min="40" max="40" width="2" bestFit="1" customWidth="1"/>
    <col min="41" max="43" width="1.85546875" bestFit="1" customWidth="1"/>
    <col min="44" max="44" width="2.28515625" bestFit="1" customWidth="1"/>
    <col min="45" max="65" width="2.7109375" bestFit="1" customWidth="1"/>
    <col min="66" max="66" width="2" bestFit="1" customWidth="1"/>
    <col min="67" max="67" width="2.28515625" bestFit="1" customWidth="1"/>
    <col min="68" max="68" width="2" bestFit="1" customWidth="1"/>
    <col min="69" max="71" width="1.85546875" bestFit="1" customWidth="1"/>
  </cols>
  <sheetData>
    <row r="1" spans="1:71" ht="30" customHeight="1" x14ac:dyDescent="0.45">
      <c r="A1" s="46" t="s">
        <v>0</v>
      </c>
      <c r="B1" s="50" t="s">
        <v>39</v>
      </c>
      <c r="C1" s="1"/>
      <c r="D1" s="2"/>
      <c r="E1" s="4"/>
      <c r="F1" s="34"/>
      <c r="H1" s="2"/>
      <c r="I1" s="11"/>
    </row>
    <row r="2" spans="1:71" ht="18.75" customHeight="1" x14ac:dyDescent="0.3">
      <c r="A2" s="45" t="s">
        <v>1</v>
      </c>
      <c r="B2" s="51"/>
      <c r="I2" s="48"/>
    </row>
    <row r="3" spans="1:71" ht="30" customHeight="1" x14ac:dyDescent="0.25">
      <c r="A3" s="45" t="s">
        <v>2</v>
      </c>
      <c r="B3" s="52" t="s">
        <v>40</v>
      </c>
      <c r="C3" s="89" t="s">
        <v>15</v>
      </c>
      <c r="D3" s="90"/>
      <c r="E3" s="88">
        <v>44114</v>
      </c>
      <c r="F3" s="88"/>
    </row>
    <row r="4" spans="1:71" ht="30" customHeight="1" x14ac:dyDescent="0.25">
      <c r="A4" s="46" t="s">
        <v>3</v>
      </c>
      <c r="C4" s="91" t="s">
        <v>36</v>
      </c>
      <c r="D4" s="90"/>
      <c r="E4" s="7">
        <v>1</v>
      </c>
      <c r="I4" s="85">
        <f>I5</f>
        <v>44109</v>
      </c>
      <c r="J4" s="86"/>
      <c r="K4" s="86"/>
      <c r="L4" s="86"/>
      <c r="M4" s="86"/>
      <c r="N4" s="86"/>
      <c r="O4" s="87"/>
      <c r="P4" s="85">
        <f>P5</f>
        <v>44116</v>
      </c>
      <c r="Q4" s="86"/>
      <c r="R4" s="86"/>
      <c r="S4" s="86"/>
      <c r="T4" s="86"/>
      <c r="U4" s="86"/>
      <c r="V4" s="87"/>
      <c r="W4" s="85">
        <f>W5</f>
        <v>44123</v>
      </c>
      <c r="X4" s="86"/>
      <c r="Y4" s="86"/>
      <c r="Z4" s="86"/>
      <c r="AA4" s="86"/>
      <c r="AB4" s="86"/>
      <c r="AC4" s="87"/>
      <c r="AD4" s="85">
        <f>AD5</f>
        <v>44130</v>
      </c>
      <c r="AE4" s="86"/>
      <c r="AF4" s="86"/>
      <c r="AG4" s="86"/>
      <c r="AH4" s="86"/>
      <c r="AI4" s="86"/>
      <c r="AJ4" s="87"/>
      <c r="AK4" s="85">
        <f>AK5</f>
        <v>44137</v>
      </c>
      <c r="AL4" s="86"/>
      <c r="AM4" s="86"/>
      <c r="AN4" s="86"/>
      <c r="AO4" s="86"/>
      <c r="AP4" s="86"/>
      <c r="AQ4" s="87"/>
      <c r="AR4" s="85">
        <f>AR5</f>
        <v>44144</v>
      </c>
      <c r="AS4" s="86"/>
      <c r="AT4" s="86"/>
      <c r="AU4" s="86"/>
      <c r="AV4" s="86"/>
      <c r="AW4" s="86"/>
      <c r="AX4" s="87"/>
      <c r="AY4" s="85">
        <f>AY5</f>
        <v>44151</v>
      </c>
      <c r="AZ4" s="86"/>
      <c r="BA4" s="86"/>
      <c r="BB4" s="86"/>
      <c r="BC4" s="86"/>
      <c r="BD4" s="86"/>
      <c r="BE4" s="87"/>
      <c r="BF4" s="85">
        <f>BF5</f>
        <v>44158</v>
      </c>
      <c r="BG4" s="86"/>
      <c r="BH4" s="86"/>
      <c r="BI4" s="86"/>
      <c r="BJ4" s="86"/>
      <c r="BK4" s="86"/>
      <c r="BL4" s="87"/>
      <c r="BM4" s="85">
        <f>BM5</f>
        <v>44165</v>
      </c>
      <c r="BN4" s="86"/>
      <c r="BO4" s="86"/>
      <c r="BP4" s="86"/>
      <c r="BQ4" s="86"/>
      <c r="BR4" s="86"/>
      <c r="BS4" s="87"/>
    </row>
    <row r="5" spans="1:71" ht="15" customHeight="1" x14ac:dyDescent="0.25">
      <c r="A5" s="46" t="s">
        <v>4</v>
      </c>
      <c r="B5" s="92"/>
      <c r="C5" s="92"/>
      <c r="D5" s="92"/>
      <c r="E5" s="92"/>
      <c r="F5" s="92"/>
      <c r="G5" s="92"/>
      <c r="I5" s="82">
        <f>Projektanfang-WEEKDAY(Projektanfang,1)+2+7*(Woche_anzeigen-1)</f>
        <v>44109</v>
      </c>
      <c r="J5" s="83">
        <f>I5+1</f>
        <v>44110</v>
      </c>
      <c r="K5" s="83">
        <f t="shared" ref="K5:AX5" si="0">J5+1</f>
        <v>44111</v>
      </c>
      <c r="L5" s="83">
        <f t="shared" si="0"/>
        <v>44112</v>
      </c>
      <c r="M5" s="83">
        <f t="shared" si="0"/>
        <v>44113</v>
      </c>
      <c r="N5" s="83">
        <f t="shared" si="0"/>
        <v>44114</v>
      </c>
      <c r="O5" s="84">
        <f t="shared" si="0"/>
        <v>44115</v>
      </c>
      <c r="P5" s="82">
        <f>O5+1</f>
        <v>44116</v>
      </c>
      <c r="Q5" s="83">
        <f>P5+1</f>
        <v>44117</v>
      </c>
      <c r="R5" s="83">
        <f t="shared" si="0"/>
        <v>44118</v>
      </c>
      <c r="S5" s="83">
        <f t="shared" si="0"/>
        <v>44119</v>
      </c>
      <c r="T5" s="83">
        <f t="shared" si="0"/>
        <v>44120</v>
      </c>
      <c r="U5" s="83">
        <f t="shared" si="0"/>
        <v>44121</v>
      </c>
      <c r="V5" s="84">
        <f t="shared" si="0"/>
        <v>44122</v>
      </c>
      <c r="W5" s="82">
        <f>V5+1</f>
        <v>44123</v>
      </c>
      <c r="X5" s="83">
        <f>W5+1</f>
        <v>44124</v>
      </c>
      <c r="Y5" s="83">
        <f t="shared" si="0"/>
        <v>44125</v>
      </c>
      <c r="Z5" s="83">
        <f t="shared" si="0"/>
        <v>44126</v>
      </c>
      <c r="AA5" s="83">
        <f t="shared" si="0"/>
        <v>44127</v>
      </c>
      <c r="AB5" s="83">
        <f t="shared" si="0"/>
        <v>44128</v>
      </c>
      <c r="AC5" s="84">
        <f t="shared" si="0"/>
        <v>44129</v>
      </c>
      <c r="AD5" s="82">
        <f>AC5+1</f>
        <v>44130</v>
      </c>
      <c r="AE5" s="83">
        <f>AD5+1</f>
        <v>44131</v>
      </c>
      <c r="AF5" s="83">
        <f t="shared" si="0"/>
        <v>44132</v>
      </c>
      <c r="AG5" s="83">
        <f t="shared" si="0"/>
        <v>44133</v>
      </c>
      <c r="AH5" s="83">
        <f t="shared" si="0"/>
        <v>44134</v>
      </c>
      <c r="AI5" s="83">
        <f t="shared" si="0"/>
        <v>44135</v>
      </c>
      <c r="AJ5" s="84">
        <f t="shared" si="0"/>
        <v>44136</v>
      </c>
      <c r="AK5" s="82">
        <f>AJ5+1</f>
        <v>44137</v>
      </c>
      <c r="AL5" s="83">
        <f>AK5+1</f>
        <v>44138</v>
      </c>
      <c r="AM5" s="83">
        <f t="shared" si="0"/>
        <v>44139</v>
      </c>
      <c r="AN5" s="83">
        <f t="shared" si="0"/>
        <v>44140</v>
      </c>
      <c r="AO5" s="83">
        <f t="shared" si="0"/>
        <v>44141</v>
      </c>
      <c r="AP5" s="83">
        <f t="shared" si="0"/>
        <v>44142</v>
      </c>
      <c r="AQ5" s="84">
        <f t="shared" si="0"/>
        <v>44143</v>
      </c>
      <c r="AR5" s="82">
        <f>AQ5+1</f>
        <v>44144</v>
      </c>
      <c r="AS5" s="83">
        <f>AR5+1</f>
        <v>44145</v>
      </c>
      <c r="AT5" s="83">
        <f t="shared" si="0"/>
        <v>44146</v>
      </c>
      <c r="AU5" s="83">
        <f t="shared" si="0"/>
        <v>44147</v>
      </c>
      <c r="AV5" s="83">
        <f t="shared" si="0"/>
        <v>44148</v>
      </c>
      <c r="AW5" s="83">
        <f t="shared" si="0"/>
        <v>44149</v>
      </c>
      <c r="AX5" s="84">
        <f t="shared" si="0"/>
        <v>44150</v>
      </c>
      <c r="AY5" s="82">
        <f>AX5+1</f>
        <v>44151</v>
      </c>
      <c r="AZ5" s="83">
        <f>AY5+1</f>
        <v>44152</v>
      </c>
      <c r="BA5" s="83">
        <f t="shared" ref="BA5:BE5" si="1">AZ5+1</f>
        <v>44153</v>
      </c>
      <c r="BB5" s="83">
        <f t="shared" si="1"/>
        <v>44154</v>
      </c>
      <c r="BC5" s="83">
        <f t="shared" si="1"/>
        <v>44155</v>
      </c>
      <c r="BD5" s="83">
        <f t="shared" si="1"/>
        <v>44156</v>
      </c>
      <c r="BE5" s="84">
        <f t="shared" si="1"/>
        <v>44157</v>
      </c>
      <c r="BF5" s="82">
        <f>BE5+1</f>
        <v>44158</v>
      </c>
      <c r="BG5" s="83">
        <f>BF5+1</f>
        <v>44159</v>
      </c>
      <c r="BH5" s="83">
        <f t="shared" ref="BH5:BL5" si="2">BG5+1</f>
        <v>44160</v>
      </c>
      <c r="BI5" s="83">
        <f t="shared" si="2"/>
        <v>44161</v>
      </c>
      <c r="BJ5" s="83">
        <f t="shared" si="2"/>
        <v>44162</v>
      </c>
      <c r="BK5" s="83">
        <f t="shared" si="2"/>
        <v>44163</v>
      </c>
      <c r="BL5" s="84">
        <f t="shared" si="2"/>
        <v>44164</v>
      </c>
      <c r="BM5" s="82">
        <f>BL5+1</f>
        <v>44165</v>
      </c>
      <c r="BN5" s="83">
        <f>BM5+1</f>
        <v>44166</v>
      </c>
      <c r="BO5" s="83">
        <f t="shared" ref="BO5" si="3">BN5+1</f>
        <v>44167</v>
      </c>
      <c r="BP5" s="83">
        <f t="shared" ref="BP5" si="4">BO5+1</f>
        <v>44168</v>
      </c>
      <c r="BQ5" s="83">
        <f t="shared" ref="BQ5" si="5">BP5+1</f>
        <v>44169</v>
      </c>
      <c r="BR5" s="83">
        <f t="shared" ref="BR5" si="6">BQ5+1</f>
        <v>44170</v>
      </c>
      <c r="BS5" s="84">
        <f t="shared" ref="BS5" si="7">BR5+1</f>
        <v>44171</v>
      </c>
    </row>
    <row r="6" spans="1:71" ht="30" customHeight="1" thickBot="1" x14ac:dyDescent="0.3">
      <c r="A6" s="46" t="s">
        <v>5</v>
      </c>
      <c r="B6" s="8" t="s">
        <v>13</v>
      </c>
      <c r="C6" s="9" t="s">
        <v>16</v>
      </c>
      <c r="D6" s="9" t="s">
        <v>17</v>
      </c>
      <c r="E6" s="9" t="s">
        <v>18</v>
      </c>
      <c r="F6" s="9" t="s">
        <v>19</v>
      </c>
      <c r="G6" s="9"/>
      <c r="H6" s="9" t="s">
        <v>20</v>
      </c>
      <c r="I6" s="10" t="str">
        <f t="shared" ref="I6:AN6" si="8">LEFT(TEXT(I5,"TTT"),1)</f>
        <v>M</v>
      </c>
      <c r="J6" s="10" t="str">
        <f t="shared" si="8"/>
        <v>D</v>
      </c>
      <c r="K6" s="10" t="str">
        <f t="shared" si="8"/>
        <v>M</v>
      </c>
      <c r="L6" s="10" t="str">
        <f t="shared" si="8"/>
        <v>D</v>
      </c>
      <c r="M6" s="10" t="str">
        <f t="shared" si="8"/>
        <v>F</v>
      </c>
      <c r="N6" s="10" t="str">
        <f t="shared" si="8"/>
        <v>S</v>
      </c>
      <c r="O6" s="10" t="str">
        <f t="shared" si="8"/>
        <v>S</v>
      </c>
      <c r="P6" s="10" t="str">
        <f t="shared" si="8"/>
        <v>M</v>
      </c>
      <c r="Q6" s="10" t="str">
        <f t="shared" si="8"/>
        <v>D</v>
      </c>
      <c r="R6" s="10" t="str">
        <f t="shared" si="8"/>
        <v>M</v>
      </c>
      <c r="S6" s="10" t="str">
        <f t="shared" si="8"/>
        <v>D</v>
      </c>
      <c r="T6" s="10" t="str">
        <f t="shared" si="8"/>
        <v>F</v>
      </c>
      <c r="U6" s="10" t="str">
        <f t="shared" si="8"/>
        <v>S</v>
      </c>
      <c r="V6" s="10" t="str">
        <f t="shared" si="8"/>
        <v>S</v>
      </c>
      <c r="W6" s="10" t="str">
        <f t="shared" si="8"/>
        <v>M</v>
      </c>
      <c r="X6" s="10" t="str">
        <f t="shared" si="8"/>
        <v>D</v>
      </c>
      <c r="Y6" s="10" t="str">
        <f t="shared" si="8"/>
        <v>M</v>
      </c>
      <c r="Z6" s="10" t="str">
        <f t="shared" si="8"/>
        <v>D</v>
      </c>
      <c r="AA6" s="10" t="str">
        <f t="shared" si="8"/>
        <v>F</v>
      </c>
      <c r="AB6" s="10" t="str">
        <f t="shared" si="8"/>
        <v>S</v>
      </c>
      <c r="AC6" s="10" t="str">
        <f t="shared" si="8"/>
        <v>S</v>
      </c>
      <c r="AD6" s="10" t="str">
        <f t="shared" si="8"/>
        <v>M</v>
      </c>
      <c r="AE6" s="10" t="str">
        <f t="shared" si="8"/>
        <v>D</v>
      </c>
      <c r="AF6" s="10" t="str">
        <f t="shared" si="8"/>
        <v>M</v>
      </c>
      <c r="AG6" s="10" t="str">
        <f t="shared" si="8"/>
        <v>D</v>
      </c>
      <c r="AH6" s="10" t="str">
        <f t="shared" si="8"/>
        <v>F</v>
      </c>
      <c r="AI6" s="10" t="str">
        <f t="shared" si="8"/>
        <v>S</v>
      </c>
      <c r="AJ6" s="10" t="str">
        <f t="shared" si="8"/>
        <v>S</v>
      </c>
      <c r="AK6" s="10" t="str">
        <f t="shared" si="8"/>
        <v>M</v>
      </c>
      <c r="AL6" s="10" t="str">
        <f t="shared" si="8"/>
        <v>D</v>
      </c>
      <c r="AM6" s="10" t="str">
        <f t="shared" si="8"/>
        <v>M</v>
      </c>
      <c r="AN6" s="10" t="str">
        <f t="shared" si="8"/>
        <v>D</v>
      </c>
      <c r="AO6" s="10" t="str">
        <f t="shared" ref="AO6:BT6" si="9">LEFT(TEXT(AO5,"TTT"),1)</f>
        <v>F</v>
      </c>
      <c r="AP6" s="10" t="str">
        <f t="shared" si="9"/>
        <v>S</v>
      </c>
      <c r="AQ6" s="10" t="str">
        <f t="shared" si="9"/>
        <v>S</v>
      </c>
      <c r="AR6" s="10" t="str">
        <f t="shared" si="9"/>
        <v>M</v>
      </c>
      <c r="AS6" s="10" t="str">
        <f t="shared" si="9"/>
        <v>D</v>
      </c>
      <c r="AT6" s="10" t="str">
        <f t="shared" si="9"/>
        <v>M</v>
      </c>
      <c r="AU6" s="10" t="str">
        <f t="shared" si="9"/>
        <v>D</v>
      </c>
      <c r="AV6" s="10" t="str">
        <f t="shared" si="9"/>
        <v>F</v>
      </c>
      <c r="AW6" s="10" t="str">
        <f t="shared" si="9"/>
        <v>S</v>
      </c>
      <c r="AX6" s="10" t="str">
        <f t="shared" si="9"/>
        <v>S</v>
      </c>
      <c r="AY6" s="10" t="str">
        <f t="shared" si="9"/>
        <v>M</v>
      </c>
      <c r="AZ6" s="10" t="str">
        <f t="shared" si="9"/>
        <v>D</v>
      </c>
      <c r="BA6" s="10" t="str">
        <f t="shared" si="9"/>
        <v>M</v>
      </c>
      <c r="BB6" s="10" t="str">
        <f t="shared" si="9"/>
        <v>D</v>
      </c>
      <c r="BC6" s="10" t="str">
        <f t="shared" si="9"/>
        <v>F</v>
      </c>
      <c r="BD6" s="10" t="str">
        <f t="shared" si="9"/>
        <v>S</v>
      </c>
      <c r="BE6" s="10" t="str">
        <f t="shared" si="9"/>
        <v>S</v>
      </c>
      <c r="BF6" s="10" t="str">
        <f t="shared" si="9"/>
        <v>M</v>
      </c>
      <c r="BG6" s="10" t="str">
        <f t="shared" si="9"/>
        <v>D</v>
      </c>
      <c r="BH6" s="10" t="str">
        <f t="shared" si="9"/>
        <v>M</v>
      </c>
      <c r="BI6" s="10" t="str">
        <f t="shared" si="9"/>
        <v>D</v>
      </c>
      <c r="BJ6" s="10" t="str">
        <f t="shared" si="9"/>
        <v>F</v>
      </c>
      <c r="BK6" s="10" t="str">
        <f t="shared" si="9"/>
        <v>S</v>
      </c>
      <c r="BL6" s="10" t="str">
        <f t="shared" si="9"/>
        <v>S</v>
      </c>
      <c r="BM6" s="10" t="str">
        <f t="shared" ref="BM6" si="10">LEFT(TEXT(BM5,"TTT"),1)</f>
        <v>M</v>
      </c>
      <c r="BN6" s="10" t="str">
        <f t="shared" ref="BN6" si="11">LEFT(TEXT(BN5,"TTT"),1)</f>
        <v>D</v>
      </c>
      <c r="BO6" s="10" t="str">
        <f t="shared" ref="BO6" si="12">LEFT(TEXT(BO5,"TTT"),1)</f>
        <v>M</v>
      </c>
      <c r="BP6" s="10" t="str">
        <f t="shared" ref="BP6" si="13">LEFT(TEXT(BP5,"TTT"),1)</f>
        <v>D</v>
      </c>
      <c r="BQ6" s="10" t="str">
        <f t="shared" ref="BQ6" si="14">LEFT(TEXT(BQ5,"TTT"),1)</f>
        <v>F</v>
      </c>
      <c r="BR6" s="10" t="str">
        <f t="shared" ref="BR6" si="15">LEFT(TEXT(BR5,"TTT"),1)</f>
        <v>S</v>
      </c>
      <c r="BS6" s="10" t="str">
        <f t="shared" ref="BS6" si="16">LEFT(TEXT(BS5,"TTT"),1)</f>
        <v>S</v>
      </c>
    </row>
    <row r="7" spans="1:71" ht="23.25" hidden="1" customHeight="1" thickBot="1" x14ac:dyDescent="0.3">
      <c r="A7" s="45" t="s">
        <v>6</v>
      </c>
      <c r="C7" s="49"/>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row>
    <row r="8" spans="1:71" s="3" customFormat="1" ht="18" customHeight="1" thickBot="1" x14ac:dyDescent="0.3">
      <c r="A8" s="46" t="s">
        <v>7</v>
      </c>
      <c r="B8" s="15" t="s">
        <v>37</v>
      </c>
      <c r="C8" s="53"/>
      <c r="D8" s="16"/>
      <c r="E8" s="67"/>
      <c r="F8" s="68"/>
      <c r="G8" s="14"/>
      <c r="H8" s="14" t="str">
        <f t="shared" ref="H8:H32" si="17">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row>
    <row r="9" spans="1:71" s="3" customFormat="1" ht="18" customHeight="1" thickBot="1" x14ac:dyDescent="0.3">
      <c r="A9" s="46" t="s">
        <v>8</v>
      </c>
      <c r="B9" s="62" t="s">
        <v>37</v>
      </c>
      <c r="C9" s="54" t="s">
        <v>38</v>
      </c>
      <c r="D9" s="17"/>
      <c r="E9" s="69">
        <f>Projektanfang</f>
        <v>44114</v>
      </c>
      <c r="F9" s="69">
        <f>E9+1.5</f>
        <v>44115.5</v>
      </c>
      <c r="G9" s="14"/>
      <c r="H9" s="14">
        <f t="shared" si="17"/>
        <v>2.5</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row>
    <row r="10" spans="1:71" s="3" customFormat="1" ht="18" customHeight="1" thickBot="1" x14ac:dyDescent="0.3">
      <c r="A10" s="46" t="s">
        <v>9</v>
      </c>
      <c r="B10" s="18" t="s">
        <v>41</v>
      </c>
      <c r="C10" s="55"/>
      <c r="D10" s="19"/>
      <c r="E10" s="70"/>
      <c r="F10" s="71"/>
      <c r="G10" s="14"/>
      <c r="H10" s="14" t="str">
        <f t="shared" si="17"/>
        <v/>
      </c>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row>
    <row r="11" spans="1:71" s="3" customFormat="1" ht="18" customHeight="1" thickBot="1" x14ac:dyDescent="0.3">
      <c r="A11" s="46"/>
      <c r="B11" s="63" t="s">
        <v>42</v>
      </c>
      <c r="C11" s="56" t="s">
        <v>38</v>
      </c>
      <c r="D11" s="20"/>
      <c r="E11" s="72">
        <f>F9+1</f>
        <v>44116.5</v>
      </c>
      <c r="F11" s="72">
        <f>E11+2.5</f>
        <v>44119</v>
      </c>
      <c r="G11" s="14"/>
      <c r="H11" s="14">
        <f t="shared" si="17"/>
        <v>3.5</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row>
    <row r="12" spans="1:71" s="3" customFormat="1" ht="18" customHeight="1" thickBot="1" x14ac:dyDescent="0.3">
      <c r="A12" s="45"/>
      <c r="B12" s="63" t="s">
        <v>43</v>
      </c>
      <c r="C12" s="56" t="s">
        <v>38</v>
      </c>
      <c r="D12" s="20"/>
      <c r="E12" s="72">
        <f>F11+1</f>
        <v>44120</v>
      </c>
      <c r="F12" s="72">
        <f>E12+1.5</f>
        <v>44121.5</v>
      </c>
      <c r="G12" s="14"/>
      <c r="H12" s="14">
        <f t="shared" si="17"/>
        <v>2.5</v>
      </c>
      <c r="I12" s="31"/>
      <c r="J12" s="31"/>
      <c r="K12" s="31"/>
      <c r="L12" s="31"/>
      <c r="M12" s="31"/>
      <c r="N12" s="31"/>
      <c r="O12" s="31"/>
      <c r="P12" s="31"/>
      <c r="Q12" s="31"/>
      <c r="R12" s="31"/>
      <c r="S12" s="31"/>
      <c r="T12" s="31"/>
      <c r="U12" s="32"/>
      <c r="V12" s="32"/>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row>
    <row r="13" spans="1:71" s="3" customFormat="1" ht="18" customHeight="1" thickBot="1" x14ac:dyDescent="0.3">
      <c r="A13" s="45"/>
      <c r="B13" s="63" t="s">
        <v>44</v>
      </c>
      <c r="C13" s="56" t="s">
        <v>38</v>
      </c>
      <c r="D13" s="20"/>
      <c r="E13" s="72">
        <f>F12+1</f>
        <v>44122.5</v>
      </c>
      <c r="F13" s="72">
        <f>E13+1</f>
        <v>44123.5</v>
      </c>
      <c r="G13" s="14"/>
      <c r="H13" s="14">
        <f t="shared" si="17"/>
        <v>2</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row>
    <row r="14" spans="1:71" s="3" customFormat="1" ht="18" customHeight="1" thickBot="1" x14ac:dyDescent="0.3">
      <c r="A14" s="45" t="s">
        <v>10</v>
      </c>
      <c r="B14" s="21" t="s">
        <v>45</v>
      </c>
      <c r="C14" s="57"/>
      <c r="D14" s="22"/>
      <c r="E14" s="73"/>
      <c r="F14" s="74"/>
      <c r="G14" s="14"/>
      <c r="H14" s="14" t="str">
        <f t="shared" si="17"/>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row>
    <row r="15" spans="1:71" s="3" customFormat="1" ht="18" customHeight="1" thickBot="1" x14ac:dyDescent="0.3">
      <c r="A15" s="45"/>
      <c r="B15" s="64" t="s">
        <v>46</v>
      </c>
      <c r="C15" s="58"/>
      <c r="D15" s="23"/>
      <c r="E15" s="75"/>
      <c r="F15" s="75"/>
      <c r="G15" s="14"/>
      <c r="H15" s="14" t="str">
        <f t="shared" si="17"/>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row>
    <row r="16" spans="1:71" s="3" customFormat="1" ht="18" customHeight="1" thickBot="1" x14ac:dyDescent="0.3">
      <c r="A16" s="45"/>
      <c r="B16" s="93" t="s">
        <v>47</v>
      </c>
      <c r="C16" s="58" t="s">
        <v>38</v>
      </c>
      <c r="D16" s="23"/>
      <c r="E16" s="75">
        <f>F13+1</f>
        <v>44124.5</v>
      </c>
      <c r="F16" s="75">
        <f>E16+3</f>
        <v>44127.5</v>
      </c>
      <c r="G16" s="14"/>
      <c r="H16" s="14">
        <f t="shared" si="17"/>
        <v>4</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row>
    <row r="17" spans="1:71" s="3" customFormat="1" ht="18" customHeight="1" thickBot="1" x14ac:dyDescent="0.3">
      <c r="A17" s="45"/>
      <c r="B17" s="93" t="s">
        <v>48</v>
      </c>
      <c r="C17" s="58" t="s">
        <v>38</v>
      </c>
      <c r="D17" s="23"/>
      <c r="E17" s="75">
        <f>F16+1</f>
        <v>44128.5</v>
      </c>
      <c r="F17" s="75">
        <f>E17+1.5</f>
        <v>44130</v>
      </c>
      <c r="G17" s="14"/>
      <c r="H17" s="14">
        <f t="shared" si="17"/>
        <v>2.5</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row>
    <row r="18" spans="1:71" s="3" customFormat="1" ht="18" customHeight="1" thickBot="1" x14ac:dyDescent="0.3">
      <c r="A18" s="45"/>
      <c r="B18" s="64" t="s">
        <v>49</v>
      </c>
      <c r="C18" s="58"/>
      <c r="D18" s="23"/>
      <c r="E18" s="75"/>
      <c r="F18" s="75"/>
      <c r="G18" s="14"/>
      <c r="H18" s="14" t="str">
        <f t="shared" si="17"/>
        <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row>
    <row r="19" spans="1:71" s="3" customFormat="1" ht="18" customHeight="1" thickBot="1" x14ac:dyDescent="0.3">
      <c r="A19" s="45"/>
      <c r="B19" s="93" t="s">
        <v>50</v>
      </c>
      <c r="C19" s="58" t="s">
        <v>38</v>
      </c>
      <c r="D19" s="23"/>
      <c r="E19" s="75">
        <f>F17+1</f>
        <v>44131</v>
      </c>
      <c r="F19" s="75">
        <f>E19+1</f>
        <v>44132</v>
      </c>
      <c r="G19" s="14"/>
      <c r="H19" s="14">
        <f t="shared" si="17"/>
        <v>2</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row>
    <row r="20" spans="1:71" s="3" customFormat="1" ht="18" customHeight="1" thickBot="1" x14ac:dyDescent="0.3">
      <c r="A20" s="45"/>
      <c r="B20" s="93" t="s">
        <v>51</v>
      </c>
      <c r="C20" s="58" t="s">
        <v>38</v>
      </c>
      <c r="D20" s="23"/>
      <c r="E20" s="75">
        <f>F19+1</f>
        <v>44133</v>
      </c>
      <c r="F20" s="75">
        <f>E20+5</f>
        <v>44138</v>
      </c>
      <c r="G20" s="14"/>
      <c r="H20" s="14">
        <f t="shared" si="17"/>
        <v>6</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row>
    <row r="21" spans="1:71" s="3" customFormat="1" ht="18" customHeight="1" thickBot="1" x14ac:dyDescent="0.3">
      <c r="A21" s="45"/>
      <c r="B21" s="64" t="s">
        <v>52</v>
      </c>
      <c r="C21" s="58"/>
      <c r="D21" s="23"/>
      <c r="E21" s="75"/>
      <c r="F21" s="75"/>
      <c r="G21" s="14"/>
      <c r="H21" s="14"/>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row>
    <row r="22" spans="1:71" s="3" customFormat="1" ht="18" customHeight="1" thickBot="1" x14ac:dyDescent="0.3">
      <c r="A22" s="45"/>
      <c r="B22" s="93" t="s">
        <v>53</v>
      </c>
      <c r="C22" s="58" t="s">
        <v>38</v>
      </c>
      <c r="D22" s="23"/>
      <c r="E22" s="75">
        <f>F20+1</f>
        <v>44139</v>
      </c>
      <c r="F22" s="75">
        <f>E22+5</f>
        <v>44144</v>
      </c>
      <c r="G22" s="14"/>
      <c r="H22" s="14">
        <f t="shared" si="17"/>
        <v>6</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row>
    <row r="23" spans="1:71" s="3" customFormat="1" ht="18" customHeight="1" thickBot="1" x14ac:dyDescent="0.3">
      <c r="A23" s="45"/>
      <c r="B23" s="93" t="s">
        <v>54</v>
      </c>
      <c r="C23" s="58" t="s">
        <v>38</v>
      </c>
      <c r="D23" s="23"/>
      <c r="E23" s="75">
        <f>F22+1</f>
        <v>44145</v>
      </c>
      <c r="F23" s="75">
        <f>E23+1.5</f>
        <v>44146.5</v>
      </c>
      <c r="G23" s="14"/>
      <c r="H23" s="14">
        <f t="shared" si="17"/>
        <v>2.5</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row>
    <row r="24" spans="1:71" s="3" customFormat="1" ht="18" customHeight="1" thickBot="1" x14ac:dyDescent="0.3">
      <c r="A24" s="45"/>
      <c r="B24" s="64" t="s">
        <v>56</v>
      </c>
      <c r="C24" s="58" t="s">
        <v>38</v>
      </c>
      <c r="D24" s="23"/>
      <c r="E24" s="75">
        <f>F23+1</f>
        <v>44147.5</v>
      </c>
      <c r="F24" s="75">
        <f>E24+3</f>
        <v>44150.5</v>
      </c>
      <c r="G24" s="14"/>
      <c r="H24" s="14"/>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row>
    <row r="25" spans="1:71" s="3" customFormat="1" ht="18" customHeight="1" thickBot="1" x14ac:dyDescent="0.3">
      <c r="A25" s="45" t="s">
        <v>10</v>
      </c>
      <c r="B25" s="24" t="s">
        <v>55</v>
      </c>
      <c r="C25" s="59"/>
      <c r="D25" s="25"/>
      <c r="E25" s="76"/>
      <c r="F25" s="77"/>
      <c r="G25" s="14"/>
      <c r="H25" s="14" t="str">
        <f t="shared" si="17"/>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row>
    <row r="26" spans="1:71" s="3" customFormat="1" ht="18" customHeight="1" thickBot="1" x14ac:dyDescent="0.3">
      <c r="A26" s="45"/>
      <c r="B26" s="65" t="s">
        <v>57</v>
      </c>
      <c r="C26" s="60" t="s">
        <v>38</v>
      </c>
      <c r="D26" s="26"/>
      <c r="E26" s="78">
        <f>F24+1</f>
        <v>44151.5</v>
      </c>
      <c r="F26" s="78">
        <f>E26+1.5</f>
        <v>44153</v>
      </c>
      <c r="G26" s="14"/>
      <c r="H26" s="14">
        <f t="shared" si="17"/>
        <v>2.5</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row>
    <row r="27" spans="1:71" s="3" customFormat="1" ht="18" customHeight="1" thickBot="1" x14ac:dyDescent="0.3">
      <c r="A27" s="45"/>
      <c r="B27" s="65" t="s">
        <v>58</v>
      </c>
      <c r="C27" s="60" t="s">
        <v>38</v>
      </c>
      <c r="D27" s="26"/>
      <c r="E27" s="78">
        <f>F26+1</f>
        <v>44154</v>
      </c>
      <c r="F27" s="78">
        <f>E27+4</f>
        <v>44158</v>
      </c>
      <c r="G27" s="14"/>
      <c r="H27" s="14">
        <f t="shared" si="17"/>
        <v>5</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row>
    <row r="28" spans="1:71" s="3" customFormat="1" ht="18" customHeight="1" thickBot="1" x14ac:dyDescent="0.3">
      <c r="A28" s="45"/>
      <c r="B28" s="65" t="s">
        <v>59</v>
      </c>
      <c r="C28" s="60" t="s">
        <v>38</v>
      </c>
      <c r="D28" s="26"/>
      <c r="E28" s="78">
        <f t="shared" ref="E28:E30" si="18">F27+1</f>
        <v>44159</v>
      </c>
      <c r="F28" s="78">
        <f>E28+5</f>
        <v>44164</v>
      </c>
      <c r="G28" s="14"/>
      <c r="H28" s="14">
        <f t="shared" si="17"/>
        <v>6</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row>
    <row r="29" spans="1:71" s="3" customFormat="1" ht="18" customHeight="1" thickBot="1" x14ac:dyDescent="0.3">
      <c r="A29" s="45"/>
      <c r="B29" s="65" t="s">
        <v>60</v>
      </c>
      <c r="C29" s="60" t="s">
        <v>38</v>
      </c>
      <c r="D29" s="26"/>
      <c r="E29" s="78">
        <f t="shared" si="18"/>
        <v>44165</v>
      </c>
      <c r="F29" s="78">
        <f>E29+2</f>
        <v>44167</v>
      </c>
      <c r="G29" s="14"/>
      <c r="H29" s="14">
        <f t="shared" si="17"/>
        <v>3</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row>
    <row r="30" spans="1:71" s="3" customFormat="1" ht="18" customHeight="1" thickBot="1" x14ac:dyDescent="0.3">
      <c r="A30" s="45"/>
      <c r="B30" s="65" t="s">
        <v>61</v>
      </c>
      <c r="C30" s="60" t="s">
        <v>38</v>
      </c>
      <c r="D30" s="26"/>
      <c r="E30" s="78">
        <f t="shared" si="18"/>
        <v>44168</v>
      </c>
      <c r="F30" s="78">
        <f>E30+1</f>
        <v>44169</v>
      </c>
      <c r="G30" s="14"/>
      <c r="H30" s="14">
        <f t="shared" si="17"/>
        <v>2</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row>
    <row r="31" spans="1:71" s="3" customFormat="1" ht="30" hidden="1" customHeight="1" thickBot="1" x14ac:dyDescent="0.3">
      <c r="A31" s="45" t="s">
        <v>11</v>
      </c>
      <c r="B31" s="66"/>
      <c r="C31" s="61"/>
      <c r="D31" s="13"/>
      <c r="E31" s="79"/>
      <c r="F31" s="79"/>
      <c r="G31" s="14"/>
      <c r="H31" s="14" t="str">
        <f t="shared" si="17"/>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row>
    <row r="32" spans="1:71" s="3" customFormat="1" ht="30" hidden="1" customHeight="1" thickBot="1" x14ac:dyDescent="0.3">
      <c r="A32" s="46" t="s">
        <v>12</v>
      </c>
      <c r="B32" s="27" t="s">
        <v>14</v>
      </c>
      <c r="C32" s="28"/>
      <c r="D32" s="29"/>
      <c r="E32" s="80"/>
      <c r="F32" s="81"/>
      <c r="G32" s="30"/>
      <c r="H32" s="30" t="str">
        <f t="shared" si="17"/>
        <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row>
    <row r="33" spans="3:7" ht="30" customHeight="1" x14ac:dyDescent="0.25">
      <c r="G33" s="6"/>
    </row>
    <row r="34" spans="3:7" ht="30" customHeight="1" x14ac:dyDescent="0.25">
      <c r="C34" s="11"/>
      <c r="F34" s="47"/>
    </row>
    <row r="35" spans="3:7" ht="30" customHeight="1" x14ac:dyDescent="0.25">
      <c r="C35" s="12"/>
    </row>
  </sheetData>
  <mergeCells count="13">
    <mergeCell ref="BM4:BS4"/>
    <mergeCell ref="C3:D3"/>
    <mergeCell ref="C4:D4"/>
    <mergeCell ref="B5:G5"/>
    <mergeCell ref="AK4:AQ4"/>
    <mergeCell ref="AR4:AX4"/>
    <mergeCell ref="AY4:BE4"/>
    <mergeCell ref="BF4:BL4"/>
    <mergeCell ref="E3:F3"/>
    <mergeCell ref="I4:O4"/>
    <mergeCell ref="P4:V4"/>
    <mergeCell ref="W4:AC4"/>
    <mergeCell ref="AD4:AJ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S32">
    <cfRule type="expression" dxfId="2" priority="33">
      <formula>AND(TODAY()&gt;=I$5,TODAY()&lt;J$5)</formula>
    </cfRule>
  </conditionalFormatting>
  <conditionalFormatting sqref="I7:BS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109.85546875" style="35" customWidth="1"/>
    <col min="2" max="16384" width="9.140625" style="2"/>
  </cols>
  <sheetData>
    <row r="1" spans="1:2" ht="46.5" customHeight="1" x14ac:dyDescent="0.2"/>
    <row r="2" spans="1:2" s="37" customFormat="1" ht="15.75" x14ac:dyDescent="0.25">
      <c r="A2" s="36" t="s">
        <v>21</v>
      </c>
      <c r="B2" s="36"/>
    </row>
    <row r="3" spans="1:2" s="41" customFormat="1" ht="27" customHeight="1" x14ac:dyDescent="0.25">
      <c r="A3" s="42" t="s">
        <v>22</v>
      </c>
      <c r="B3" s="42"/>
    </row>
    <row r="4" spans="1:2" s="38" customFormat="1" ht="26.25" x14ac:dyDescent="0.4">
      <c r="A4" s="39" t="s">
        <v>23</v>
      </c>
    </row>
    <row r="5" spans="1:2" ht="74.099999999999994" customHeight="1" x14ac:dyDescent="0.2">
      <c r="A5" s="40" t="s">
        <v>24</v>
      </c>
    </row>
    <row r="6" spans="1:2" ht="26.25" customHeight="1" x14ac:dyDescent="0.2">
      <c r="A6" s="39" t="s">
        <v>25</v>
      </c>
    </row>
    <row r="7" spans="1:2" s="35" customFormat="1" ht="204.95" customHeight="1" x14ac:dyDescent="0.25">
      <c r="A7" s="44" t="s">
        <v>26</v>
      </c>
    </row>
    <row r="8" spans="1:2" s="38" customFormat="1" ht="26.25" x14ac:dyDescent="0.4">
      <c r="A8" s="39" t="s">
        <v>27</v>
      </c>
    </row>
    <row r="9" spans="1:2" ht="63" customHeight="1" x14ac:dyDescent="0.2">
      <c r="A9" s="40" t="s">
        <v>28</v>
      </c>
    </row>
    <row r="10" spans="1:2" s="35" customFormat="1" ht="27.95" customHeight="1" x14ac:dyDescent="0.25">
      <c r="A10" s="43" t="s">
        <v>29</v>
      </c>
    </row>
    <row r="11" spans="1:2" s="38" customFormat="1" ht="26.25" x14ac:dyDescent="0.4">
      <c r="A11" s="39" t="s">
        <v>30</v>
      </c>
    </row>
    <row r="12" spans="1:2" ht="32.25" customHeight="1" x14ac:dyDescent="0.2">
      <c r="A12" s="40" t="s">
        <v>31</v>
      </c>
    </row>
    <row r="13" spans="1:2" s="35" customFormat="1" ht="27.95" customHeight="1" x14ac:dyDescent="0.25">
      <c r="A13" s="43" t="s">
        <v>32</v>
      </c>
    </row>
    <row r="14" spans="1:2" s="38" customFormat="1" ht="26.25" x14ac:dyDescent="0.4">
      <c r="A14" s="39" t="s">
        <v>33</v>
      </c>
    </row>
    <row r="15" spans="1:2" ht="75" customHeight="1" x14ac:dyDescent="0.2">
      <c r="A15" s="40" t="s">
        <v>34</v>
      </c>
    </row>
    <row r="16" spans="1:2" ht="75" x14ac:dyDescent="0.2">
      <c r="A16" s="40"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2020-12-03T14:15:21Z</dcterms:modified>
</cp:coreProperties>
</file>