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EXB050\Desktop\"/>
    </mc:Choice>
  </mc:AlternateContent>
  <xr:revisionPtr revIDLastSave="0" documentId="13_ncr:1_{DE085483-7EBD-4C79-9D13-49CCDF52D1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14" i="1"/>
  <c r="I13" i="1"/>
  <c r="I4" i="1"/>
  <c r="I7" i="1"/>
  <c r="I8" i="1"/>
  <c r="I9" i="1"/>
  <c r="I10" i="1"/>
  <c r="I11" i="1"/>
  <c r="I15" i="1"/>
  <c r="I17" i="1"/>
  <c r="I18" i="1"/>
  <c r="I19" i="1"/>
  <c r="I20" i="1"/>
  <c r="I21" i="1"/>
  <c r="I22" i="1"/>
  <c r="I6" i="1"/>
  <c r="I5" i="1"/>
  <c r="J4" i="1" l="1"/>
</calcChain>
</file>

<file path=xl/sharedStrings.xml><?xml version="1.0" encoding="utf-8"?>
<sst xmlns="http://schemas.openxmlformats.org/spreadsheetml/2006/main" count="94" uniqueCount="65">
  <si>
    <t>Sensor</t>
  </si>
  <si>
    <t>MCU</t>
  </si>
  <si>
    <t>USB bridge</t>
  </si>
  <si>
    <t>XTAL</t>
  </si>
  <si>
    <t>Component</t>
  </si>
  <si>
    <t>Naam</t>
  </si>
  <si>
    <t>#</t>
  </si>
  <si>
    <t>Qty</t>
  </si>
  <si>
    <t>ATMega328p</t>
  </si>
  <si>
    <t>BME680</t>
  </si>
  <si>
    <t>FT232RL</t>
  </si>
  <si>
    <t>MSMF050-2</t>
  </si>
  <si>
    <t>Polyfuse</t>
  </si>
  <si>
    <t>Leverancier</t>
  </si>
  <si>
    <t>Prijs</t>
  </si>
  <si>
    <t>/</t>
  </si>
  <si>
    <t>Mouser</t>
  </si>
  <si>
    <t>895-FT232RL</t>
  </si>
  <si>
    <t>652-MF-MSMF050-2</t>
  </si>
  <si>
    <t>Prijs/stuk</t>
  </si>
  <si>
    <t>Totaalprijs</t>
  </si>
  <si>
    <t>Display</t>
  </si>
  <si>
    <t>Weerstand</t>
  </si>
  <si>
    <t>Condensator</t>
  </si>
  <si>
    <t>449-LFXTAL071268REEL</t>
  </si>
  <si>
    <t>LFXTAL071268</t>
  </si>
  <si>
    <t>LED</t>
  </si>
  <si>
    <t>640-USB4155-03C</t>
  </si>
  <si>
    <t>Male USB C</t>
  </si>
  <si>
    <t>USB4155-03-C</t>
  </si>
  <si>
    <t>SMD LED RED 0603</t>
  </si>
  <si>
    <t>SMD LED GRN 0603</t>
  </si>
  <si>
    <t>Button</t>
  </si>
  <si>
    <t>SMD Tactile Switch</t>
  </si>
  <si>
    <t>611-PTS636SK50SMTRLF</t>
  </si>
  <si>
    <t>755-SML-D13U8WT86</t>
  </si>
  <si>
    <t>755-SML-D15MWT86</t>
  </si>
  <si>
    <t>SMD 4k7Ω 0603</t>
  </si>
  <si>
    <t>SMD 1kΩ 0603</t>
  </si>
  <si>
    <t>SMD 150Ω 0603</t>
  </si>
  <si>
    <t>SMD 120Ω 0603</t>
  </si>
  <si>
    <t>667-ERJ-UP3F1500V</t>
  </si>
  <si>
    <t>667-ERJ-UP3F1200V</t>
  </si>
  <si>
    <t>667-ERJ-UP3F4701V</t>
  </si>
  <si>
    <t>667-ERJ-UP3F1001V</t>
  </si>
  <si>
    <t>262-BME680</t>
  </si>
  <si>
    <t>SMD 100nF 0603</t>
  </si>
  <si>
    <t>SMD 1µF 0603</t>
  </si>
  <si>
    <t>SMD 22pF 0603</t>
  </si>
  <si>
    <t>81-GCG188R71C105KA1D</t>
  </si>
  <si>
    <t>81-GCM188R71C104KA7J</t>
  </si>
  <si>
    <t>81-GCM1885C1H220J16D</t>
  </si>
  <si>
    <t>Micro OLED 96x16</t>
  </si>
  <si>
    <t>I2C level shifter</t>
  </si>
  <si>
    <t>TCA9517ADGKR</t>
  </si>
  <si>
    <t>595-TCA9517ADGKR</t>
  </si>
  <si>
    <t>SMD 10µF 0603</t>
  </si>
  <si>
    <t>SMD 390kΩ 0603</t>
  </si>
  <si>
    <t>SMD 10kΩ 0603</t>
  </si>
  <si>
    <t>667-ERJ-UP3F3903V</t>
  </si>
  <si>
    <t>667-ERJ-UP3F1002V</t>
  </si>
  <si>
    <t>81-GRM188R60J106ME4D</t>
  </si>
  <si>
    <t>790-EAW096016-XALW</t>
  </si>
  <si>
    <t>Bill Of Materials - Stageopdracht Jelte Boumans</t>
  </si>
  <si>
    <t>Bestelnummer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</si>
</sst>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71" formatCode="#,##0.000\ &quot;€&quot;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2" fillId="2" borderId="0" xfId="0" applyNumberFormat="1" applyFont="1" applyFill="1" applyBorder="1"/>
    <xf numFmtId="0" fontId="2" fillId="3" borderId="0" xfId="0" applyNumberFormat="1" applyFont="1" applyFill="1"/>
    <xf numFmtId="49" fontId="2" fillId="3" borderId="0" xfId="0" applyNumberFormat="1" applyFont="1" applyFill="1"/>
    <xf numFmtId="164" fontId="2" fillId="3" borderId="0" xfId="0" applyNumberFormat="1" applyFont="1" applyFill="1"/>
    <xf numFmtId="0" fontId="2" fillId="2" borderId="7" xfId="0" applyNumberFormat="1" applyFont="1" applyFill="1" applyBorder="1"/>
    <xf numFmtId="49" fontId="2" fillId="2" borderId="7" xfId="0" applyNumberFormat="1" applyFont="1" applyFill="1" applyBorder="1"/>
    <xf numFmtId="171" fontId="2" fillId="2" borderId="7" xfId="0" applyNumberFormat="1" applyFont="1" applyFill="1" applyBorder="1"/>
    <xf numFmtId="164" fontId="2" fillId="2" borderId="7" xfId="0" applyNumberFormat="1" applyFont="1" applyFill="1" applyBorder="1"/>
    <xf numFmtId="0" fontId="2" fillId="2" borderId="8" xfId="0" applyNumberFormat="1" applyFont="1" applyFill="1" applyBorder="1"/>
    <xf numFmtId="0" fontId="2" fillId="2" borderId="12" xfId="0" applyNumberFormat="1" applyFont="1" applyFill="1" applyBorder="1"/>
    <xf numFmtId="0" fontId="2" fillId="2" borderId="13" xfId="0" applyNumberFormat="1" applyFont="1" applyFill="1" applyBorder="1"/>
    <xf numFmtId="49" fontId="2" fillId="2" borderId="13" xfId="0" applyNumberFormat="1" applyFont="1" applyFill="1" applyBorder="1"/>
    <xf numFmtId="171" fontId="2" fillId="2" borderId="13" xfId="0" applyNumberFormat="1" applyFont="1" applyFill="1" applyBorder="1"/>
    <xf numFmtId="164" fontId="2" fillId="2" borderId="13" xfId="0" applyNumberFormat="1" applyFont="1" applyFill="1" applyBorder="1"/>
    <xf numFmtId="49" fontId="1" fillId="2" borderId="14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0" fontId="2" fillId="4" borderId="8" xfId="0" applyNumberFormat="1" applyFont="1" applyFill="1" applyBorder="1"/>
    <xf numFmtId="0" fontId="2" fillId="4" borderId="7" xfId="0" applyNumberFormat="1" applyFont="1" applyFill="1" applyBorder="1"/>
    <xf numFmtId="49" fontId="2" fillId="4" borderId="7" xfId="0" applyNumberFormat="1" applyFont="1" applyFill="1" applyBorder="1"/>
    <xf numFmtId="171" fontId="2" fillId="4" borderId="7" xfId="0" applyNumberFormat="1" applyFont="1" applyFill="1" applyBorder="1"/>
    <xf numFmtId="164" fontId="2" fillId="4" borderId="7" xfId="0" applyNumberFormat="1" applyFont="1" applyFill="1" applyBorder="1"/>
    <xf numFmtId="0" fontId="2" fillId="4" borderId="9" xfId="0" applyNumberFormat="1" applyFont="1" applyFill="1" applyBorder="1"/>
    <xf numFmtId="0" fontId="2" fillId="4" borderId="10" xfId="0" applyNumberFormat="1" applyFont="1" applyFill="1" applyBorder="1"/>
    <xf numFmtId="49" fontId="2" fillId="4" borderId="10" xfId="0" applyNumberFormat="1" applyFont="1" applyFill="1" applyBorder="1"/>
    <xf numFmtId="171" fontId="2" fillId="4" borderId="10" xfId="0" applyNumberFormat="1" applyFont="1" applyFill="1" applyBorder="1"/>
    <xf numFmtId="164" fontId="2" fillId="4" borderId="10" xfId="0" applyNumberFormat="1" applyFont="1" applyFill="1" applyBorder="1"/>
    <xf numFmtId="49" fontId="2" fillId="2" borderId="0" xfId="0" applyNumberFormat="1" applyFont="1" applyFill="1" applyBorder="1"/>
    <xf numFmtId="171" fontId="2" fillId="2" borderId="0" xfId="0" applyNumberFormat="1" applyFont="1" applyFill="1" applyBorder="1"/>
    <xf numFmtId="164" fontId="4" fillId="2" borderId="4" xfId="0" applyNumberFormat="1" applyFont="1" applyFill="1" applyBorder="1" applyAlignment="1">
      <alignment horizontal="center" vertical="top"/>
    </xf>
    <xf numFmtId="164" fontId="4" fillId="2" borderId="5" xfId="0" applyNumberFormat="1" applyFont="1" applyFill="1" applyBorder="1" applyAlignment="1">
      <alignment horizontal="center" vertical="top"/>
    </xf>
    <xf numFmtId="164" fontId="4" fillId="2" borderId="6" xfId="0" applyNumberFormat="1" applyFont="1" applyFill="1" applyBorder="1" applyAlignment="1">
      <alignment horizontal="center" vertical="top"/>
    </xf>
    <xf numFmtId="0" fontId="5" fillId="5" borderId="2" xfId="0" applyNumberFormat="1" applyFont="1" applyFill="1" applyBorder="1"/>
    <xf numFmtId="0" fontId="5" fillId="5" borderId="3" xfId="0" applyNumberFormat="1" applyFont="1" applyFill="1" applyBorder="1"/>
    <xf numFmtId="0" fontId="5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3"/>
  <sheetViews>
    <sheetView tabSelected="1" zoomScale="85" zoomScaleNormal="85" workbookViewId="0">
      <selection activeCell="Q11" sqref="Q11"/>
    </sheetView>
  </sheetViews>
  <sheetFormatPr defaultRowHeight="15" x14ac:dyDescent="0.25"/>
  <cols>
    <col min="1" max="1" width="8.88671875" style="3"/>
    <col min="2" max="3" width="5.5546875" style="2" customWidth="1"/>
    <col min="4" max="6" width="22.21875" style="3" customWidth="1"/>
    <col min="7" max="7" width="27.77734375" style="3" customWidth="1"/>
    <col min="8" max="8" width="13.33203125" style="4" customWidth="1"/>
    <col min="9" max="9" width="11.109375" style="4" customWidth="1"/>
    <col min="10" max="10" width="13.33203125" style="3" customWidth="1"/>
    <col min="11" max="16384" width="8.88671875" style="3"/>
  </cols>
  <sheetData>
    <row r="1" spans="2:10" ht="15.6" thickBot="1" x14ac:dyDescent="0.3">
      <c r="B1" s="3"/>
      <c r="C1" s="3"/>
      <c r="H1" s="3"/>
      <c r="I1" s="3"/>
    </row>
    <row r="2" spans="2:10" ht="18" thickBot="1" x14ac:dyDescent="0.35">
      <c r="B2" s="34" t="s">
        <v>63</v>
      </c>
      <c r="C2" s="35"/>
      <c r="D2" s="35"/>
      <c r="E2" s="35"/>
      <c r="F2" s="35"/>
      <c r="G2" s="35"/>
      <c r="H2" s="35"/>
      <c r="I2" s="35"/>
      <c r="J2" s="36"/>
    </row>
    <row r="3" spans="2:10" ht="16.2" thickBot="1" x14ac:dyDescent="0.35">
      <c r="B3" s="15" t="s">
        <v>6</v>
      </c>
      <c r="C3" s="16" t="s">
        <v>7</v>
      </c>
      <c r="D3" s="16" t="s">
        <v>4</v>
      </c>
      <c r="E3" s="16" t="s">
        <v>5</v>
      </c>
      <c r="F3" s="16" t="s">
        <v>13</v>
      </c>
      <c r="G3" s="16" t="s">
        <v>64</v>
      </c>
      <c r="H3" s="16" t="s">
        <v>19</v>
      </c>
      <c r="I3" s="17" t="s">
        <v>14</v>
      </c>
      <c r="J3" s="18" t="s">
        <v>20</v>
      </c>
    </row>
    <row r="4" spans="2:10" ht="15.6" thickTop="1" x14ac:dyDescent="0.25">
      <c r="B4" s="10">
        <v>1</v>
      </c>
      <c r="C4" s="11">
        <v>1</v>
      </c>
      <c r="D4" s="12" t="s">
        <v>1</v>
      </c>
      <c r="E4" s="12" t="s">
        <v>8</v>
      </c>
      <c r="F4" s="12" t="s">
        <v>15</v>
      </c>
      <c r="G4" s="12" t="s">
        <v>15</v>
      </c>
      <c r="H4" s="13">
        <v>0</v>
      </c>
      <c r="I4" s="14">
        <f>C4*H4</f>
        <v>0</v>
      </c>
      <c r="J4" s="31">
        <f>SUM(I4:I23)</f>
        <v>37.131</v>
      </c>
    </row>
    <row r="5" spans="2:10" ht="15.6" customHeight="1" x14ac:dyDescent="0.25">
      <c r="B5" s="19">
        <v>2</v>
      </c>
      <c r="C5" s="20">
        <v>1</v>
      </c>
      <c r="D5" s="21" t="s">
        <v>0</v>
      </c>
      <c r="E5" s="21" t="s">
        <v>9</v>
      </c>
      <c r="F5" s="21" t="s">
        <v>16</v>
      </c>
      <c r="G5" s="21" t="s">
        <v>45</v>
      </c>
      <c r="H5" s="22">
        <v>12.51</v>
      </c>
      <c r="I5" s="23">
        <f>C5*H5</f>
        <v>12.51</v>
      </c>
      <c r="J5" s="32"/>
    </row>
    <row r="6" spans="2:10" ht="15.6" customHeight="1" x14ac:dyDescent="0.25">
      <c r="B6" s="9">
        <v>3</v>
      </c>
      <c r="C6" s="5">
        <v>1</v>
      </c>
      <c r="D6" s="6" t="s">
        <v>2</v>
      </c>
      <c r="E6" s="6" t="s">
        <v>10</v>
      </c>
      <c r="F6" s="6" t="s">
        <v>16</v>
      </c>
      <c r="G6" s="6" t="s">
        <v>17</v>
      </c>
      <c r="H6" s="7">
        <v>4.51</v>
      </c>
      <c r="I6" s="8">
        <f>C6*H6</f>
        <v>4.51</v>
      </c>
      <c r="J6" s="32"/>
    </row>
    <row r="7" spans="2:10" ht="15.6" customHeight="1" x14ac:dyDescent="0.25">
      <c r="B7" s="19">
        <v>4</v>
      </c>
      <c r="C7" s="20">
        <v>1</v>
      </c>
      <c r="D7" s="21" t="s">
        <v>3</v>
      </c>
      <c r="E7" s="21" t="s">
        <v>25</v>
      </c>
      <c r="F7" s="21" t="s">
        <v>16</v>
      </c>
      <c r="G7" s="21" t="s">
        <v>24</v>
      </c>
      <c r="H7" s="22">
        <v>0.92100000000000004</v>
      </c>
      <c r="I7" s="23">
        <f t="shared" ref="I7:I23" si="0">C7*H7</f>
        <v>0.92100000000000004</v>
      </c>
      <c r="J7" s="32"/>
    </row>
    <row r="8" spans="2:10" ht="15.6" customHeight="1" x14ac:dyDescent="0.25">
      <c r="B8" s="9">
        <v>5</v>
      </c>
      <c r="C8" s="5">
        <v>1</v>
      </c>
      <c r="D8" s="6" t="s">
        <v>12</v>
      </c>
      <c r="E8" s="6" t="s">
        <v>11</v>
      </c>
      <c r="F8" s="6" t="s">
        <v>16</v>
      </c>
      <c r="G8" s="6" t="s">
        <v>18</v>
      </c>
      <c r="H8" s="7">
        <v>0.29099999999999998</v>
      </c>
      <c r="I8" s="8">
        <f t="shared" si="0"/>
        <v>0.29099999999999998</v>
      </c>
      <c r="J8" s="32"/>
    </row>
    <row r="9" spans="2:10" ht="15.6" customHeight="1" x14ac:dyDescent="0.25">
      <c r="B9" s="19">
        <v>6</v>
      </c>
      <c r="C9" s="20">
        <v>1</v>
      </c>
      <c r="D9" s="21" t="s">
        <v>28</v>
      </c>
      <c r="E9" s="21" t="s">
        <v>29</v>
      </c>
      <c r="F9" s="21" t="s">
        <v>16</v>
      </c>
      <c r="G9" s="21" t="s">
        <v>27</v>
      </c>
      <c r="H9" s="22">
        <v>1.57</v>
      </c>
      <c r="I9" s="23">
        <f>C9*H9</f>
        <v>1.57</v>
      </c>
      <c r="J9" s="32"/>
    </row>
    <row r="10" spans="2:10" ht="15.6" customHeight="1" x14ac:dyDescent="0.25">
      <c r="B10" s="9">
        <v>7</v>
      </c>
      <c r="C10" s="5">
        <v>1</v>
      </c>
      <c r="D10" s="6" t="s">
        <v>21</v>
      </c>
      <c r="E10" s="6" t="s">
        <v>52</v>
      </c>
      <c r="F10" s="6" t="s">
        <v>16</v>
      </c>
      <c r="G10" s="6" t="s">
        <v>62</v>
      </c>
      <c r="H10" s="7">
        <v>12.35</v>
      </c>
      <c r="I10" s="8">
        <f>C10*H10</f>
        <v>12.35</v>
      </c>
      <c r="J10" s="32"/>
    </row>
    <row r="11" spans="2:10" ht="15.6" customHeight="1" x14ac:dyDescent="0.25">
      <c r="B11" s="19">
        <v>8</v>
      </c>
      <c r="C11" s="20">
        <v>1</v>
      </c>
      <c r="D11" s="21" t="s">
        <v>53</v>
      </c>
      <c r="E11" s="21" t="s">
        <v>54</v>
      </c>
      <c r="F11" s="21" t="s">
        <v>16</v>
      </c>
      <c r="G11" s="21" t="s">
        <v>55</v>
      </c>
      <c r="H11" s="22">
        <v>0.90200000000000002</v>
      </c>
      <c r="I11" s="23">
        <f>C11*H11</f>
        <v>0.90200000000000002</v>
      </c>
      <c r="J11" s="32"/>
    </row>
    <row r="12" spans="2:10" ht="15.6" customHeight="1" x14ac:dyDescent="0.25">
      <c r="B12" s="9"/>
      <c r="C12" s="5"/>
      <c r="D12" s="6"/>
      <c r="E12" s="6"/>
      <c r="F12" s="6"/>
      <c r="G12" s="6"/>
      <c r="H12" s="7"/>
      <c r="I12" s="8"/>
      <c r="J12" s="32"/>
    </row>
    <row r="13" spans="2:10" ht="15.6" customHeight="1" x14ac:dyDescent="0.25">
      <c r="B13" s="19">
        <v>9</v>
      </c>
      <c r="C13" s="20">
        <v>1</v>
      </c>
      <c r="D13" s="21" t="s">
        <v>26</v>
      </c>
      <c r="E13" s="21" t="s">
        <v>30</v>
      </c>
      <c r="F13" s="21" t="s">
        <v>16</v>
      </c>
      <c r="G13" s="21" t="s">
        <v>35</v>
      </c>
      <c r="H13" s="22">
        <v>0.47899999999999998</v>
      </c>
      <c r="I13" s="23">
        <f>C13*H13</f>
        <v>0.47899999999999998</v>
      </c>
      <c r="J13" s="32"/>
    </row>
    <row r="14" spans="2:10" ht="15.6" customHeight="1" x14ac:dyDescent="0.25">
      <c r="B14" s="9">
        <v>10</v>
      </c>
      <c r="C14" s="5">
        <v>2</v>
      </c>
      <c r="D14" s="6" t="s">
        <v>26</v>
      </c>
      <c r="E14" s="6" t="s">
        <v>31</v>
      </c>
      <c r="F14" s="6" t="s">
        <v>16</v>
      </c>
      <c r="G14" s="6" t="s">
        <v>36</v>
      </c>
      <c r="H14" s="30">
        <v>0.36699999999999999</v>
      </c>
      <c r="I14" s="8">
        <f>C14*H14</f>
        <v>0.73399999999999999</v>
      </c>
      <c r="J14" s="32"/>
    </row>
    <row r="15" spans="2:10" ht="15.6" customHeight="1" x14ac:dyDescent="0.25">
      <c r="B15" s="19">
        <v>11</v>
      </c>
      <c r="C15" s="20">
        <v>1</v>
      </c>
      <c r="D15" s="21" t="s">
        <v>32</v>
      </c>
      <c r="E15" s="21" t="s">
        <v>33</v>
      </c>
      <c r="F15" s="21" t="s">
        <v>16</v>
      </c>
      <c r="G15" s="21" t="s">
        <v>34</v>
      </c>
      <c r="H15" s="22">
        <v>0.13400000000000001</v>
      </c>
      <c r="I15" s="23">
        <f>C15*H15</f>
        <v>0.13400000000000001</v>
      </c>
      <c r="J15" s="32"/>
    </row>
    <row r="16" spans="2:10" ht="15.6" customHeight="1" x14ac:dyDescent="0.25">
      <c r="B16" s="9"/>
      <c r="C16" s="5"/>
      <c r="D16" s="6"/>
      <c r="E16" s="6"/>
      <c r="F16" s="6"/>
      <c r="G16" s="29"/>
      <c r="H16" s="7"/>
      <c r="I16" s="8"/>
      <c r="J16" s="32"/>
    </row>
    <row r="17" spans="2:10" ht="15.6" customHeight="1" x14ac:dyDescent="0.25">
      <c r="B17" s="19">
        <v>12</v>
      </c>
      <c r="C17" s="20">
        <v>5</v>
      </c>
      <c r="D17" s="21" t="s">
        <v>22</v>
      </c>
      <c r="E17" s="21" t="s">
        <v>37</v>
      </c>
      <c r="F17" s="21" t="s">
        <v>16</v>
      </c>
      <c r="G17" s="21" t="s">
        <v>43</v>
      </c>
      <c r="H17" s="22">
        <v>0.22600000000000001</v>
      </c>
      <c r="I17" s="23">
        <f>C17*H17</f>
        <v>1.1300000000000001</v>
      </c>
      <c r="J17" s="32"/>
    </row>
    <row r="18" spans="2:10" ht="15.6" customHeight="1" x14ac:dyDescent="0.25">
      <c r="B18" s="9">
        <v>13</v>
      </c>
      <c r="C18" s="5">
        <v>2</v>
      </c>
      <c r="D18" s="6" t="s">
        <v>22</v>
      </c>
      <c r="E18" s="6" t="s">
        <v>38</v>
      </c>
      <c r="F18" s="6" t="s">
        <v>16</v>
      </c>
      <c r="G18" s="6" t="s">
        <v>44</v>
      </c>
      <c r="H18" s="7">
        <v>0.22600000000000001</v>
      </c>
      <c r="I18" s="8">
        <f>C18*H18</f>
        <v>0.45200000000000001</v>
      </c>
      <c r="J18" s="32"/>
    </row>
    <row r="19" spans="2:10" ht="15.6" customHeight="1" x14ac:dyDescent="0.25">
      <c r="B19" s="19">
        <v>14</v>
      </c>
      <c r="C19" s="20">
        <v>1</v>
      </c>
      <c r="D19" s="21" t="s">
        <v>22</v>
      </c>
      <c r="E19" s="21" t="s">
        <v>39</v>
      </c>
      <c r="F19" s="21" t="s">
        <v>16</v>
      </c>
      <c r="G19" s="21" t="s">
        <v>41</v>
      </c>
      <c r="H19" s="22">
        <v>0.24399999999999999</v>
      </c>
      <c r="I19" s="23">
        <f>C19*H19</f>
        <v>0.24399999999999999</v>
      </c>
      <c r="J19" s="32"/>
    </row>
    <row r="20" spans="2:10" ht="15.6" customHeight="1" x14ac:dyDescent="0.25">
      <c r="B20" s="9">
        <v>15</v>
      </c>
      <c r="C20" s="5">
        <v>2</v>
      </c>
      <c r="D20" s="6" t="s">
        <v>22</v>
      </c>
      <c r="E20" s="6" t="s">
        <v>40</v>
      </c>
      <c r="F20" s="6" t="s">
        <v>16</v>
      </c>
      <c r="G20" s="6" t="s">
        <v>42</v>
      </c>
      <c r="H20" s="7">
        <v>0.22600000000000001</v>
      </c>
      <c r="I20" s="8">
        <f>C20*H20</f>
        <v>0.45200000000000001</v>
      </c>
      <c r="J20" s="32"/>
    </row>
    <row r="21" spans="2:10" ht="15.6" customHeight="1" x14ac:dyDescent="0.25">
      <c r="B21" s="19">
        <v>16</v>
      </c>
      <c r="C21" s="20">
        <v>1</v>
      </c>
      <c r="D21" s="21" t="s">
        <v>22</v>
      </c>
      <c r="E21" s="21" t="s">
        <v>58</v>
      </c>
      <c r="F21" s="21" t="s">
        <v>16</v>
      </c>
      <c r="G21" s="21" t="s">
        <v>60</v>
      </c>
      <c r="H21" s="22">
        <v>0.22600000000000001</v>
      </c>
      <c r="I21" s="23">
        <f>C21*H21</f>
        <v>0.22600000000000001</v>
      </c>
      <c r="J21" s="32"/>
    </row>
    <row r="22" spans="2:10" ht="15.6" customHeight="1" x14ac:dyDescent="0.25">
      <c r="B22" s="9">
        <v>17</v>
      </c>
      <c r="C22" s="5">
        <v>1</v>
      </c>
      <c r="D22" s="6" t="s">
        <v>22</v>
      </c>
      <c r="E22" s="6" t="s">
        <v>57</v>
      </c>
      <c r="F22" s="6" t="s">
        <v>16</v>
      </c>
      <c r="G22" s="6" t="s">
        <v>59</v>
      </c>
      <c r="H22" s="7">
        <v>0.22600000000000001</v>
      </c>
      <c r="I22" s="8">
        <f t="shared" si="0"/>
        <v>0.22600000000000001</v>
      </c>
      <c r="J22" s="32"/>
    </row>
    <row r="23" spans="2:10" ht="16.2" customHeight="1" x14ac:dyDescent="0.25">
      <c r="B23" s="19"/>
      <c r="C23" s="20"/>
      <c r="D23" s="21"/>
      <c r="E23" s="21"/>
      <c r="F23" s="21"/>
      <c r="G23" s="21"/>
      <c r="H23" s="22"/>
      <c r="I23" s="23"/>
      <c r="J23" s="32"/>
    </row>
    <row r="24" spans="2:10" ht="15.6" customHeight="1" x14ac:dyDescent="0.25">
      <c r="B24" s="10">
        <v>18</v>
      </c>
      <c r="C24" s="11">
        <v>5</v>
      </c>
      <c r="D24" s="12" t="s">
        <v>23</v>
      </c>
      <c r="E24" s="12" t="s">
        <v>46</v>
      </c>
      <c r="F24" s="12" t="s">
        <v>16</v>
      </c>
      <c r="G24" s="12" t="s">
        <v>50</v>
      </c>
      <c r="H24" s="1">
        <v>0.10299999999999999</v>
      </c>
      <c r="I24" s="14">
        <f>C24*H24</f>
        <v>0.51500000000000001</v>
      </c>
      <c r="J24" s="32"/>
    </row>
    <row r="25" spans="2:10" ht="15.6" customHeight="1" x14ac:dyDescent="0.25">
      <c r="B25" s="19">
        <v>19</v>
      </c>
      <c r="C25" s="20">
        <v>6</v>
      </c>
      <c r="D25" s="21" t="s">
        <v>23</v>
      </c>
      <c r="E25" s="21" t="s">
        <v>47</v>
      </c>
      <c r="F25" s="21" t="s">
        <v>16</v>
      </c>
      <c r="G25" s="21" t="s">
        <v>49</v>
      </c>
      <c r="H25" s="22">
        <v>0.254</v>
      </c>
      <c r="I25" s="23">
        <f>C25*H25</f>
        <v>1.524</v>
      </c>
      <c r="J25" s="32"/>
    </row>
    <row r="26" spans="2:10" ht="15.6" customHeight="1" x14ac:dyDescent="0.25">
      <c r="B26" s="9">
        <v>20</v>
      </c>
      <c r="C26" s="5">
        <v>2</v>
      </c>
      <c r="D26" s="6" t="s">
        <v>23</v>
      </c>
      <c r="E26" s="6" t="s">
        <v>48</v>
      </c>
      <c r="F26" s="6" t="s">
        <v>16</v>
      </c>
      <c r="G26" s="29" t="s">
        <v>51</v>
      </c>
      <c r="H26" s="7">
        <v>0.19700000000000001</v>
      </c>
      <c r="I26" s="8">
        <f>C26*H26</f>
        <v>0.39400000000000002</v>
      </c>
      <c r="J26" s="32"/>
    </row>
    <row r="27" spans="2:10" ht="15.6" customHeight="1" x14ac:dyDescent="0.25">
      <c r="B27" s="19">
        <v>21</v>
      </c>
      <c r="C27" s="20">
        <v>2</v>
      </c>
      <c r="D27" s="21" t="s">
        <v>23</v>
      </c>
      <c r="E27" s="21" t="s">
        <v>56</v>
      </c>
      <c r="F27" s="21" t="s">
        <v>16</v>
      </c>
      <c r="G27" s="21" t="s">
        <v>61</v>
      </c>
      <c r="H27" s="22">
        <v>0.31</v>
      </c>
      <c r="I27" s="23">
        <f t="shared" ref="I27:I33" si="1">C27*H27</f>
        <v>0.62</v>
      </c>
      <c r="J27" s="32"/>
    </row>
    <row r="28" spans="2:10" ht="15.6" customHeight="1" x14ac:dyDescent="0.25">
      <c r="B28" s="9"/>
      <c r="C28" s="5"/>
      <c r="D28" s="6"/>
      <c r="E28" s="6"/>
      <c r="F28" s="6"/>
      <c r="G28" s="6"/>
      <c r="H28" s="7"/>
      <c r="I28" s="8"/>
      <c r="J28" s="32"/>
    </row>
    <row r="29" spans="2:10" ht="15.6" customHeight="1" x14ac:dyDescent="0.25">
      <c r="B29" s="19"/>
      <c r="C29" s="20"/>
      <c r="D29" s="21"/>
      <c r="E29" s="21"/>
      <c r="F29" s="21"/>
      <c r="G29" s="21"/>
      <c r="H29" s="22"/>
      <c r="I29" s="23"/>
      <c r="J29" s="32"/>
    </row>
    <row r="30" spans="2:10" ht="15.6" customHeight="1" x14ac:dyDescent="0.25">
      <c r="B30" s="9"/>
      <c r="C30" s="5"/>
      <c r="D30" s="6"/>
      <c r="E30" s="6"/>
      <c r="F30" s="6"/>
      <c r="G30" s="6"/>
      <c r="H30" s="7"/>
      <c r="I30" s="8"/>
      <c r="J30" s="32"/>
    </row>
    <row r="31" spans="2:10" ht="15.6" customHeight="1" x14ac:dyDescent="0.25">
      <c r="B31" s="19"/>
      <c r="C31" s="20"/>
      <c r="D31" s="21"/>
      <c r="E31" s="21"/>
      <c r="F31" s="21"/>
      <c r="G31" s="21"/>
      <c r="H31" s="22"/>
      <c r="I31" s="23"/>
      <c r="J31" s="32"/>
    </row>
    <row r="32" spans="2:10" ht="15.6" customHeight="1" x14ac:dyDescent="0.25">
      <c r="B32" s="9"/>
      <c r="C32" s="5"/>
      <c r="D32" s="6"/>
      <c r="E32" s="6"/>
      <c r="F32" s="6"/>
      <c r="G32" s="6"/>
      <c r="H32" s="7"/>
      <c r="I32" s="8"/>
      <c r="J32" s="32"/>
    </row>
    <row r="33" spans="2:10" ht="16.2" customHeight="1" thickBot="1" x14ac:dyDescent="0.3">
      <c r="B33" s="24"/>
      <c r="C33" s="25"/>
      <c r="D33" s="26"/>
      <c r="E33" s="26"/>
      <c r="F33" s="26"/>
      <c r="G33" s="26"/>
      <c r="H33" s="27"/>
      <c r="I33" s="28"/>
      <c r="J33" s="33"/>
    </row>
  </sheetData>
  <mergeCells count="2">
    <mergeCell ref="B2:J2"/>
    <mergeCell ref="J4:J3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Jelte Boumans</dc:creator>
  <cp:lastModifiedBy>Jelte Boumans</cp:lastModifiedBy>
  <dcterms:created xsi:type="dcterms:W3CDTF">2015-06-05T18:19:34Z</dcterms:created>
  <dcterms:modified xsi:type="dcterms:W3CDTF">2023-02-08T11:56:12Z</dcterms:modified>
</cp:coreProperties>
</file>