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RANGE" sheetId="1" r:id="rId4"/>
    <sheet state="visible" name="IMPORTHTML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IFERROR(__xludf.DUMMYFUNCTION("IMPORTRANGE(""https://docs.google.com/spreadsheets/d/1wl7BYurAb8lN6VeHFInikpK3BdRMg7ruSuMrft2Y3DU/edit?resourcekey=0-s42IernXRHnjTW3kMU2h9A#gid=653912415"", ""flavors!A1:C209"")"),"week")</f>
        <v>week</v>
      </c>
      <c r="B1" s="1" t="str">
        <f>IFERROR(__xludf.DUMMYFUNCTION("""COMPUTED_VALUE"""),"units sold")</f>
        <v>units sold</v>
      </c>
      <c r="C1" s="1" t="str">
        <f>IFERROR(__xludf.DUMMYFUNCTION("""COMPUTED_VALUE"""),"flavor")</f>
        <v>flavor</v>
      </c>
    </row>
    <row r="2">
      <c r="A2" s="1">
        <f>IFERROR(__xludf.DUMMYFUNCTION("""COMPUTED_VALUE"""),1.0)</f>
        <v>1</v>
      </c>
      <c r="B2" s="1">
        <f>IFERROR(__xludf.DUMMYFUNCTION("""COMPUTED_VALUE"""),6.0)</f>
        <v>6</v>
      </c>
      <c r="C2" s="1" t="str">
        <f>IFERROR(__xludf.DUMMYFUNCTION("""COMPUTED_VALUE"""),"chocolate")</f>
        <v>chocolate</v>
      </c>
    </row>
    <row r="3">
      <c r="A3" s="1">
        <f>IFERROR(__xludf.DUMMYFUNCTION("""COMPUTED_VALUE"""),1.0)</f>
        <v>1</v>
      </c>
      <c r="B3" s="1">
        <f>IFERROR(__xludf.DUMMYFUNCTION("""COMPUTED_VALUE"""),15.0)</f>
        <v>15</v>
      </c>
      <c r="C3" s="1" t="str">
        <f>IFERROR(__xludf.DUMMYFUNCTION("""COMPUTED_VALUE"""),"lemon")</f>
        <v>lemon</v>
      </c>
    </row>
    <row r="4">
      <c r="A4" s="1">
        <f>IFERROR(__xludf.DUMMYFUNCTION("""COMPUTED_VALUE"""),1.0)</f>
        <v>1</v>
      </c>
      <c r="B4" s="1">
        <f>IFERROR(__xludf.DUMMYFUNCTION("""COMPUTED_VALUE"""),12.0)</f>
        <v>12</v>
      </c>
      <c r="C4" s="1" t="str">
        <f>IFERROR(__xludf.DUMMYFUNCTION("""COMPUTED_VALUE"""),"strawberry")</f>
        <v>strawberry</v>
      </c>
    </row>
    <row r="5">
      <c r="A5" s="1">
        <f>IFERROR(__xludf.DUMMYFUNCTION("""COMPUTED_VALUE"""),1.0)</f>
        <v>1</v>
      </c>
      <c r="B5" s="1">
        <f>IFERROR(__xludf.DUMMYFUNCTION("""COMPUTED_VALUE"""),6.0)</f>
        <v>6</v>
      </c>
      <c r="C5" s="1" t="str">
        <f>IFERROR(__xludf.DUMMYFUNCTION("""COMPUTED_VALUE"""),"vanilla")</f>
        <v>vanilla</v>
      </c>
    </row>
    <row r="6">
      <c r="A6" s="1">
        <f>IFERROR(__xludf.DUMMYFUNCTION("""COMPUTED_VALUE"""),2.0)</f>
        <v>2</v>
      </c>
      <c r="B6" s="1">
        <f>IFERROR(__xludf.DUMMYFUNCTION("""COMPUTED_VALUE"""),16.0)</f>
        <v>16</v>
      </c>
      <c r="C6" s="1" t="str">
        <f>IFERROR(__xludf.DUMMYFUNCTION("""COMPUTED_VALUE"""),"chocolate")</f>
        <v>chocolate</v>
      </c>
    </row>
    <row r="7">
      <c r="A7" s="1">
        <f>IFERROR(__xludf.DUMMYFUNCTION("""COMPUTED_VALUE"""),2.0)</f>
        <v>2</v>
      </c>
      <c r="B7" s="1">
        <f>IFERROR(__xludf.DUMMYFUNCTION("""COMPUTED_VALUE"""),7.0)</f>
        <v>7</v>
      </c>
      <c r="C7" s="1" t="str">
        <f>IFERROR(__xludf.DUMMYFUNCTION("""COMPUTED_VALUE"""),"lemon")</f>
        <v>lemon</v>
      </c>
    </row>
    <row r="8">
      <c r="A8" s="1">
        <f>IFERROR(__xludf.DUMMYFUNCTION("""COMPUTED_VALUE"""),2.0)</f>
        <v>2</v>
      </c>
      <c r="B8" s="1">
        <f>IFERROR(__xludf.DUMMYFUNCTION("""COMPUTED_VALUE"""),7.0)</f>
        <v>7</v>
      </c>
      <c r="C8" s="1" t="str">
        <f>IFERROR(__xludf.DUMMYFUNCTION("""COMPUTED_VALUE"""),"strawberry")</f>
        <v>strawberry</v>
      </c>
    </row>
    <row r="9">
      <c r="A9" s="1">
        <f>IFERROR(__xludf.DUMMYFUNCTION("""COMPUTED_VALUE"""),2.0)</f>
        <v>2</v>
      </c>
      <c r="B9" s="1">
        <f>IFERROR(__xludf.DUMMYFUNCTION("""COMPUTED_VALUE"""),18.0)</f>
        <v>18</v>
      </c>
      <c r="C9" s="1" t="str">
        <f>IFERROR(__xludf.DUMMYFUNCTION("""COMPUTED_VALUE"""),"vanilla")</f>
        <v>vanilla</v>
      </c>
    </row>
    <row r="10">
      <c r="A10" s="1">
        <f>IFERROR(__xludf.DUMMYFUNCTION("""COMPUTED_VALUE"""),3.0)</f>
        <v>3</v>
      </c>
      <c r="B10" s="1">
        <f>IFERROR(__xludf.DUMMYFUNCTION("""COMPUTED_VALUE"""),5.0)</f>
        <v>5</v>
      </c>
      <c r="C10" s="1" t="str">
        <f>IFERROR(__xludf.DUMMYFUNCTION("""COMPUTED_VALUE"""),"chocolate")</f>
        <v>chocolate</v>
      </c>
    </row>
    <row r="11">
      <c r="A11" s="1">
        <f>IFERROR(__xludf.DUMMYFUNCTION("""COMPUTED_VALUE"""),3.0)</f>
        <v>3</v>
      </c>
      <c r="B11" s="1">
        <f>IFERROR(__xludf.DUMMYFUNCTION("""COMPUTED_VALUE"""),8.0)</f>
        <v>8</v>
      </c>
      <c r="C11" s="1" t="str">
        <f>IFERROR(__xludf.DUMMYFUNCTION("""COMPUTED_VALUE"""),"lemon")</f>
        <v>lemon</v>
      </c>
    </row>
    <row r="12">
      <c r="A12" s="1">
        <f>IFERROR(__xludf.DUMMYFUNCTION("""COMPUTED_VALUE"""),3.0)</f>
        <v>3</v>
      </c>
      <c r="B12" s="1">
        <f>IFERROR(__xludf.DUMMYFUNCTION("""COMPUTED_VALUE"""),4.0)</f>
        <v>4</v>
      </c>
      <c r="C12" s="1" t="str">
        <f>IFERROR(__xludf.DUMMYFUNCTION("""COMPUTED_VALUE"""),"strawberry")</f>
        <v>strawberry</v>
      </c>
    </row>
    <row r="13">
      <c r="A13" s="1">
        <f>IFERROR(__xludf.DUMMYFUNCTION("""COMPUTED_VALUE"""),3.0)</f>
        <v>3</v>
      </c>
      <c r="B13" s="1">
        <f>IFERROR(__xludf.DUMMYFUNCTION("""COMPUTED_VALUE"""),9.0)</f>
        <v>9</v>
      </c>
      <c r="C13" s="1" t="str">
        <f>IFERROR(__xludf.DUMMYFUNCTION("""COMPUTED_VALUE"""),"vanilla")</f>
        <v>vanilla</v>
      </c>
    </row>
    <row r="14">
      <c r="A14" s="1">
        <f>IFERROR(__xludf.DUMMYFUNCTION("""COMPUTED_VALUE"""),4.0)</f>
        <v>4</v>
      </c>
      <c r="B14" s="1">
        <f>IFERROR(__xludf.DUMMYFUNCTION("""COMPUTED_VALUE"""),20.0)</f>
        <v>20</v>
      </c>
      <c r="C14" s="1" t="str">
        <f>IFERROR(__xludf.DUMMYFUNCTION("""COMPUTED_VALUE"""),"chocolate")</f>
        <v>chocolate</v>
      </c>
    </row>
    <row r="15">
      <c r="A15" s="1">
        <f>IFERROR(__xludf.DUMMYFUNCTION("""COMPUTED_VALUE"""),4.0)</f>
        <v>4</v>
      </c>
      <c r="B15" s="1">
        <f>IFERROR(__xludf.DUMMYFUNCTION("""COMPUTED_VALUE"""),12.0)</f>
        <v>12</v>
      </c>
      <c r="C15" s="1" t="str">
        <f>IFERROR(__xludf.DUMMYFUNCTION("""COMPUTED_VALUE"""),"lemon")</f>
        <v>lemon</v>
      </c>
    </row>
    <row r="16">
      <c r="A16" s="1">
        <f>IFERROR(__xludf.DUMMYFUNCTION("""COMPUTED_VALUE"""),4.0)</f>
        <v>4</v>
      </c>
      <c r="B16" s="1">
        <f>IFERROR(__xludf.DUMMYFUNCTION("""COMPUTED_VALUE"""),1.0)</f>
        <v>1</v>
      </c>
      <c r="C16" s="1" t="str">
        <f>IFERROR(__xludf.DUMMYFUNCTION("""COMPUTED_VALUE"""),"strawberry")</f>
        <v>strawberry</v>
      </c>
    </row>
    <row r="17">
      <c r="A17" s="1">
        <f>IFERROR(__xludf.DUMMYFUNCTION("""COMPUTED_VALUE"""),4.0)</f>
        <v>4</v>
      </c>
      <c r="B17" s="1">
        <f>IFERROR(__xludf.DUMMYFUNCTION("""COMPUTED_VALUE"""),14.0)</f>
        <v>14</v>
      </c>
      <c r="C17" s="1" t="str">
        <f>IFERROR(__xludf.DUMMYFUNCTION("""COMPUTED_VALUE"""),"vanilla")</f>
        <v>vanilla</v>
      </c>
    </row>
    <row r="18">
      <c r="A18" s="1">
        <f>IFERROR(__xludf.DUMMYFUNCTION("""COMPUTED_VALUE"""),5.0)</f>
        <v>5</v>
      </c>
      <c r="B18" s="1">
        <f>IFERROR(__xludf.DUMMYFUNCTION("""COMPUTED_VALUE"""),4.0)</f>
        <v>4</v>
      </c>
      <c r="C18" s="1" t="str">
        <f>IFERROR(__xludf.DUMMYFUNCTION("""COMPUTED_VALUE"""),"chocolate")</f>
        <v>chocolate</v>
      </c>
    </row>
    <row r="19">
      <c r="A19" s="1">
        <f>IFERROR(__xludf.DUMMYFUNCTION("""COMPUTED_VALUE"""),5.0)</f>
        <v>5</v>
      </c>
      <c r="B19" s="1">
        <f>IFERROR(__xludf.DUMMYFUNCTION("""COMPUTED_VALUE"""),20.0)</f>
        <v>20</v>
      </c>
      <c r="C19" s="1" t="str">
        <f>IFERROR(__xludf.DUMMYFUNCTION("""COMPUTED_VALUE"""),"lemon")</f>
        <v>lemon</v>
      </c>
    </row>
    <row r="20">
      <c r="A20" s="1">
        <f>IFERROR(__xludf.DUMMYFUNCTION("""COMPUTED_VALUE"""),5.0)</f>
        <v>5</v>
      </c>
      <c r="B20" s="1">
        <f>IFERROR(__xludf.DUMMYFUNCTION("""COMPUTED_VALUE"""),18.0)</f>
        <v>18</v>
      </c>
      <c r="C20" s="1" t="str">
        <f>IFERROR(__xludf.DUMMYFUNCTION("""COMPUTED_VALUE"""),"strawberry")</f>
        <v>strawberry</v>
      </c>
    </row>
    <row r="21">
      <c r="A21" s="1">
        <f>IFERROR(__xludf.DUMMYFUNCTION("""COMPUTED_VALUE"""),5.0)</f>
        <v>5</v>
      </c>
      <c r="B21" s="1">
        <f>IFERROR(__xludf.DUMMYFUNCTION("""COMPUTED_VALUE"""),7.0)</f>
        <v>7</v>
      </c>
      <c r="C21" s="1" t="str">
        <f>IFERROR(__xludf.DUMMYFUNCTION("""COMPUTED_VALUE"""),"vanilla")</f>
        <v>vanilla</v>
      </c>
    </row>
    <row r="22">
      <c r="A22" s="1">
        <f>IFERROR(__xludf.DUMMYFUNCTION("""COMPUTED_VALUE"""),6.0)</f>
        <v>6</v>
      </c>
      <c r="B22" s="1">
        <f>IFERROR(__xludf.DUMMYFUNCTION("""COMPUTED_VALUE"""),5.0)</f>
        <v>5</v>
      </c>
      <c r="C22" s="1" t="str">
        <f>IFERROR(__xludf.DUMMYFUNCTION("""COMPUTED_VALUE"""),"chocolate")</f>
        <v>chocolate</v>
      </c>
    </row>
    <row r="23">
      <c r="A23" s="1">
        <f>IFERROR(__xludf.DUMMYFUNCTION("""COMPUTED_VALUE"""),6.0)</f>
        <v>6</v>
      </c>
      <c r="B23" s="1">
        <f>IFERROR(__xludf.DUMMYFUNCTION("""COMPUTED_VALUE"""),6.0)</f>
        <v>6</v>
      </c>
      <c r="C23" s="1" t="str">
        <f>IFERROR(__xludf.DUMMYFUNCTION("""COMPUTED_VALUE"""),"lemon")</f>
        <v>lemon</v>
      </c>
    </row>
    <row r="24">
      <c r="A24" s="1">
        <f>IFERROR(__xludf.DUMMYFUNCTION("""COMPUTED_VALUE"""),6.0)</f>
        <v>6</v>
      </c>
      <c r="B24" s="1">
        <f>IFERROR(__xludf.DUMMYFUNCTION("""COMPUTED_VALUE"""),4.0)</f>
        <v>4</v>
      </c>
      <c r="C24" s="1" t="str">
        <f>IFERROR(__xludf.DUMMYFUNCTION("""COMPUTED_VALUE"""),"strawberry")</f>
        <v>strawberry</v>
      </c>
    </row>
    <row r="25">
      <c r="A25" s="1">
        <f>IFERROR(__xludf.DUMMYFUNCTION("""COMPUTED_VALUE"""),6.0)</f>
        <v>6</v>
      </c>
      <c r="B25" s="1">
        <f>IFERROR(__xludf.DUMMYFUNCTION("""COMPUTED_VALUE"""),11.0)</f>
        <v>11</v>
      </c>
      <c r="C25" s="1" t="str">
        <f>IFERROR(__xludf.DUMMYFUNCTION("""COMPUTED_VALUE"""),"vanilla")</f>
        <v>vanilla</v>
      </c>
    </row>
    <row r="26">
      <c r="A26" s="1">
        <f>IFERROR(__xludf.DUMMYFUNCTION("""COMPUTED_VALUE"""),7.0)</f>
        <v>7</v>
      </c>
      <c r="B26" s="1">
        <f>IFERROR(__xludf.DUMMYFUNCTION("""COMPUTED_VALUE"""),13.0)</f>
        <v>13</v>
      </c>
      <c r="C26" s="1" t="str">
        <f>IFERROR(__xludf.DUMMYFUNCTION("""COMPUTED_VALUE"""),"chocolate")</f>
        <v>chocolate</v>
      </c>
    </row>
    <row r="27">
      <c r="A27" s="1">
        <f>IFERROR(__xludf.DUMMYFUNCTION("""COMPUTED_VALUE"""),7.0)</f>
        <v>7</v>
      </c>
      <c r="B27" s="1">
        <f>IFERROR(__xludf.DUMMYFUNCTION("""COMPUTED_VALUE"""),5.0)</f>
        <v>5</v>
      </c>
      <c r="C27" s="1" t="str">
        <f>IFERROR(__xludf.DUMMYFUNCTION("""COMPUTED_VALUE"""),"lemon")</f>
        <v>lemon</v>
      </c>
    </row>
    <row r="28">
      <c r="A28" s="1">
        <f>IFERROR(__xludf.DUMMYFUNCTION("""COMPUTED_VALUE"""),7.0)</f>
        <v>7</v>
      </c>
      <c r="B28" s="1">
        <f>IFERROR(__xludf.DUMMYFUNCTION("""COMPUTED_VALUE"""),9.0)</f>
        <v>9</v>
      </c>
      <c r="C28" s="1" t="str">
        <f>IFERROR(__xludf.DUMMYFUNCTION("""COMPUTED_VALUE"""),"strawberry")</f>
        <v>strawberry</v>
      </c>
    </row>
    <row r="29">
      <c r="A29" s="1">
        <f>IFERROR(__xludf.DUMMYFUNCTION("""COMPUTED_VALUE"""),7.0)</f>
        <v>7</v>
      </c>
      <c r="B29" s="1">
        <f>IFERROR(__xludf.DUMMYFUNCTION("""COMPUTED_VALUE"""),3.0)</f>
        <v>3</v>
      </c>
      <c r="C29" s="1" t="str">
        <f>IFERROR(__xludf.DUMMYFUNCTION("""COMPUTED_VALUE"""),"vanilla")</f>
        <v>vanilla</v>
      </c>
    </row>
    <row r="30">
      <c r="A30" s="1">
        <f>IFERROR(__xludf.DUMMYFUNCTION("""COMPUTED_VALUE"""),8.0)</f>
        <v>8</v>
      </c>
      <c r="B30" s="1">
        <f>IFERROR(__xludf.DUMMYFUNCTION("""COMPUTED_VALUE"""),5.0)</f>
        <v>5</v>
      </c>
      <c r="C30" s="1" t="str">
        <f>IFERROR(__xludf.DUMMYFUNCTION("""COMPUTED_VALUE"""),"chocolate")</f>
        <v>chocolate</v>
      </c>
    </row>
    <row r="31">
      <c r="A31" s="1">
        <f>IFERROR(__xludf.DUMMYFUNCTION("""COMPUTED_VALUE"""),8.0)</f>
        <v>8</v>
      </c>
      <c r="B31" s="1">
        <f>IFERROR(__xludf.DUMMYFUNCTION("""COMPUTED_VALUE"""),18.0)</f>
        <v>18</v>
      </c>
      <c r="C31" s="1" t="str">
        <f>IFERROR(__xludf.DUMMYFUNCTION("""COMPUTED_VALUE"""),"lemon")</f>
        <v>lemon</v>
      </c>
    </row>
    <row r="32">
      <c r="A32" s="1">
        <f>IFERROR(__xludf.DUMMYFUNCTION("""COMPUTED_VALUE"""),8.0)</f>
        <v>8</v>
      </c>
      <c r="B32" s="1">
        <f>IFERROR(__xludf.DUMMYFUNCTION("""COMPUTED_VALUE"""),9.0)</f>
        <v>9</v>
      </c>
      <c r="C32" s="1" t="str">
        <f>IFERROR(__xludf.DUMMYFUNCTION("""COMPUTED_VALUE"""),"strawberry")</f>
        <v>strawberry</v>
      </c>
    </row>
    <row r="33">
      <c r="A33" s="1">
        <f>IFERROR(__xludf.DUMMYFUNCTION("""COMPUTED_VALUE"""),8.0)</f>
        <v>8</v>
      </c>
      <c r="B33" s="1">
        <f>IFERROR(__xludf.DUMMYFUNCTION("""COMPUTED_VALUE"""),17.0)</f>
        <v>17</v>
      </c>
      <c r="C33" s="1" t="str">
        <f>IFERROR(__xludf.DUMMYFUNCTION("""COMPUTED_VALUE"""),"vanilla")</f>
        <v>vanilla</v>
      </c>
    </row>
    <row r="34">
      <c r="A34" s="1">
        <f>IFERROR(__xludf.DUMMYFUNCTION("""COMPUTED_VALUE"""),9.0)</f>
        <v>9</v>
      </c>
      <c r="B34" s="1">
        <f>IFERROR(__xludf.DUMMYFUNCTION("""COMPUTED_VALUE"""),2.0)</f>
        <v>2</v>
      </c>
      <c r="C34" s="1" t="str">
        <f>IFERROR(__xludf.DUMMYFUNCTION("""COMPUTED_VALUE"""),"chocolate")</f>
        <v>chocolate</v>
      </c>
    </row>
    <row r="35">
      <c r="A35" s="1">
        <f>IFERROR(__xludf.DUMMYFUNCTION("""COMPUTED_VALUE"""),9.0)</f>
        <v>9</v>
      </c>
      <c r="B35" s="1">
        <f>IFERROR(__xludf.DUMMYFUNCTION("""COMPUTED_VALUE"""),9.0)</f>
        <v>9</v>
      </c>
      <c r="C35" s="1" t="str">
        <f>IFERROR(__xludf.DUMMYFUNCTION("""COMPUTED_VALUE"""),"lemon")</f>
        <v>lemon</v>
      </c>
    </row>
    <row r="36">
      <c r="A36" s="1">
        <f>IFERROR(__xludf.DUMMYFUNCTION("""COMPUTED_VALUE"""),9.0)</f>
        <v>9</v>
      </c>
      <c r="B36" s="1">
        <f>IFERROR(__xludf.DUMMYFUNCTION("""COMPUTED_VALUE"""),11.0)</f>
        <v>11</v>
      </c>
      <c r="C36" s="1" t="str">
        <f>IFERROR(__xludf.DUMMYFUNCTION("""COMPUTED_VALUE"""),"strawberry")</f>
        <v>strawberry</v>
      </c>
    </row>
    <row r="37">
      <c r="A37" s="1">
        <f>IFERROR(__xludf.DUMMYFUNCTION("""COMPUTED_VALUE"""),9.0)</f>
        <v>9</v>
      </c>
      <c r="B37" s="1">
        <f>IFERROR(__xludf.DUMMYFUNCTION("""COMPUTED_VALUE"""),12.0)</f>
        <v>12</v>
      </c>
      <c r="C37" s="1" t="str">
        <f>IFERROR(__xludf.DUMMYFUNCTION("""COMPUTED_VALUE"""),"vanilla")</f>
        <v>vanilla</v>
      </c>
    </row>
    <row r="38">
      <c r="A38" s="1">
        <f>IFERROR(__xludf.DUMMYFUNCTION("""COMPUTED_VALUE"""),10.0)</f>
        <v>10</v>
      </c>
      <c r="B38" s="1">
        <f>IFERROR(__xludf.DUMMYFUNCTION("""COMPUTED_VALUE"""),7.0)</f>
        <v>7</v>
      </c>
      <c r="C38" s="1" t="str">
        <f>IFERROR(__xludf.DUMMYFUNCTION("""COMPUTED_VALUE"""),"chocolate")</f>
        <v>chocolate</v>
      </c>
    </row>
    <row r="39">
      <c r="A39" s="1">
        <f>IFERROR(__xludf.DUMMYFUNCTION("""COMPUTED_VALUE"""),10.0)</f>
        <v>10</v>
      </c>
      <c r="B39" s="1">
        <f>IFERROR(__xludf.DUMMYFUNCTION("""COMPUTED_VALUE"""),14.0)</f>
        <v>14</v>
      </c>
      <c r="C39" s="1" t="str">
        <f>IFERROR(__xludf.DUMMYFUNCTION("""COMPUTED_VALUE"""),"lemon")</f>
        <v>lemon</v>
      </c>
    </row>
    <row r="40">
      <c r="A40" s="1">
        <f>IFERROR(__xludf.DUMMYFUNCTION("""COMPUTED_VALUE"""),10.0)</f>
        <v>10</v>
      </c>
      <c r="B40" s="1">
        <f>IFERROR(__xludf.DUMMYFUNCTION("""COMPUTED_VALUE"""),18.0)</f>
        <v>18</v>
      </c>
      <c r="C40" s="1" t="str">
        <f>IFERROR(__xludf.DUMMYFUNCTION("""COMPUTED_VALUE"""),"strawberry")</f>
        <v>strawberry</v>
      </c>
    </row>
    <row r="41">
      <c r="A41" s="1">
        <f>IFERROR(__xludf.DUMMYFUNCTION("""COMPUTED_VALUE"""),10.0)</f>
        <v>10</v>
      </c>
      <c r="B41" s="1">
        <f>IFERROR(__xludf.DUMMYFUNCTION("""COMPUTED_VALUE"""),4.0)</f>
        <v>4</v>
      </c>
      <c r="C41" s="1" t="str">
        <f>IFERROR(__xludf.DUMMYFUNCTION("""COMPUTED_VALUE"""),"vanilla")</f>
        <v>vanilla</v>
      </c>
    </row>
    <row r="42">
      <c r="A42" s="1">
        <f>IFERROR(__xludf.DUMMYFUNCTION("""COMPUTED_VALUE"""),11.0)</f>
        <v>11</v>
      </c>
      <c r="B42" s="1">
        <f>IFERROR(__xludf.DUMMYFUNCTION("""COMPUTED_VALUE"""),13.0)</f>
        <v>13</v>
      </c>
      <c r="C42" s="1" t="str">
        <f>IFERROR(__xludf.DUMMYFUNCTION("""COMPUTED_VALUE"""),"chocolate")</f>
        <v>chocolate</v>
      </c>
    </row>
    <row r="43">
      <c r="A43" s="1">
        <f>IFERROR(__xludf.DUMMYFUNCTION("""COMPUTED_VALUE"""),11.0)</f>
        <v>11</v>
      </c>
      <c r="B43" s="1">
        <f>IFERROR(__xludf.DUMMYFUNCTION("""COMPUTED_VALUE"""),18.0)</f>
        <v>18</v>
      </c>
      <c r="C43" s="1" t="str">
        <f>IFERROR(__xludf.DUMMYFUNCTION("""COMPUTED_VALUE"""),"lemon")</f>
        <v>lemon</v>
      </c>
    </row>
    <row r="44">
      <c r="A44" s="1">
        <f>IFERROR(__xludf.DUMMYFUNCTION("""COMPUTED_VALUE"""),11.0)</f>
        <v>11</v>
      </c>
      <c r="B44" s="1">
        <f>IFERROR(__xludf.DUMMYFUNCTION("""COMPUTED_VALUE"""),9.0)</f>
        <v>9</v>
      </c>
      <c r="C44" s="1" t="str">
        <f>IFERROR(__xludf.DUMMYFUNCTION("""COMPUTED_VALUE"""),"strawberry")</f>
        <v>strawberry</v>
      </c>
    </row>
    <row r="45">
      <c r="A45" s="1">
        <f>IFERROR(__xludf.DUMMYFUNCTION("""COMPUTED_VALUE"""),11.0)</f>
        <v>11</v>
      </c>
      <c r="B45" s="1">
        <f>IFERROR(__xludf.DUMMYFUNCTION("""COMPUTED_VALUE"""),5.0)</f>
        <v>5</v>
      </c>
      <c r="C45" s="1" t="str">
        <f>IFERROR(__xludf.DUMMYFUNCTION("""COMPUTED_VALUE"""),"vanilla")</f>
        <v>vanilla</v>
      </c>
    </row>
    <row r="46">
      <c r="A46" s="1">
        <f>IFERROR(__xludf.DUMMYFUNCTION("""COMPUTED_VALUE"""),12.0)</f>
        <v>12</v>
      </c>
      <c r="B46" s="1">
        <f>IFERROR(__xludf.DUMMYFUNCTION("""COMPUTED_VALUE"""),6.0)</f>
        <v>6</v>
      </c>
      <c r="C46" s="1" t="str">
        <f>IFERROR(__xludf.DUMMYFUNCTION("""COMPUTED_VALUE"""),"chocolate")</f>
        <v>chocolate</v>
      </c>
    </row>
    <row r="47">
      <c r="A47" s="1">
        <f>IFERROR(__xludf.DUMMYFUNCTION("""COMPUTED_VALUE"""),12.0)</f>
        <v>12</v>
      </c>
      <c r="B47" s="1">
        <f>IFERROR(__xludf.DUMMYFUNCTION("""COMPUTED_VALUE"""),16.0)</f>
        <v>16</v>
      </c>
      <c r="C47" s="1" t="str">
        <f>IFERROR(__xludf.DUMMYFUNCTION("""COMPUTED_VALUE"""),"lemon")</f>
        <v>lemon</v>
      </c>
    </row>
    <row r="48">
      <c r="A48" s="1">
        <f>IFERROR(__xludf.DUMMYFUNCTION("""COMPUTED_VALUE"""),12.0)</f>
        <v>12</v>
      </c>
      <c r="B48" s="1">
        <f>IFERROR(__xludf.DUMMYFUNCTION("""COMPUTED_VALUE"""),10.0)</f>
        <v>10</v>
      </c>
      <c r="C48" s="1" t="str">
        <f>IFERROR(__xludf.DUMMYFUNCTION("""COMPUTED_VALUE"""),"strawberry")</f>
        <v>strawberry</v>
      </c>
    </row>
    <row r="49">
      <c r="A49" s="1">
        <f>IFERROR(__xludf.DUMMYFUNCTION("""COMPUTED_VALUE"""),12.0)</f>
        <v>12</v>
      </c>
      <c r="B49" s="1">
        <f>IFERROR(__xludf.DUMMYFUNCTION("""COMPUTED_VALUE"""),12.0)</f>
        <v>12</v>
      </c>
      <c r="C49" s="1" t="str">
        <f>IFERROR(__xludf.DUMMYFUNCTION("""COMPUTED_VALUE"""),"vanilla")</f>
        <v>vanilla</v>
      </c>
    </row>
    <row r="50">
      <c r="A50" s="1">
        <f>IFERROR(__xludf.DUMMYFUNCTION("""COMPUTED_VALUE"""),13.0)</f>
        <v>13</v>
      </c>
      <c r="B50" s="1">
        <f>IFERROR(__xludf.DUMMYFUNCTION("""COMPUTED_VALUE"""),1.0)</f>
        <v>1</v>
      </c>
      <c r="C50" s="1" t="str">
        <f>IFERROR(__xludf.DUMMYFUNCTION("""COMPUTED_VALUE"""),"chocolate")</f>
        <v>chocolate</v>
      </c>
    </row>
    <row r="51">
      <c r="A51" s="1">
        <f>IFERROR(__xludf.DUMMYFUNCTION("""COMPUTED_VALUE"""),13.0)</f>
        <v>13</v>
      </c>
      <c r="B51" s="1">
        <f>IFERROR(__xludf.DUMMYFUNCTION("""COMPUTED_VALUE"""),15.0)</f>
        <v>15</v>
      </c>
      <c r="C51" s="1" t="str">
        <f>IFERROR(__xludf.DUMMYFUNCTION("""COMPUTED_VALUE"""),"lemon")</f>
        <v>lemon</v>
      </c>
    </row>
    <row r="52">
      <c r="A52" s="1">
        <f>IFERROR(__xludf.DUMMYFUNCTION("""COMPUTED_VALUE"""),13.0)</f>
        <v>13</v>
      </c>
      <c r="B52" s="1">
        <f>IFERROR(__xludf.DUMMYFUNCTION("""COMPUTED_VALUE"""),4.0)</f>
        <v>4</v>
      </c>
      <c r="C52" s="1" t="str">
        <f>IFERROR(__xludf.DUMMYFUNCTION("""COMPUTED_VALUE"""),"strawberry")</f>
        <v>strawberry</v>
      </c>
    </row>
    <row r="53">
      <c r="A53" s="1">
        <f>IFERROR(__xludf.DUMMYFUNCTION("""COMPUTED_VALUE"""),13.0)</f>
        <v>13</v>
      </c>
      <c r="B53" s="1">
        <f>IFERROR(__xludf.DUMMYFUNCTION("""COMPUTED_VALUE"""),13.0)</f>
        <v>13</v>
      </c>
      <c r="C53" s="1" t="str">
        <f>IFERROR(__xludf.DUMMYFUNCTION("""COMPUTED_VALUE"""),"vanilla")</f>
        <v>vanilla</v>
      </c>
    </row>
    <row r="54">
      <c r="A54" s="1">
        <f>IFERROR(__xludf.DUMMYFUNCTION("""COMPUTED_VALUE"""),14.0)</f>
        <v>14</v>
      </c>
      <c r="B54" s="1">
        <f>IFERROR(__xludf.DUMMYFUNCTION("""COMPUTED_VALUE"""),4.0)</f>
        <v>4</v>
      </c>
      <c r="C54" s="1" t="str">
        <f>IFERROR(__xludf.DUMMYFUNCTION("""COMPUTED_VALUE"""),"chocolate")</f>
        <v>chocolate</v>
      </c>
    </row>
    <row r="55">
      <c r="A55" s="1">
        <f>IFERROR(__xludf.DUMMYFUNCTION("""COMPUTED_VALUE"""),14.0)</f>
        <v>14</v>
      </c>
      <c r="B55" s="1">
        <f>IFERROR(__xludf.DUMMYFUNCTION("""COMPUTED_VALUE"""),14.0)</f>
        <v>14</v>
      </c>
      <c r="C55" s="1" t="str">
        <f>IFERROR(__xludf.DUMMYFUNCTION("""COMPUTED_VALUE"""),"lemon")</f>
        <v>lemon</v>
      </c>
    </row>
    <row r="56">
      <c r="A56" s="1">
        <f>IFERROR(__xludf.DUMMYFUNCTION("""COMPUTED_VALUE"""),14.0)</f>
        <v>14</v>
      </c>
      <c r="B56" s="1">
        <f>IFERROR(__xludf.DUMMYFUNCTION("""COMPUTED_VALUE"""),4.0)</f>
        <v>4</v>
      </c>
      <c r="C56" s="1" t="str">
        <f>IFERROR(__xludf.DUMMYFUNCTION("""COMPUTED_VALUE"""),"strawberry")</f>
        <v>strawberry</v>
      </c>
    </row>
    <row r="57">
      <c r="A57" s="1">
        <f>IFERROR(__xludf.DUMMYFUNCTION("""COMPUTED_VALUE"""),14.0)</f>
        <v>14</v>
      </c>
      <c r="B57" s="1">
        <f>IFERROR(__xludf.DUMMYFUNCTION("""COMPUTED_VALUE"""),10.0)</f>
        <v>10</v>
      </c>
      <c r="C57" s="1" t="str">
        <f>IFERROR(__xludf.DUMMYFUNCTION("""COMPUTED_VALUE"""),"vanilla")</f>
        <v>vanilla</v>
      </c>
    </row>
    <row r="58">
      <c r="A58" s="1">
        <f>IFERROR(__xludf.DUMMYFUNCTION("""COMPUTED_VALUE"""),15.0)</f>
        <v>15</v>
      </c>
      <c r="B58" s="1">
        <f>IFERROR(__xludf.DUMMYFUNCTION("""COMPUTED_VALUE"""),20.0)</f>
        <v>20</v>
      </c>
      <c r="C58" s="1" t="str">
        <f>IFERROR(__xludf.DUMMYFUNCTION("""COMPUTED_VALUE"""),"chocolate")</f>
        <v>chocolate</v>
      </c>
    </row>
    <row r="59">
      <c r="A59" s="1">
        <f>IFERROR(__xludf.DUMMYFUNCTION("""COMPUTED_VALUE"""),15.0)</f>
        <v>15</v>
      </c>
      <c r="B59" s="1">
        <f>IFERROR(__xludf.DUMMYFUNCTION("""COMPUTED_VALUE"""),18.0)</f>
        <v>18</v>
      </c>
      <c r="C59" s="1" t="str">
        <f>IFERROR(__xludf.DUMMYFUNCTION("""COMPUTED_VALUE"""),"lemon")</f>
        <v>lemon</v>
      </c>
    </row>
    <row r="60">
      <c r="A60" s="1">
        <f>IFERROR(__xludf.DUMMYFUNCTION("""COMPUTED_VALUE"""),15.0)</f>
        <v>15</v>
      </c>
      <c r="B60" s="1">
        <f>IFERROR(__xludf.DUMMYFUNCTION("""COMPUTED_VALUE"""),1.0)</f>
        <v>1</v>
      </c>
      <c r="C60" s="1" t="str">
        <f>IFERROR(__xludf.DUMMYFUNCTION("""COMPUTED_VALUE"""),"strawberry")</f>
        <v>strawberry</v>
      </c>
    </row>
    <row r="61">
      <c r="A61" s="1">
        <f>IFERROR(__xludf.DUMMYFUNCTION("""COMPUTED_VALUE"""),15.0)</f>
        <v>15</v>
      </c>
      <c r="B61" s="1">
        <f>IFERROR(__xludf.DUMMYFUNCTION("""COMPUTED_VALUE"""),12.0)</f>
        <v>12</v>
      </c>
      <c r="C61" s="1" t="str">
        <f>IFERROR(__xludf.DUMMYFUNCTION("""COMPUTED_VALUE"""),"vanilla")</f>
        <v>vanilla</v>
      </c>
    </row>
    <row r="62">
      <c r="A62" s="1">
        <f>IFERROR(__xludf.DUMMYFUNCTION("""COMPUTED_VALUE"""),16.0)</f>
        <v>16</v>
      </c>
      <c r="B62" s="1">
        <f>IFERROR(__xludf.DUMMYFUNCTION("""COMPUTED_VALUE"""),2.0)</f>
        <v>2</v>
      </c>
      <c r="C62" s="1" t="str">
        <f>IFERROR(__xludf.DUMMYFUNCTION("""COMPUTED_VALUE"""),"chocolate")</f>
        <v>chocolate</v>
      </c>
    </row>
    <row r="63">
      <c r="A63" s="1">
        <f>IFERROR(__xludf.DUMMYFUNCTION("""COMPUTED_VALUE"""),16.0)</f>
        <v>16</v>
      </c>
      <c r="B63" s="1">
        <f>IFERROR(__xludf.DUMMYFUNCTION("""COMPUTED_VALUE"""),13.0)</f>
        <v>13</v>
      </c>
      <c r="C63" s="1" t="str">
        <f>IFERROR(__xludf.DUMMYFUNCTION("""COMPUTED_VALUE"""),"lemon")</f>
        <v>lemon</v>
      </c>
    </row>
    <row r="64">
      <c r="A64" s="1">
        <f>IFERROR(__xludf.DUMMYFUNCTION("""COMPUTED_VALUE"""),16.0)</f>
        <v>16</v>
      </c>
      <c r="B64" s="1">
        <f>IFERROR(__xludf.DUMMYFUNCTION("""COMPUTED_VALUE"""),17.0)</f>
        <v>17</v>
      </c>
      <c r="C64" s="1" t="str">
        <f>IFERROR(__xludf.DUMMYFUNCTION("""COMPUTED_VALUE"""),"strawberry")</f>
        <v>strawberry</v>
      </c>
    </row>
    <row r="65">
      <c r="A65" s="1">
        <f>IFERROR(__xludf.DUMMYFUNCTION("""COMPUTED_VALUE"""),16.0)</f>
        <v>16</v>
      </c>
      <c r="B65" s="1">
        <f>IFERROR(__xludf.DUMMYFUNCTION("""COMPUTED_VALUE"""),18.0)</f>
        <v>18</v>
      </c>
      <c r="C65" s="1" t="str">
        <f>IFERROR(__xludf.DUMMYFUNCTION("""COMPUTED_VALUE"""),"vanilla")</f>
        <v>vanilla</v>
      </c>
    </row>
    <row r="66">
      <c r="A66" s="1">
        <f>IFERROR(__xludf.DUMMYFUNCTION("""COMPUTED_VALUE"""),17.0)</f>
        <v>17</v>
      </c>
      <c r="B66" s="1">
        <f>IFERROR(__xludf.DUMMYFUNCTION("""COMPUTED_VALUE"""),5.0)</f>
        <v>5</v>
      </c>
      <c r="C66" s="1" t="str">
        <f>IFERROR(__xludf.DUMMYFUNCTION("""COMPUTED_VALUE"""),"chocolate")</f>
        <v>chocolate</v>
      </c>
    </row>
    <row r="67">
      <c r="A67" s="1">
        <f>IFERROR(__xludf.DUMMYFUNCTION("""COMPUTED_VALUE"""),17.0)</f>
        <v>17</v>
      </c>
      <c r="B67" s="1">
        <f>IFERROR(__xludf.DUMMYFUNCTION("""COMPUTED_VALUE"""),16.0)</f>
        <v>16</v>
      </c>
      <c r="C67" s="1" t="str">
        <f>IFERROR(__xludf.DUMMYFUNCTION("""COMPUTED_VALUE"""),"lemon")</f>
        <v>lemon</v>
      </c>
    </row>
    <row r="68">
      <c r="A68" s="1">
        <f>IFERROR(__xludf.DUMMYFUNCTION("""COMPUTED_VALUE"""),17.0)</f>
        <v>17</v>
      </c>
      <c r="B68" s="1">
        <f>IFERROR(__xludf.DUMMYFUNCTION("""COMPUTED_VALUE"""),2.0)</f>
        <v>2</v>
      </c>
      <c r="C68" s="1" t="str">
        <f>IFERROR(__xludf.DUMMYFUNCTION("""COMPUTED_VALUE"""),"strawberry")</f>
        <v>strawberry</v>
      </c>
    </row>
    <row r="69">
      <c r="A69" s="1">
        <f>IFERROR(__xludf.DUMMYFUNCTION("""COMPUTED_VALUE"""),17.0)</f>
        <v>17</v>
      </c>
      <c r="B69" s="1">
        <f>IFERROR(__xludf.DUMMYFUNCTION("""COMPUTED_VALUE"""),11.0)</f>
        <v>11</v>
      </c>
      <c r="C69" s="1" t="str">
        <f>IFERROR(__xludf.DUMMYFUNCTION("""COMPUTED_VALUE"""),"vanilla")</f>
        <v>vanilla</v>
      </c>
    </row>
    <row r="70">
      <c r="A70" s="1">
        <f>IFERROR(__xludf.DUMMYFUNCTION("""COMPUTED_VALUE"""),18.0)</f>
        <v>18</v>
      </c>
      <c r="B70" s="1">
        <f>IFERROR(__xludf.DUMMYFUNCTION("""COMPUTED_VALUE"""),1.0)</f>
        <v>1</v>
      </c>
      <c r="C70" s="1" t="str">
        <f>IFERROR(__xludf.DUMMYFUNCTION("""COMPUTED_VALUE"""),"chocolate")</f>
        <v>chocolate</v>
      </c>
    </row>
    <row r="71">
      <c r="A71" s="1">
        <f>IFERROR(__xludf.DUMMYFUNCTION("""COMPUTED_VALUE"""),18.0)</f>
        <v>18</v>
      </c>
      <c r="B71" s="1">
        <f>IFERROR(__xludf.DUMMYFUNCTION("""COMPUTED_VALUE"""),20.0)</f>
        <v>20</v>
      </c>
      <c r="C71" s="1" t="str">
        <f>IFERROR(__xludf.DUMMYFUNCTION("""COMPUTED_VALUE"""),"lemon")</f>
        <v>lemon</v>
      </c>
    </row>
    <row r="72">
      <c r="A72" s="1">
        <f>IFERROR(__xludf.DUMMYFUNCTION("""COMPUTED_VALUE"""),18.0)</f>
        <v>18</v>
      </c>
      <c r="B72" s="1">
        <f>IFERROR(__xludf.DUMMYFUNCTION("""COMPUTED_VALUE"""),14.0)</f>
        <v>14</v>
      </c>
      <c r="C72" s="1" t="str">
        <f>IFERROR(__xludf.DUMMYFUNCTION("""COMPUTED_VALUE"""),"strawberry")</f>
        <v>strawberry</v>
      </c>
    </row>
    <row r="73">
      <c r="A73" s="1">
        <f>IFERROR(__xludf.DUMMYFUNCTION("""COMPUTED_VALUE"""),18.0)</f>
        <v>18</v>
      </c>
      <c r="B73" s="1">
        <f>IFERROR(__xludf.DUMMYFUNCTION("""COMPUTED_VALUE"""),3.0)</f>
        <v>3</v>
      </c>
      <c r="C73" s="1" t="str">
        <f>IFERROR(__xludf.DUMMYFUNCTION("""COMPUTED_VALUE"""),"vanilla")</f>
        <v>vanilla</v>
      </c>
    </row>
    <row r="74">
      <c r="A74" s="1">
        <f>IFERROR(__xludf.DUMMYFUNCTION("""COMPUTED_VALUE"""),19.0)</f>
        <v>19</v>
      </c>
      <c r="B74" s="1">
        <f>IFERROR(__xludf.DUMMYFUNCTION("""COMPUTED_VALUE"""),2.0)</f>
        <v>2</v>
      </c>
      <c r="C74" s="1" t="str">
        <f>IFERROR(__xludf.DUMMYFUNCTION("""COMPUTED_VALUE"""),"chocolate")</f>
        <v>chocolate</v>
      </c>
    </row>
    <row r="75">
      <c r="A75" s="1">
        <f>IFERROR(__xludf.DUMMYFUNCTION("""COMPUTED_VALUE"""),19.0)</f>
        <v>19</v>
      </c>
      <c r="B75" s="1">
        <f>IFERROR(__xludf.DUMMYFUNCTION("""COMPUTED_VALUE"""),18.0)</f>
        <v>18</v>
      </c>
      <c r="C75" s="1" t="str">
        <f>IFERROR(__xludf.DUMMYFUNCTION("""COMPUTED_VALUE"""),"lemon")</f>
        <v>lemon</v>
      </c>
    </row>
    <row r="76">
      <c r="A76" s="1">
        <f>IFERROR(__xludf.DUMMYFUNCTION("""COMPUTED_VALUE"""),19.0)</f>
        <v>19</v>
      </c>
      <c r="B76" s="1">
        <f>IFERROR(__xludf.DUMMYFUNCTION("""COMPUTED_VALUE"""),16.0)</f>
        <v>16</v>
      </c>
      <c r="C76" s="1" t="str">
        <f>IFERROR(__xludf.DUMMYFUNCTION("""COMPUTED_VALUE"""),"strawberry")</f>
        <v>strawberry</v>
      </c>
    </row>
    <row r="77">
      <c r="A77" s="1">
        <f>IFERROR(__xludf.DUMMYFUNCTION("""COMPUTED_VALUE"""),19.0)</f>
        <v>19</v>
      </c>
      <c r="B77" s="1">
        <f>IFERROR(__xludf.DUMMYFUNCTION("""COMPUTED_VALUE"""),18.0)</f>
        <v>18</v>
      </c>
      <c r="C77" s="1" t="str">
        <f>IFERROR(__xludf.DUMMYFUNCTION("""COMPUTED_VALUE"""),"vanilla")</f>
        <v>vanilla</v>
      </c>
    </row>
    <row r="78">
      <c r="A78" s="1">
        <f>IFERROR(__xludf.DUMMYFUNCTION("""COMPUTED_VALUE"""),20.0)</f>
        <v>20</v>
      </c>
      <c r="B78" s="1">
        <f>IFERROR(__xludf.DUMMYFUNCTION("""COMPUTED_VALUE"""),11.0)</f>
        <v>11</v>
      </c>
      <c r="C78" s="1" t="str">
        <f>IFERROR(__xludf.DUMMYFUNCTION("""COMPUTED_VALUE"""),"chocolate")</f>
        <v>chocolate</v>
      </c>
    </row>
    <row r="79">
      <c r="A79" s="1">
        <f>IFERROR(__xludf.DUMMYFUNCTION("""COMPUTED_VALUE"""),20.0)</f>
        <v>20</v>
      </c>
      <c r="B79" s="1">
        <f>IFERROR(__xludf.DUMMYFUNCTION("""COMPUTED_VALUE"""),13.0)</f>
        <v>13</v>
      </c>
      <c r="C79" s="1" t="str">
        <f>IFERROR(__xludf.DUMMYFUNCTION("""COMPUTED_VALUE"""),"lemon")</f>
        <v>lemon</v>
      </c>
    </row>
    <row r="80">
      <c r="A80" s="1">
        <f>IFERROR(__xludf.DUMMYFUNCTION("""COMPUTED_VALUE"""),20.0)</f>
        <v>20</v>
      </c>
      <c r="B80" s="1">
        <f>IFERROR(__xludf.DUMMYFUNCTION("""COMPUTED_VALUE"""),9.0)</f>
        <v>9</v>
      </c>
      <c r="C80" s="1" t="str">
        <f>IFERROR(__xludf.DUMMYFUNCTION("""COMPUTED_VALUE"""),"strawberry")</f>
        <v>strawberry</v>
      </c>
    </row>
    <row r="81">
      <c r="A81" s="1">
        <f>IFERROR(__xludf.DUMMYFUNCTION("""COMPUTED_VALUE"""),20.0)</f>
        <v>20</v>
      </c>
      <c r="B81" s="1">
        <f>IFERROR(__xludf.DUMMYFUNCTION("""COMPUTED_VALUE"""),8.0)</f>
        <v>8</v>
      </c>
      <c r="C81" s="1" t="str">
        <f>IFERROR(__xludf.DUMMYFUNCTION("""COMPUTED_VALUE"""),"vanilla")</f>
        <v>vanilla</v>
      </c>
    </row>
    <row r="82">
      <c r="A82" s="1">
        <f>IFERROR(__xludf.DUMMYFUNCTION("""COMPUTED_VALUE"""),21.0)</f>
        <v>21</v>
      </c>
      <c r="B82" s="1">
        <f>IFERROR(__xludf.DUMMYFUNCTION("""COMPUTED_VALUE"""),6.0)</f>
        <v>6</v>
      </c>
      <c r="C82" s="1" t="str">
        <f>IFERROR(__xludf.DUMMYFUNCTION("""COMPUTED_VALUE"""),"chocolate")</f>
        <v>chocolate</v>
      </c>
    </row>
    <row r="83">
      <c r="A83" s="1">
        <f>IFERROR(__xludf.DUMMYFUNCTION("""COMPUTED_VALUE"""),21.0)</f>
        <v>21</v>
      </c>
      <c r="B83" s="1">
        <f>IFERROR(__xludf.DUMMYFUNCTION("""COMPUTED_VALUE"""),18.0)</f>
        <v>18</v>
      </c>
      <c r="C83" s="1" t="str">
        <f>IFERROR(__xludf.DUMMYFUNCTION("""COMPUTED_VALUE"""),"lemon")</f>
        <v>lemon</v>
      </c>
    </row>
    <row r="84">
      <c r="A84" s="1">
        <f>IFERROR(__xludf.DUMMYFUNCTION("""COMPUTED_VALUE"""),21.0)</f>
        <v>21</v>
      </c>
      <c r="B84" s="1">
        <f>IFERROR(__xludf.DUMMYFUNCTION("""COMPUTED_VALUE"""),1.0)</f>
        <v>1</v>
      </c>
      <c r="C84" s="1" t="str">
        <f>IFERROR(__xludf.DUMMYFUNCTION("""COMPUTED_VALUE"""),"strawberry")</f>
        <v>strawberry</v>
      </c>
    </row>
    <row r="85">
      <c r="A85" s="1">
        <f>IFERROR(__xludf.DUMMYFUNCTION("""COMPUTED_VALUE"""),21.0)</f>
        <v>21</v>
      </c>
      <c r="B85" s="1">
        <f>IFERROR(__xludf.DUMMYFUNCTION("""COMPUTED_VALUE"""),11.0)</f>
        <v>11</v>
      </c>
      <c r="C85" s="1" t="str">
        <f>IFERROR(__xludf.DUMMYFUNCTION("""COMPUTED_VALUE"""),"vanilla")</f>
        <v>vanilla</v>
      </c>
    </row>
    <row r="86">
      <c r="A86" s="1">
        <f>IFERROR(__xludf.DUMMYFUNCTION("""COMPUTED_VALUE"""),22.0)</f>
        <v>22</v>
      </c>
      <c r="B86" s="1">
        <f>IFERROR(__xludf.DUMMYFUNCTION("""COMPUTED_VALUE"""),3.0)</f>
        <v>3</v>
      </c>
      <c r="C86" s="1" t="str">
        <f>IFERROR(__xludf.DUMMYFUNCTION("""COMPUTED_VALUE"""),"chocolate")</f>
        <v>chocolate</v>
      </c>
    </row>
    <row r="87">
      <c r="A87" s="1">
        <f>IFERROR(__xludf.DUMMYFUNCTION("""COMPUTED_VALUE"""),22.0)</f>
        <v>22</v>
      </c>
      <c r="B87" s="1">
        <f>IFERROR(__xludf.DUMMYFUNCTION("""COMPUTED_VALUE"""),18.0)</f>
        <v>18</v>
      </c>
      <c r="C87" s="1" t="str">
        <f>IFERROR(__xludf.DUMMYFUNCTION("""COMPUTED_VALUE"""),"lemon")</f>
        <v>lemon</v>
      </c>
    </row>
    <row r="88">
      <c r="A88" s="1">
        <f>IFERROR(__xludf.DUMMYFUNCTION("""COMPUTED_VALUE"""),22.0)</f>
        <v>22</v>
      </c>
      <c r="B88" s="1">
        <f>IFERROR(__xludf.DUMMYFUNCTION("""COMPUTED_VALUE"""),13.0)</f>
        <v>13</v>
      </c>
      <c r="C88" s="1" t="str">
        <f>IFERROR(__xludf.DUMMYFUNCTION("""COMPUTED_VALUE"""),"strawberry")</f>
        <v>strawberry</v>
      </c>
    </row>
    <row r="89">
      <c r="A89" s="1">
        <f>IFERROR(__xludf.DUMMYFUNCTION("""COMPUTED_VALUE"""),22.0)</f>
        <v>22</v>
      </c>
      <c r="B89" s="1">
        <f>IFERROR(__xludf.DUMMYFUNCTION("""COMPUTED_VALUE"""),6.0)</f>
        <v>6</v>
      </c>
      <c r="C89" s="1" t="str">
        <f>IFERROR(__xludf.DUMMYFUNCTION("""COMPUTED_VALUE"""),"vanilla")</f>
        <v>vanilla</v>
      </c>
    </row>
    <row r="90">
      <c r="A90" s="1">
        <f>IFERROR(__xludf.DUMMYFUNCTION("""COMPUTED_VALUE"""),23.0)</f>
        <v>23</v>
      </c>
      <c r="B90" s="1">
        <f>IFERROR(__xludf.DUMMYFUNCTION("""COMPUTED_VALUE"""),15.0)</f>
        <v>15</v>
      </c>
      <c r="C90" s="1" t="str">
        <f>IFERROR(__xludf.DUMMYFUNCTION("""COMPUTED_VALUE"""),"chocolate")</f>
        <v>chocolate</v>
      </c>
    </row>
    <row r="91">
      <c r="A91" s="1">
        <f>IFERROR(__xludf.DUMMYFUNCTION("""COMPUTED_VALUE"""),23.0)</f>
        <v>23</v>
      </c>
      <c r="B91" s="1">
        <f>IFERROR(__xludf.DUMMYFUNCTION("""COMPUTED_VALUE"""),12.0)</f>
        <v>12</v>
      </c>
      <c r="C91" s="1" t="str">
        <f>IFERROR(__xludf.DUMMYFUNCTION("""COMPUTED_VALUE"""),"lemon")</f>
        <v>lemon</v>
      </c>
    </row>
    <row r="92">
      <c r="A92" s="1">
        <f>IFERROR(__xludf.DUMMYFUNCTION("""COMPUTED_VALUE"""),23.0)</f>
        <v>23</v>
      </c>
      <c r="B92" s="1">
        <f>IFERROR(__xludf.DUMMYFUNCTION("""COMPUTED_VALUE"""),10.0)</f>
        <v>10</v>
      </c>
      <c r="C92" s="1" t="str">
        <f>IFERROR(__xludf.DUMMYFUNCTION("""COMPUTED_VALUE"""),"strawberry")</f>
        <v>strawberry</v>
      </c>
    </row>
    <row r="93">
      <c r="A93" s="1">
        <f>IFERROR(__xludf.DUMMYFUNCTION("""COMPUTED_VALUE"""),23.0)</f>
        <v>23</v>
      </c>
      <c r="B93" s="1">
        <f>IFERROR(__xludf.DUMMYFUNCTION("""COMPUTED_VALUE"""),5.0)</f>
        <v>5</v>
      </c>
      <c r="C93" s="1" t="str">
        <f>IFERROR(__xludf.DUMMYFUNCTION("""COMPUTED_VALUE"""),"vanilla")</f>
        <v>vanilla</v>
      </c>
    </row>
    <row r="94">
      <c r="A94" s="1">
        <f>IFERROR(__xludf.DUMMYFUNCTION("""COMPUTED_VALUE"""),24.0)</f>
        <v>24</v>
      </c>
      <c r="B94" s="1">
        <f>IFERROR(__xludf.DUMMYFUNCTION("""COMPUTED_VALUE"""),19.0)</f>
        <v>19</v>
      </c>
      <c r="C94" s="1" t="str">
        <f>IFERROR(__xludf.DUMMYFUNCTION("""COMPUTED_VALUE"""),"chocolate")</f>
        <v>chocolate</v>
      </c>
    </row>
    <row r="95">
      <c r="A95" s="1">
        <f>IFERROR(__xludf.DUMMYFUNCTION("""COMPUTED_VALUE"""),24.0)</f>
        <v>24</v>
      </c>
      <c r="B95" s="1">
        <f>IFERROR(__xludf.DUMMYFUNCTION("""COMPUTED_VALUE"""),8.0)</f>
        <v>8</v>
      </c>
      <c r="C95" s="1" t="str">
        <f>IFERROR(__xludf.DUMMYFUNCTION("""COMPUTED_VALUE"""),"lemon")</f>
        <v>lemon</v>
      </c>
    </row>
    <row r="96">
      <c r="A96" s="1">
        <f>IFERROR(__xludf.DUMMYFUNCTION("""COMPUTED_VALUE"""),24.0)</f>
        <v>24</v>
      </c>
      <c r="B96" s="1">
        <f>IFERROR(__xludf.DUMMYFUNCTION("""COMPUTED_VALUE"""),9.0)</f>
        <v>9</v>
      </c>
      <c r="C96" s="1" t="str">
        <f>IFERROR(__xludf.DUMMYFUNCTION("""COMPUTED_VALUE"""),"strawberry")</f>
        <v>strawberry</v>
      </c>
    </row>
    <row r="97">
      <c r="A97" s="1">
        <f>IFERROR(__xludf.DUMMYFUNCTION("""COMPUTED_VALUE"""),24.0)</f>
        <v>24</v>
      </c>
      <c r="B97" s="1">
        <f>IFERROR(__xludf.DUMMYFUNCTION("""COMPUTED_VALUE"""),2.0)</f>
        <v>2</v>
      </c>
      <c r="C97" s="1" t="str">
        <f>IFERROR(__xludf.DUMMYFUNCTION("""COMPUTED_VALUE"""),"vanilla")</f>
        <v>vanilla</v>
      </c>
    </row>
    <row r="98">
      <c r="A98" s="1">
        <f>IFERROR(__xludf.DUMMYFUNCTION("""COMPUTED_VALUE"""),25.0)</f>
        <v>25</v>
      </c>
      <c r="B98" s="1">
        <f>IFERROR(__xludf.DUMMYFUNCTION("""COMPUTED_VALUE"""),13.0)</f>
        <v>13</v>
      </c>
      <c r="C98" s="1" t="str">
        <f>IFERROR(__xludf.DUMMYFUNCTION("""COMPUTED_VALUE"""),"chocolate")</f>
        <v>chocolate</v>
      </c>
    </row>
    <row r="99">
      <c r="A99" s="1">
        <f>IFERROR(__xludf.DUMMYFUNCTION("""COMPUTED_VALUE"""),25.0)</f>
        <v>25</v>
      </c>
      <c r="B99" s="1">
        <f>IFERROR(__xludf.DUMMYFUNCTION("""COMPUTED_VALUE"""),16.0)</f>
        <v>16</v>
      </c>
      <c r="C99" s="1" t="str">
        <f>IFERROR(__xludf.DUMMYFUNCTION("""COMPUTED_VALUE"""),"lemon")</f>
        <v>lemon</v>
      </c>
    </row>
    <row r="100">
      <c r="A100" s="1">
        <f>IFERROR(__xludf.DUMMYFUNCTION("""COMPUTED_VALUE"""),25.0)</f>
        <v>25</v>
      </c>
      <c r="B100" s="1">
        <f>IFERROR(__xludf.DUMMYFUNCTION("""COMPUTED_VALUE"""),1.0)</f>
        <v>1</v>
      </c>
      <c r="C100" s="1" t="str">
        <f>IFERROR(__xludf.DUMMYFUNCTION("""COMPUTED_VALUE"""),"strawberry")</f>
        <v>strawberry</v>
      </c>
    </row>
    <row r="101">
      <c r="A101" s="1">
        <f>IFERROR(__xludf.DUMMYFUNCTION("""COMPUTED_VALUE"""),25.0)</f>
        <v>25</v>
      </c>
      <c r="B101" s="1">
        <f>IFERROR(__xludf.DUMMYFUNCTION("""COMPUTED_VALUE"""),1.0)</f>
        <v>1</v>
      </c>
      <c r="C101" s="1" t="str">
        <f>IFERROR(__xludf.DUMMYFUNCTION("""COMPUTED_VALUE"""),"vanilla")</f>
        <v>vanilla</v>
      </c>
    </row>
    <row r="102">
      <c r="A102" s="1">
        <f>IFERROR(__xludf.DUMMYFUNCTION("""COMPUTED_VALUE"""),26.0)</f>
        <v>26</v>
      </c>
      <c r="B102" s="1">
        <f>IFERROR(__xludf.DUMMYFUNCTION("""COMPUTED_VALUE"""),11.0)</f>
        <v>11</v>
      </c>
      <c r="C102" s="1" t="str">
        <f>IFERROR(__xludf.DUMMYFUNCTION("""COMPUTED_VALUE"""),"chocolate")</f>
        <v>chocolate</v>
      </c>
    </row>
    <row r="103">
      <c r="A103" s="1">
        <f>IFERROR(__xludf.DUMMYFUNCTION("""COMPUTED_VALUE"""),26.0)</f>
        <v>26</v>
      </c>
      <c r="B103" s="1">
        <f>IFERROR(__xludf.DUMMYFUNCTION("""COMPUTED_VALUE"""),1.0)</f>
        <v>1</v>
      </c>
      <c r="C103" s="1" t="str">
        <f>IFERROR(__xludf.DUMMYFUNCTION("""COMPUTED_VALUE"""),"lemon")</f>
        <v>lemon</v>
      </c>
    </row>
    <row r="104">
      <c r="A104" s="1">
        <f>IFERROR(__xludf.DUMMYFUNCTION("""COMPUTED_VALUE"""),26.0)</f>
        <v>26</v>
      </c>
      <c r="B104" s="1">
        <f>IFERROR(__xludf.DUMMYFUNCTION("""COMPUTED_VALUE"""),1.0)</f>
        <v>1</v>
      </c>
      <c r="C104" s="1" t="str">
        <f>IFERROR(__xludf.DUMMYFUNCTION("""COMPUTED_VALUE"""),"strawberry")</f>
        <v>strawberry</v>
      </c>
    </row>
    <row r="105">
      <c r="A105" s="1">
        <f>IFERROR(__xludf.DUMMYFUNCTION("""COMPUTED_VALUE"""),26.0)</f>
        <v>26</v>
      </c>
      <c r="B105" s="1">
        <f>IFERROR(__xludf.DUMMYFUNCTION("""COMPUTED_VALUE"""),10.0)</f>
        <v>10</v>
      </c>
      <c r="C105" s="1" t="str">
        <f>IFERROR(__xludf.DUMMYFUNCTION("""COMPUTED_VALUE"""),"vanilla")</f>
        <v>vanilla</v>
      </c>
    </row>
    <row r="106">
      <c r="A106" s="1">
        <f>IFERROR(__xludf.DUMMYFUNCTION("""COMPUTED_VALUE"""),27.0)</f>
        <v>27</v>
      </c>
      <c r="B106" s="1">
        <f>IFERROR(__xludf.DUMMYFUNCTION("""COMPUTED_VALUE"""),9.0)</f>
        <v>9</v>
      </c>
      <c r="C106" s="1" t="str">
        <f>IFERROR(__xludf.DUMMYFUNCTION("""COMPUTED_VALUE"""),"chocolate")</f>
        <v>chocolate</v>
      </c>
    </row>
    <row r="107">
      <c r="A107" s="1">
        <f>IFERROR(__xludf.DUMMYFUNCTION("""COMPUTED_VALUE"""),27.0)</f>
        <v>27</v>
      </c>
      <c r="B107" s="1">
        <f>IFERROR(__xludf.DUMMYFUNCTION("""COMPUTED_VALUE"""),6.0)</f>
        <v>6</v>
      </c>
      <c r="C107" s="1" t="str">
        <f>IFERROR(__xludf.DUMMYFUNCTION("""COMPUTED_VALUE"""),"lemon")</f>
        <v>lemon</v>
      </c>
    </row>
    <row r="108">
      <c r="A108" s="1">
        <f>IFERROR(__xludf.DUMMYFUNCTION("""COMPUTED_VALUE"""),27.0)</f>
        <v>27</v>
      </c>
      <c r="B108" s="1">
        <f>IFERROR(__xludf.DUMMYFUNCTION("""COMPUTED_VALUE"""),14.0)</f>
        <v>14</v>
      </c>
      <c r="C108" s="1" t="str">
        <f>IFERROR(__xludf.DUMMYFUNCTION("""COMPUTED_VALUE"""),"strawberry")</f>
        <v>strawberry</v>
      </c>
    </row>
    <row r="109">
      <c r="A109" s="1">
        <f>IFERROR(__xludf.DUMMYFUNCTION("""COMPUTED_VALUE"""),27.0)</f>
        <v>27</v>
      </c>
      <c r="B109" s="1">
        <f>IFERROR(__xludf.DUMMYFUNCTION("""COMPUTED_VALUE"""),5.0)</f>
        <v>5</v>
      </c>
      <c r="C109" s="1" t="str">
        <f>IFERROR(__xludf.DUMMYFUNCTION("""COMPUTED_VALUE"""),"vanilla")</f>
        <v>vanilla</v>
      </c>
    </row>
    <row r="110">
      <c r="A110" s="1">
        <f>IFERROR(__xludf.DUMMYFUNCTION("""COMPUTED_VALUE"""),28.0)</f>
        <v>28</v>
      </c>
      <c r="B110" s="1">
        <f>IFERROR(__xludf.DUMMYFUNCTION("""COMPUTED_VALUE"""),4.0)</f>
        <v>4</v>
      </c>
      <c r="C110" s="1" t="str">
        <f>IFERROR(__xludf.DUMMYFUNCTION("""COMPUTED_VALUE"""),"chocolate")</f>
        <v>chocolate</v>
      </c>
    </row>
    <row r="111">
      <c r="A111" s="1">
        <f>IFERROR(__xludf.DUMMYFUNCTION("""COMPUTED_VALUE"""),28.0)</f>
        <v>28</v>
      </c>
      <c r="B111" s="1">
        <f>IFERROR(__xludf.DUMMYFUNCTION("""COMPUTED_VALUE"""),12.0)</f>
        <v>12</v>
      </c>
      <c r="C111" s="1" t="str">
        <f>IFERROR(__xludf.DUMMYFUNCTION("""COMPUTED_VALUE"""),"lemon")</f>
        <v>lemon</v>
      </c>
    </row>
    <row r="112">
      <c r="A112" s="1">
        <f>IFERROR(__xludf.DUMMYFUNCTION("""COMPUTED_VALUE"""),28.0)</f>
        <v>28</v>
      </c>
      <c r="B112" s="1">
        <f>IFERROR(__xludf.DUMMYFUNCTION("""COMPUTED_VALUE"""),8.0)</f>
        <v>8</v>
      </c>
      <c r="C112" s="1" t="str">
        <f>IFERROR(__xludf.DUMMYFUNCTION("""COMPUTED_VALUE"""),"strawberry")</f>
        <v>strawberry</v>
      </c>
    </row>
    <row r="113">
      <c r="A113" s="1">
        <f>IFERROR(__xludf.DUMMYFUNCTION("""COMPUTED_VALUE"""),28.0)</f>
        <v>28</v>
      </c>
      <c r="B113" s="1">
        <f>IFERROR(__xludf.DUMMYFUNCTION("""COMPUTED_VALUE"""),13.0)</f>
        <v>13</v>
      </c>
      <c r="C113" s="1" t="str">
        <f>IFERROR(__xludf.DUMMYFUNCTION("""COMPUTED_VALUE"""),"vanilla")</f>
        <v>vanilla</v>
      </c>
    </row>
    <row r="114">
      <c r="A114" s="1">
        <f>IFERROR(__xludf.DUMMYFUNCTION("""COMPUTED_VALUE"""),29.0)</f>
        <v>29</v>
      </c>
      <c r="B114" s="1">
        <f>IFERROR(__xludf.DUMMYFUNCTION("""COMPUTED_VALUE"""),15.0)</f>
        <v>15</v>
      </c>
      <c r="C114" s="1" t="str">
        <f>IFERROR(__xludf.DUMMYFUNCTION("""COMPUTED_VALUE"""),"chocolate")</f>
        <v>chocolate</v>
      </c>
    </row>
    <row r="115">
      <c r="A115" s="1">
        <f>IFERROR(__xludf.DUMMYFUNCTION("""COMPUTED_VALUE"""),29.0)</f>
        <v>29</v>
      </c>
      <c r="B115" s="1">
        <f>IFERROR(__xludf.DUMMYFUNCTION("""COMPUTED_VALUE"""),18.0)</f>
        <v>18</v>
      </c>
      <c r="C115" s="1" t="str">
        <f>IFERROR(__xludf.DUMMYFUNCTION("""COMPUTED_VALUE"""),"lemon")</f>
        <v>lemon</v>
      </c>
    </row>
    <row r="116">
      <c r="A116" s="1">
        <f>IFERROR(__xludf.DUMMYFUNCTION("""COMPUTED_VALUE"""),29.0)</f>
        <v>29</v>
      </c>
      <c r="B116" s="1">
        <f>IFERROR(__xludf.DUMMYFUNCTION("""COMPUTED_VALUE"""),6.0)</f>
        <v>6</v>
      </c>
      <c r="C116" s="1" t="str">
        <f>IFERROR(__xludf.DUMMYFUNCTION("""COMPUTED_VALUE"""),"strawberry")</f>
        <v>strawberry</v>
      </c>
    </row>
    <row r="117">
      <c r="A117" s="1">
        <f>IFERROR(__xludf.DUMMYFUNCTION("""COMPUTED_VALUE"""),29.0)</f>
        <v>29</v>
      </c>
      <c r="B117" s="1">
        <f>IFERROR(__xludf.DUMMYFUNCTION("""COMPUTED_VALUE"""),4.0)</f>
        <v>4</v>
      </c>
      <c r="C117" s="1" t="str">
        <f>IFERROR(__xludf.DUMMYFUNCTION("""COMPUTED_VALUE"""),"vanilla")</f>
        <v>vanilla</v>
      </c>
    </row>
    <row r="118">
      <c r="A118" s="1">
        <f>IFERROR(__xludf.DUMMYFUNCTION("""COMPUTED_VALUE"""),30.0)</f>
        <v>30</v>
      </c>
      <c r="B118" s="1">
        <f>IFERROR(__xludf.DUMMYFUNCTION("""COMPUTED_VALUE"""),17.0)</f>
        <v>17</v>
      </c>
      <c r="C118" s="1" t="str">
        <f>IFERROR(__xludf.DUMMYFUNCTION("""COMPUTED_VALUE"""),"chocolate")</f>
        <v>chocolate</v>
      </c>
    </row>
    <row r="119">
      <c r="A119" s="1">
        <f>IFERROR(__xludf.DUMMYFUNCTION("""COMPUTED_VALUE"""),30.0)</f>
        <v>30</v>
      </c>
      <c r="B119" s="1">
        <f>IFERROR(__xludf.DUMMYFUNCTION("""COMPUTED_VALUE"""),17.0)</f>
        <v>17</v>
      </c>
      <c r="C119" s="1" t="str">
        <f>IFERROR(__xludf.DUMMYFUNCTION("""COMPUTED_VALUE"""),"lemon")</f>
        <v>lemon</v>
      </c>
    </row>
    <row r="120">
      <c r="A120" s="1">
        <f>IFERROR(__xludf.DUMMYFUNCTION("""COMPUTED_VALUE"""),30.0)</f>
        <v>30</v>
      </c>
      <c r="B120" s="1">
        <f>IFERROR(__xludf.DUMMYFUNCTION("""COMPUTED_VALUE"""),7.0)</f>
        <v>7</v>
      </c>
      <c r="C120" s="1" t="str">
        <f>IFERROR(__xludf.DUMMYFUNCTION("""COMPUTED_VALUE"""),"strawberry")</f>
        <v>strawberry</v>
      </c>
    </row>
    <row r="121">
      <c r="A121" s="1">
        <f>IFERROR(__xludf.DUMMYFUNCTION("""COMPUTED_VALUE"""),30.0)</f>
        <v>30</v>
      </c>
      <c r="B121" s="1">
        <f>IFERROR(__xludf.DUMMYFUNCTION("""COMPUTED_VALUE"""),20.0)</f>
        <v>20</v>
      </c>
      <c r="C121" s="1" t="str">
        <f>IFERROR(__xludf.DUMMYFUNCTION("""COMPUTED_VALUE"""),"vanilla")</f>
        <v>vanilla</v>
      </c>
    </row>
    <row r="122">
      <c r="A122" s="1">
        <f>IFERROR(__xludf.DUMMYFUNCTION("""COMPUTED_VALUE"""),31.0)</f>
        <v>31</v>
      </c>
      <c r="B122" s="1">
        <f>IFERROR(__xludf.DUMMYFUNCTION("""COMPUTED_VALUE"""),1.0)</f>
        <v>1</v>
      </c>
      <c r="C122" s="1" t="str">
        <f>IFERROR(__xludf.DUMMYFUNCTION("""COMPUTED_VALUE"""),"chocolate")</f>
        <v>chocolate</v>
      </c>
    </row>
    <row r="123">
      <c r="A123" s="1">
        <f>IFERROR(__xludf.DUMMYFUNCTION("""COMPUTED_VALUE"""),31.0)</f>
        <v>31</v>
      </c>
      <c r="B123" s="1">
        <f>IFERROR(__xludf.DUMMYFUNCTION("""COMPUTED_VALUE"""),16.0)</f>
        <v>16</v>
      </c>
      <c r="C123" s="1" t="str">
        <f>IFERROR(__xludf.DUMMYFUNCTION("""COMPUTED_VALUE"""),"lemon")</f>
        <v>lemon</v>
      </c>
    </row>
    <row r="124">
      <c r="A124" s="1">
        <f>IFERROR(__xludf.DUMMYFUNCTION("""COMPUTED_VALUE"""),31.0)</f>
        <v>31</v>
      </c>
      <c r="B124" s="1">
        <f>IFERROR(__xludf.DUMMYFUNCTION("""COMPUTED_VALUE"""),2.0)</f>
        <v>2</v>
      </c>
      <c r="C124" s="1" t="str">
        <f>IFERROR(__xludf.DUMMYFUNCTION("""COMPUTED_VALUE"""),"strawberry")</f>
        <v>strawberry</v>
      </c>
    </row>
    <row r="125">
      <c r="A125" s="1">
        <f>IFERROR(__xludf.DUMMYFUNCTION("""COMPUTED_VALUE"""),31.0)</f>
        <v>31</v>
      </c>
      <c r="B125" s="1">
        <f>IFERROR(__xludf.DUMMYFUNCTION("""COMPUTED_VALUE"""),13.0)</f>
        <v>13</v>
      </c>
      <c r="C125" s="1" t="str">
        <f>IFERROR(__xludf.DUMMYFUNCTION("""COMPUTED_VALUE"""),"vanilla")</f>
        <v>vanilla</v>
      </c>
    </row>
    <row r="126">
      <c r="A126" s="1">
        <f>IFERROR(__xludf.DUMMYFUNCTION("""COMPUTED_VALUE"""),32.0)</f>
        <v>32</v>
      </c>
      <c r="B126" s="1">
        <f>IFERROR(__xludf.DUMMYFUNCTION("""COMPUTED_VALUE"""),2.0)</f>
        <v>2</v>
      </c>
      <c r="C126" s="1" t="str">
        <f>IFERROR(__xludf.DUMMYFUNCTION("""COMPUTED_VALUE"""),"chocolate")</f>
        <v>chocolate</v>
      </c>
    </row>
    <row r="127">
      <c r="A127" s="1">
        <f>IFERROR(__xludf.DUMMYFUNCTION("""COMPUTED_VALUE"""),32.0)</f>
        <v>32</v>
      </c>
      <c r="B127" s="1">
        <f>IFERROR(__xludf.DUMMYFUNCTION("""COMPUTED_VALUE"""),17.0)</f>
        <v>17</v>
      </c>
      <c r="C127" s="1" t="str">
        <f>IFERROR(__xludf.DUMMYFUNCTION("""COMPUTED_VALUE"""),"lemon")</f>
        <v>lemon</v>
      </c>
    </row>
    <row r="128">
      <c r="A128" s="1">
        <f>IFERROR(__xludf.DUMMYFUNCTION("""COMPUTED_VALUE"""),32.0)</f>
        <v>32</v>
      </c>
      <c r="B128" s="1">
        <f>IFERROR(__xludf.DUMMYFUNCTION("""COMPUTED_VALUE"""),9.0)</f>
        <v>9</v>
      </c>
      <c r="C128" s="1" t="str">
        <f>IFERROR(__xludf.DUMMYFUNCTION("""COMPUTED_VALUE"""),"strawberry")</f>
        <v>strawberry</v>
      </c>
    </row>
    <row r="129">
      <c r="A129" s="1">
        <f>IFERROR(__xludf.DUMMYFUNCTION("""COMPUTED_VALUE"""),32.0)</f>
        <v>32</v>
      </c>
      <c r="B129" s="1">
        <f>IFERROR(__xludf.DUMMYFUNCTION("""COMPUTED_VALUE"""),4.0)</f>
        <v>4</v>
      </c>
      <c r="C129" s="1" t="str">
        <f>IFERROR(__xludf.DUMMYFUNCTION("""COMPUTED_VALUE"""),"vanilla")</f>
        <v>vanilla</v>
      </c>
    </row>
    <row r="130">
      <c r="A130" s="1">
        <f>IFERROR(__xludf.DUMMYFUNCTION("""COMPUTED_VALUE"""),33.0)</f>
        <v>33</v>
      </c>
      <c r="B130" s="1">
        <f>IFERROR(__xludf.DUMMYFUNCTION("""COMPUTED_VALUE"""),11.0)</f>
        <v>11</v>
      </c>
      <c r="C130" s="1" t="str">
        <f>IFERROR(__xludf.DUMMYFUNCTION("""COMPUTED_VALUE"""),"chocolate")</f>
        <v>chocolate</v>
      </c>
    </row>
    <row r="131">
      <c r="A131" s="1">
        <f>IFERROR(__xludf.DUMMYFUNCTION("""COMPUTED_VALUE"""),33.0)</f>
        <v>33</v>
      </c>
      <c r="B131" s="1">
        <f>IFERROR(__xludf.DUMMYFUNCTION("""COMPUTED_VALUE"""),12.0)</f>
        <v>12</v>
      </c>
      <c r="C131" s="1" t="str">
        <f>IFERROR(__xludf.DUMMYFUNCTION("""COMPUTED_VALUE"""),"lemon")</f>
        <v>lemon</v>
      </c>
    </row>
    <row r="132">
      <c r="A132" s="1">
        <f>IFERROR(__xludf.DUMMYFUNCTION("""COMPUTED_VALUE"""),33.0)</f>
        <v>33</v>
      </c>
      <c r="B132" s="1">
        <f>IFERROR(__xludf.DUMMYFUNCTION("""COMPUTED_VALUE"""),16.0)</f>
        <v>16</v>
      </c>
      <c r="C132" s="1" t="str">
        <f>IFERROR(__xludf.DUMMYFUNCTION("""COMPUTED_VALUE"""),"strawberry")</f>
        <v>strawberry</v>
      </c>
    </row>
    <row r="133">
      <c r="A133" s="1">
        <f>IFERROR(__xludf.DUMMYFUNCTION("""COMPUTED_VALUE"""),33.0)</f>
        <v>33</v>
      </c>
      <c r="B133" s="1">
        <f>IFERROR(__xludf.DUMMYFUNCTION("""COMPUTED_VALUE"""),8.0)</f>
        <v>8</v>
      </c>
      <c r="C133" s="1" t="str">
        <f>IFERROR(__xludf.DUMMYFUNCTION("""COMPUTED_VALUE"""),"vanilla")</f>
        <v>vanilla</v>
      </c>
    </row>
    <row r="134">
      <c r="A134" s="1">
        <f>IFERROR(__xludf.DUMMYFUNCTION("""COMPUTED_VALUE"""),34.0)</f>
        <v>34</v>
      </c>
      <c r="B134" s="1">
        <f>IFERROR(__xludf.DUMMYFUNCTION("""COMPUTED_VALUE"""),15.0)</f>
        <v>15</v>
      </c>
      <c r="C134" s="1" t="str">
        <f>IFERROR(__xludf.DUMMYFUNCTION("""COMPUTED_VALUE"""),"chocolate")</f>
        <v>chocolate</v>
      </c>
    </row>
    <row r="135">
      <c r="A135" s="1">
        <f>IFERROR(__xludf.DUMMYFUNCTION("""COMPUTED_VALUE"""),34.0)</f>
        <v>34</v>
      </c>
      <c r="B135" s="1">
        <f>IFERROR(__xludf.DUMMYFUNCTION("""COMPUTED_VALUE"""),19.0)</f>
        <v>19</v>
      </c>
      <c r="C135" s="1" t="str">
        <f>IFERROR(__xludf.DUMMYFUNCTION("""COMPUTED_VALUE"""),"lemon")</f>
        <v>lemon</v>
      </c>
    </row>
    <row r="136">
      <c r="A136" s="1">
        <f>IFERROR(__xludf.DUMMYFUNCTION("""COMPUTED_VALUE"""),34.0)</f>
        <v>34</v>
      </c>
      <c r="B136" s="1">
        <f>IFERROR(__xludf.DUMMYFUNCTION("""COMPUTED_VALUE"""),4.0)</f>
        <v>4</v>
      </c>
      <c r="C136" s="1" t="str">
        <f>IFERROR(__xludf.DUMMYFUNCTION("""COMPUTED_VALUE"""),"strawberry")</f>
        <v>strawberry</v>
      </c>
    </row>
    <row r="137">
      <c r="A137" s="1">
        <f>IFERROR(__xludf.DUMMYFUNCTION("""COMPUTED_VALUE"""),34.0)</f>
        <v>34</v>
      </c>
      <c r="B137" s="1">
        <f>IFERROR(__xludf.DUMMYFUNCTION("""COMPUTED_VALUE"""),7.0)</f>
        <v>7</v>
      </c>
      <c r="C137" s="1" t="str">
        <f>IFERROR(__xludf.DUMMYFUNCTION("""COMPUTED_VALUE"""),"vanilla")</f>
        <v>vanilla</v>
      </c>
    </row>
    <row r="138">
      <c r="A138" s="1">
        <f>IFERROR(__xludf.DUMMYFUNCTION("""COMPUTED_VALUE"""),35.0)</f>
        <v>35</v>
      </c>
      <c r="B138" s="1">
        <f>IFERROR(__xludf.DUMMYFUNCTION("""COMPUTED_VALUE"""),18.0)</f>
        <v>18</v>
      </c>
      <c r="C138" s="1" t="str">
        <f>IFERROR(__xludf.DUMMYFUNCTION("""COMPUTED_VALUE"""),"chocolate")</f>
        <v>chocolate</v>
      </c>
    </row>
    <row r="139">
      <c r="A139" s="1">
        <f>IFERROR(__xludf.DUMMYFUNCTION("""COMPUTED_VALUE"""),35.0)</f>
        <v>35</v>
      </c>
      <c r="B139" s="1">
        <f>IFERROR(__xludf.DUMMYFUNCTION("""COMPUTED_VALUE"""),13.0)</f>
        <v>13</v>
      </c>
      <c r="C139" s="1" t="str">
        <f>IFERROR(__xludf.DUMMYFUNCTION("""COMPUTED_VALUE"""),"lemon")</f>
        <v>lemon</v>
      </c>
    </row>
    <row r="140">
      <c r="A140" s="1">
        <f>IFERROR(__xludf.DUMMYFUNCTION("""COMPUTED_VALUE"""),35.0)</f>
        <v>35</v>
      </c>
      <c r="B140" s="1">
        <f>IFERROR(__xludf.DUMMYFUNCTION("""COMPUTED_VALUE"""),9.0)</f>
        <v>9</v>
      </c>
      <c r="C140" s="1" t="str">
        <f>IFERROR(__xludf.DUMMYFUNCTION("""COMPUTED_VALUE"""),"strawberry")</f>
        <v>strawberry</v>
      </c>
    </row>
    <row r="141">
      <c r="A141" s="1">
        <f>IFERROR(__xludf.DUMMYFUNCTION("""COMPUTED_VALUE"""),35.0)</f>
        <v>35</v>
      </c>
      <c r="B141" s="1">
        <f>IFERROR(__xludf.DUMMYFUNCTION("""COMPUTED_VALUE"""),5.0)</f>
        <v>5</v>
      </c>
      <c r="C141" s="1" t="str">
        <f>IFERROR(__xludf.DUMMYFUNCTION("""COMPUTED_VALUE"""),"vanilla")</f>
        <v>vanilla</v>
      </c>
    </row>
    <row r="142">
      <c r="A142" s="1">
        <f>IFERROR(__xludf.DUMMYFUNCTION("""COMPUTED_VALUE"""),36.0)</f>
        <v>36</v>
      </c>
      <c r="B142" s="1">
        <f>IFERROR(__xludf.DUMMYFUNCTION("""COMPUTED_VALUE"""),15.0)</f>
        <v>15</v>
      </c>
      <c r="C142" s="1" t="str">
        <f>IFERROR(__xludf.DUMMYFUNCTION("""COMPUTED_VALUE"""),"chocolate")</f>
        <v>chocolate</v>
      </c>
    </row>
    <row r="143">
      <c r="A143" s="1">
        <f>IFERROR(__xludf.DUMMYFUNCTION("""COMPUTED_VALUE"""),36.0)</f>
        <v>36</v>
      </c>
      <c r="B143" s="1">
        <f>IFERROR(__xludf.DUMMYFUNCTION("""COMPUTED_VALUE"""),17.0)</f>
        <v>17</v>
      </c>
      <c r="C143" s="1" t="str">
        <f>IFERROR(__xludf.DUMMYFUNCTION("""COMPUTED_VALUE"""),"lemon")</f>
        <v>lemon</v>
      </c>
    </row>
    <row r="144">
      <c r="A144" s="1">
        <f>IFERROR(__xludf.DUMMYFUNCTION("""COMPUTED_VALUE"""),36.0)</f>
        <v>36</v>
      </c>
      <c r="B144" s="1">
        <f>IFERROR(__xludf.DUMMYFUNCTION("""COMPUTED_VALUE"""),4.0)</f>
        <v>4</v>
      </c>
      <c r="C144" s="1" t="str">
        <f>IFERROR(__xludf.DUMMYFUNCTION("""COMPUTED_VALUE"""),"strawberry")</f>
        <v>strawberry</v>
      </c>
    </row>
    <row r="145">
      <c r="A145" s="1">
        <f>IFERROR(__xludf.DUMMYFUNCTION("""COMPUTED_VALUE"""),36.0)</f>
        <v>36</v>
      </c>
      <c r="B145" s="1">
        <f>IFERROR(__xludf.DUMMYFUNCTION("""COMPUTED_VALUE"""),18.0)</f>
        <v>18</v>
      </c>
      <c r="C145" s="1" t="str">
        <f>IFERROR(__xludf.DUMMYFUNCTION("""COMPUTED_VALUE"""),"vanilla")</f>
        <v>vanilla</v>
      </c>
    </row>
    <row r="146">
      <c r="A146" s="1">
        <f>IFERROR(__xludf.DUMMYFUNCTION("""COMPUTED_VALUE"""),37.0)</f>
        <v>37</v>
      </c>
      <c r="B146" s="1">
        <f>IFERROR(__xludf.DUMMYFUNCTION("""COMPUTED_VALUE"""),6.0)</f>
        <v>6</v>
      </c>
      <c r="C146" s="1" t="str">
        <f>IFERROR(__xludf.DUMMYFUNCTION("""COMPUTED_VALUE"""),"chocolate")</f>
        <v>chocolate</v>
      </c>
    </row>
    <row r="147">
      <c r="A147" s="1">
        <f>IFERROR(__xludf.DUMMYFUNCTION("""COMPUTED_VALUE"""),37.0)</f>
        <v>37</v>
      </c>
      <c r="B147" s="1">
        <f>IFERROR(__xludf.DUMMYFUNCTION("""COMPUTED_VALUE"""),12.0)</f>
        <v>12</v>
      </c>
      <c r="C147" s="1" t="str">
        <f>IFERROR(__xludf.DUMMYFUNCTION("""COMPUTED_VALUE"""),"lemon")</f>
        <v>lemon</v>
      </c>
    </row>
    <row r="148">
      <c r="A148" s="1">
        <f>IFERROR(__xludf.DUMMYFUNCTION("""COMPUTED_VALUE"""),37.0)</f>
        <v>37</v>
      </c>
      <c r="B148" s="1">
        <f>IFERROR(__xludf.DUMMYFUNCTION("""COMPUTED_VALUE"""),2.0)</f>
        <v>2</v>
      </c>
      <c r="C148" s="1" t="str">
        <f>IFERROR(__xludf.DUMMYFUNCTION("""COMPUTED_VALUE"""),"strawberry")</f>
        <v>strawberry</v>
      </c>
    </row>
    <row r="149">
      <c r="A149" s="1">
        <f>IFERROR(__xludf.DUMMYFUNCTION("""COMPUTED_VALUE"""),37.0)</f>
        <v>37</v>
      </c>
      <c r="B149" s="1">
        <f>IFERROR(__xludf.DUMMYFUNCTION("""COMPUTED_VALUE"""),16.0)</f>
        <v>16</v>
      </c>
      <c r="C149" s="1" t="str">
        <f>IFERROR(__xludf.DUMMYFUNCTION("""COMPUTED_VALUE"""),"vanilla")</f>
        <v>vanilla</v>
      </c>
    </row>
    <row r="150">
      <c r="A150" s="1">
        <f>IFERROR(__xludf.DUMMYFUNCTION("""COMPUTED_VALUE"""),38.0)</f>
        <v>38</v>
      </c>
      <c r="B150" s="1">
        <f>IFERROR(__xludf.DUMMYFUNCTION("""COMPUTED_VALUE"""),1.0)</f>
        <v>1</v>
      </c>
      <c r="C150" s="1" t="str">
        <f>IFERROR(__xludf.DUMMYFUNCTION("""COMPUTED_VALUE"""),"chocolate")</f>
        <v>chocolate</v>
      </c>
    </row>
    <row r="151">
      <c r="A151" s="1">
        <f>IFERROR(__xludf.DUMMYFUNCTION("""COMPUTED_VALUE"""),38.0)</f>
        <v>38</v>
      </c>
      <c r="B151" s="1">
        <f>IFERROR(__xludf.DUMMYFUNCTION("""COMPUTED_VALUE"""),11.0)</f>
        <v>11</v>
      </c>
      <c r="C151" s="1" t="str">
        <f>IFERROR(__xludf.DUMMYFUNCTION("""COMPUTED_VALUE"""),"lemon")</f>
        <v>lemon</v>
      </c>
    </row>
    <row r="152">
      <c r="A152" s="1">
        <f>IFERROR(__xludf.DUMMYFUNCTION("""COMPUTED_VALUE"""),38.0)</f>
        <v>38</v>
      </c>
      <c r="B152" s="1">
        <f>IFERROR(__xludf.DUMMYFUNCTION("""COMPUTED_VALUE"""),10.0)</f>
        <v>10</v>
      </c>
      <c r="C152" s="1" t="str">
        <f>IFERROR(__xludf.DUMMYFUNCTION("""COMPUTED_VALUE"""),"strawberry")</f>
        <v>strawberry</v>
      </c>
    </row>
    <row r="153">
      <c r="A153" s="1">
        <f>IFERROR(__xludf.DUMMYFUNCTION("""COMPUTED_VALUE"""),38.0)</f>
        <v>38</v>
      </c>
      <c r="B153" s="1">
        <f>IFERROR(__xludf.DUMMYFUNCTION("""COMPUTED_VALUE"""),8.0)</f>
        <v>8</v>
      </c>
      <c r="C153" s="1" t="str">
        <f>IFERROR(__xludf.DUMMYFUNCTION("""COMPUTED_VALUE"""),"vanilla")</f>
        <v>vanilla</v>
      </c>
    </row>
    <row r="154">
      <c r="A154" s="1">
        <f>IFERROR(__xludf.DUMMYFUNCTION("""COMPUTED_VALUE"""),39.0)</f>
        <v>39</v>
      </c>
      <c r="B154" s="1">
        <f>IFERROR(__xludf.DUMMYFUNCTION("""COMPUTED_VALUE"""),15.0)</f>
        <v>15</v>
      </c>
      <c r="C154" s="1" t="str">
        <f>IFERROR(__xludf.DUMMYFUNCTION("""COMPUTED_VALUE"""),"chocolate")</f>
        <v>chocolate</v>
      </c>
    </row>
    <row r="155">
      <c r="A155" s="1">
        <f>IFERROR(__xludf.DUMMYFUNCTION("""COMPUTED_VALUE"""),39.0)</f>
        <v>39</v>
      </c>
      <c r="B155" s="1">
        <f>IFERROR(__xludf.DUMMYFUNCTION("""COMPUTED_VALUE"""),12.0)</f>
        <v>12</v>
      </c>
      <c r="C155" s="1" t="str">
        <f>IFERROR(__xludf.DUMMYFUNCTION("""COMPUTED_VALUE"""),"lemon")</f>
        <v>lemon</v>
      </c>
    </row>
    <row r="156">
      <c r="A156" s="1">
        <f>IFERROR(__xludf.DUMMYFUNCTION("""COMPUTED_VALUE"""),39.0)</f>
        <v>39</v>
      </c>
      <c r="B156" s="1">
        <f>IFERROR(__xludf.DUMMYFUNCTION("""COMPUTED_VALUE"""),3.0)</f>
        <v>3</v>
      </c>
      <c r="C156" s="1" t="str">
        <f>IFERROR(__xludf.DUMMYFUNCTION("""COMPUTED_VALUE"""),"strawberry")</f>
        <v>strawberry</v>
      </c>
    </row>
    <row r="157">
      <c r="A157" s="1">
        <f>IFERROR(__xludf.DUMMYFUNCTION("""COMPUTED_VALUE"""),39.0)</f>
        <v>39</v>
      </c>
      <c r="B157" s="1">
        <f>IFERROR(__xludf.DUMMYFUNCTION("""COMPUTED_VALUE"""),15.0)</f>
        <v>15</v>
      </c>
      <c r="C157" s="1" t="str">
        <f>IFERROR(__xludf.DUMMYFUNCTION("""COMPUTED_VALUE"""),"vanilla")</f>
        <v>vanilla</v>
      </c>
    </row>
    <row r="158">
      <c r="A158" s="1">
        <f>IFERROR(__xludf.DUMMYFUNCTION("""COMPUTED_VALUE"""),40.0)</f>
        <v>40</v>
      </c>
      <c r="B158" s="1">
        <f>IFERROR(__xludf.DUMMYFUNCTION("""COMPUTED_VALUE"""),2.0)</f>
        <v>2</v>
      </c>
      <c r="C158" s="1" t="str">
        <f>IFERROR(__xludf.DUMMYFUNCTION("""COMPUTED_VALUE"""),"chocolate")</f>
        <v>chocolate</v>
      </c>
    </row>
    <row r="159">
      <c r="A159" s="1">
        <f>IFERROR(__xludf.DUMMYFUNCTION("""COMPUTED_VALUE"""),40.0)</f>
        <v>40</v>
      </c>
      <c r="B159" s="1">
        <f>IFERROR(__xludf.DUMMYFUNCTION("""COMPUTED_VALUE"""),20.0)</f>
        <v>20</v>
      </c>
      <c r="C159" s="1" t="str">
        <f>IFERROR(__xludf.DUMMYFUNCTION("""COMPUTED_VALUE"""),"lemon")</f>
        <v>lemon</v>
      </c>
    </row>
    <row r="160">
      <c r="A160" s="1">
        <f>IFERROR(__xludf.DUMMYFUNCTION("""COMPUTED_VALUE"""),40.0)</f>
        <v>40</v>
      </c>
      <c r="B160" s="1">
        <f>IFERROR(__xludf.DUMMYFUNCTION("""COMPUTED_VALUE"""),2.0)</f>
        <v>2</v>
      </c>
      <c r="C160" s="1" t="str">
        <f>IFERROR(__xludf.DUMMYFUNCTION("""COMPUTED_VALUE"""),"strawberry")</f>
        <v>strawberry</v>
      </c>
    </row>
    <row r="161">
      <c r="A161" s="1">
        <f>IFERROR(__xludf.DUMMYFUNCTION("""COMPUTED_VALUE"""),40.0)</f>
        <v>40</v>
      </c>
      <c r="B161" s="1">
        <f>IFERROR(__xludf.DUMMYFUNCTION("""COMPUTED_VALUE"""),11.0)</f>
        <v>11</v>
      </c>
      <c r="C161" s="1" t="str">
        <f>IFERROR(__xludf.DUMMYFUNCTION("""COMPUTED_VALUE"""),"vanilla")</f>
        <v>vanilla</v>
      </c>
    </row>
    <row r="162">
      <c r="A162" s="1">
        <f>IFERROR(__xludf.DUMMYFUNCTION("""COMPUTED_VALUE"""),41.0)</f>
        <v>41</v>
      </c>
      <c r="B162" s="1">
        <f>IFERROR(__xludf.DUMMYFUNCTION("""COMPUTED_VALUE"""),4.0)</f>
        <v>4</v>
      </c>
      <c r="C162" s="1" t="str">
        <f>IFERROR(__xludf.DUMMYFUNCTION("""COMPUTED_VALUE"""),"chocolate")</f>
        <v>chocolate</v>
      </c>
    </row>
    <row r="163">
      <c r="A163" s="1">
        <f>IFERROR(__xludf.DUMMYFUNCTION("""COMPUTED_VALUE"""),41.0)</f>
        <v>41</v>
      </c>
      <c r="B163" s="1">
        <f>IFERROR(__xludf.DUMMYFUNCTION("""COMPUTED_VALUE"""),13.0)</f>
        <v>13</v>
      </c>
      <c r="C163" s="1" t="str">
        <f>IFERROR(__xludf.DUMMYFUNCTION("""COMPUTED_VALUE"""),"lemon")</f>
        <v>lemon</v>
      </c>
    </row>
    <row r="164">
      <c r="A164" s="1">
        <f>IFERROR(__xludf.DUMMYFUNCTION("""COMPUTED_VALUE"""),41.0)</f>
        <v>41</v>
      </c>
      <c r="B164" s="1">
        <f>IFERROR(__xludf.DUMMYFUNCTION("""COMPUTED_VALUE"""),14.0)</f>
        <v>14</v>
      </c>
      <c r="C164" s="1" t="str">
        <f>IFERROR(__xludf.DUMMYFUNCTION("""COMPUTED_VALUE"""),"strawberry")</f>
        <v>strawberry</v>
      </c>
    </row>
    <row r="165">
      <c r="A165" s="1">
        <f>IFERROR(__xludf.DUMMYFUNCTION("""COMPUTED_VALUE"""),41.0)</f>
        <v>41</v>
      </c>
      <c r="B165" s="1">
        <f>IFERROR(__xludf.DUMMYFUNCTION("""COMPUTED_VALUE"""),8.0)</f>
        <v>8</v>
      </c>
      <c r="C165" s="1" t="str">
        <f>IFERROR(__xludf.DUMMYFUNCTION("""COMPUTED_VALUE"""),"vanilla")</f>
        <v>vanilla</v>
      </c>
    </row>
    <row r="166">
      <c r="A166" s="1">
        <f>IFERROR(__xludf.DUMMYFUNCTION("""COMPUTED_VALUE"""),42.0)</f>
        <v>42</v>
      </c>
      <c r="B166" s="1">
        <f>IFERROR(__xludf.DUMMYFUNCTION("""COMPUTED_VALUE"""),12.0)</f>
        <v>12</v>
      </c>
      <c r="C166" s="1" t="str">
        <f>IFERROR(__xludf.DUMMYFUNCTION("""COMPUTED_VALUE"""),"chocolate")</f>
        <v>chocolate</v>
      </c>
    </row>
    <row r="167">
      <c r="A167" s="1">
        <f>IFERROR(__xludf.DUMMYFUNCTION("""COMPUTED_VALUE"""),42.0)</f>
        <v>42</v>
      </c>
      <c r="B167" s="1">
        <f>IFERROR(__xludf.DUMMYFUNCTION("""COMPUTED_VALUE"""),17.0)</f>
        <v>17</v>
      </c>
      <c r="C167" s="1" t="str">
        <f>IFERROR(__xludf.DUMMYFUNCTION("""COMPUTED_VALUE"""),"lemon")</f>
        <v>lemon</v>
      </c>
    </row>
    <row r="168">
      <c r="A168" s="1">
        <f>IFERROR(__xludf.DUMMYFUNCTION("""COMPUTED_VALUE"""),42.0)</f>
        <v>42</v>
      </c>
      <c r="B168" s="1">
        <f>IFERROR(__xludf.DUMMYFUNCTION("""COMPUTED_VALUE"""),5.0)</f>
        <v>5</v>
      </c>
      <c r="C168" s="1" t="str">
        <f>IFERROR(__xludf.DUMMYFUNCTION("""COMPUTED_VALUE"""),"strawberry")</f>
        <v>strawberry</v>
      </c>
    </row>
    <row r="169">
      <c r="A169" s="1">
        <f>IFERROR(__xludf.DUMMYFUNCTION("""COMPUTED_VALUE"""),42.0)</f>
        <v>42</v>
      </c>
      <c r="B169" s="1">
        <f>IFERROR(__xludf.DUMMYFUNCTION("""COMPUTED_VALUE"""),2.0)</f>
        <v>2</v>
      </c>
      <c r="C169" s="1" t="str">
        <f>IFERROR(__xludf.DUMMYFUNCTION("""COMPUTED_VALUE"""),"vanilla")</f>
        <v>vanilla</v>
      </c>
    </row>
    <row r="170">
      <c r="A170" s="1">
        <f>IFERROR(__xludf.DUMMYFUNCTION("""COMPUTED_VALUE"""),43.0)</f>
        <v>43</v>
      </c>
      <c r="B170" s="1">
        <f>IFERROR(__xludf.DUMMYFUNCTION("""COMPUTED_VALUE"""),4.0)</f>
        <v>4</v>
      </c>
      <c r="C170" s="1" t="str">
        <f>IFERROR(__xludf.DUMMYFUNCTION("""COMPUTED_VALUE"""),"chocolate")</f>
        <v>chocolate</v>
      </c>
    </row>
    <row r="171">
      <c r="A171" s="1">
        <f>IFERROR(__xludf.DUMMYFUNCTION("""COMPUTED_VALUE"""),43.0)</f>
        <v>43</v>
      </c>
      <c r="B171" s="1">
        <f>IFERROR(__xludf.DUMMYFUNCTION("""COMPUTED_VALUE"""),17.0)</f>
        <v>17</v>
      </c>
      <c r="C171" s="1" t="str">
        <f>IFERROR(__xludf.DUMMYFUNCTION("""COMPUTED_VALUE"""),"lemon")</f>
        <v>lemon</v>
      </c>
    </row>
    <row r="172">
      <c r="A172" s="1">
        <f>IFERROR(__xludf.DUMMYFUNCTION("""COMPUTED_VALUE"""),43.0)</f>
        <v>43</v>
      </c>
      <c r="B172" s="1">
        <f>IFERROR(__xludf.DUMMYFUNCTION("""COMPUTED_VALUE"""),14.0)</f>
        <v>14</v>
      </c>
      <c r="C172" s="1" t="str">
        <f>IFERROR(__xludf.DUMMYFUNCTION("""COMPUTED_VALUE"""),"strawberry")</f>
        <v>strawberry</v>
      </c>
    </row>
    <row r="173">
      <c r="A173" s="1">
        <f>IFERROR(__xludf.DUMMYFUNCTION("""COMPUTED_VALUE"""),43.0)</f>
        <v>43</v>
      </c>
      <c r="B173" s="1">
        <f>IFERROR(__xludf.DUMMYFUNCTION("""COMPUTED_VALUE"""),6.0)</f>
        <v>6</v>
      </c>
      <c r="C173" s="1" t="str">
        <f>IFERROR(__xludf.DUMMYFUNCTION("""COMPUTED_VALUE"""),"vanilla")</f>
        <v>vanilla</v>
      </c>
    </row>
    <row r="174">
      <c r="A174" s="1">
        <f>IFERROR(__xludf.DUMMYFUNCTION("""COMPUTED_VALUE"""),44.0)</f>
        <v>44</v>
      </c>
      <c r="B174" s="1">
        <f>IFERROR(__xludf.DUMMYFUNCTION("""COMPUTED_VALUE"""),7.0)</f>
        <v>7</v>
      </c>
      <c r="C174" s="1" t="str">
        <f>IFERROR(__xludf.DUMMYFUNCTION("""COMPUTED_VALUE"""),"chocolate")</f>
        <v>chocolate</v>
      </c>
    </row>
    <row r="175">
      <c r="A175" s="1">
        <f>IFERROR(__xludf.DUMMYFUNCTION("""COMPUTED_VALUE"""),44.0)</f>
        <v>44</v>
      </c>
      <c r="B175" s="1">
        <f>IFERROR(__xludf.DUMMYFUNCTION("""COMPUTED_VALUE"""),20.0)</f>
        <v>20</v>
      </c>
      <c r="C175" s="1" t="str">
        <f>IFERROR(__xludf.DUMMYFUNCTION("""COMPUTED_VALUE"""),"lemon")</f>
        <v>lemon</v>
      </c>
    </row>
    <row r="176">
      <c r="A176" s="1">
        <f>IFERROR(__xludf.DUMMYFUNCTION("""COMPUTED_VALUE"""),44.0)</f>
        <v>44</v>
      </c>
      <c r="B176" s="1">
        <f>IFERROR(__xludf.DUMMYFUNCTION("""COMPUTED_VALUE"""),2.0)</f>
        <v>2</v>
      </c>
      <c r="C176" s="1" t="str">
        <f>IFERROR(__xludf.DUMMYFUNCTION("""COMPUTED_VALUE"""),"strawberry")</f>
        <v>strawberry</v>
      </c>
    </row>
    <row r="177">
      <c r="A177" s="1">
        <f>IFERROR(__xludf.DUMMYFUNCTION("""COMPUTED_VALUE"""),44.0)</f>
        <v>44</v>
      </c>
      <c r="B177" s="1">
        <f>IFERROR(__xludf.DUMMYFUNCTION("""COMPUTED_VALUE"""),12.0)</f>
        <v>12</v>
      </c>
      <c r="C177" s="1" t="str">
        <f>IFERROR(__xludf.DUMMYFUNCTION("""COMPUTED_VALUE"""),"vanilla")</f>
        <v>vanilla</v>
      </c>
    </row>
    <row r="178">
      <c r="A178" s="1">
        <f>IFERROR(__xludf.DUMMYFUNCTION("""COMPUTED_VALUE"""),45.0)</f>
        <v>45</v>
      </c>
      <c r="B178" s="1">
        <f>IFERROR(__xludf.DUMMYFUNCTION("""COMPUTED_VALUE"""),10.0)</f>
        <v>10</v>
      </c>
      <c r="C178" s="1" t="str">
        <f>IFERROR(__xludf.DUMMYFUNCTION("""COMPUTED_VALUE"""),"chocolate")</f>
        <v>chocolate</v>
      </c>
    </row>
    <row r="179">
      <c r="A179" s="1">
        <f>IFERROR(__xludf.DUMMYFUNCTION("""COMPUTED_VALUE"""),45.0)</f>
        <v>45</v>
      </c>
      <c r="B179" s="1">
        <f>IFERROR(__xludf.DUMMYFUNCTION("""COMPUTED_VALUE"""),13.0)</f>
        <v>13</v>
      </c>
      <c r="C179" s="1" t="str">
        <f>IFERROR(__xludf.DUMMYFUNCTION("""COMPUTED_VALUE"""),"lemon")</f>
        <v>lemon</v>
      </c>
    </row>
    <row r="180">
      <c r="A180" s="1">
        <f>IFERROR(__xludf.DUMMYFUNCTION("""COMPUTED_VALUE"""),45.0)</f>
        <v>45</v>
      </c>
      <c r="B180" s="1">
        <f>IFERROR(__xludf.DUMMYFUNCTION("""COMPUTED_VALUE"""),15.0)</f>
        <v>15</v>
      </c>
      <c r="C180" s="1" t="str">
        <f>IFERROR(__xludf.DUMMYFUNCTION("""COMPUTED_VALUE"""),"strawberry")</f>
        <v>strawberry</v>
      </c>
    </row>
    <row r="181">
      <c r="A181" s="1">
        <f>IFERROR(__xludf.DUMMYFUNCTION("""COMPUTED_VALUE"""),45.0)</f>
        <v>45</v>
      </c>
      <c r="B181" s="1">
        <f>IFERROR(__xludf.DUMMYFUNCTION("""COMPUTED_VALUE"""),6.0)</f>
        <v>6</v>
      </c>
      <c r="C181" s="1" t="str">
        <f>IFERROR(__xludf.DUMMYFUNCTION("""COMPUTED_VALUE"""),"vanilla")</f>
        <v>vanilla</v>
      </c>
    </row>
    <row r="182">
      <c r="A182" s="1">
        <f>IFERROR(__xludf.DUMMYFUNCTION("""COMPUTED_VALUE"""),46.0)</f>
        <v>46</v>
      </c>
      <c r="B182" s="1">
        <f>IFERROR(__xludf.DUMMYFUNCTION("""COMPUTED_VALUE"""),13.0)</f>
        <v>13</v>
      </c>
      <c r="C182" s="1" t="str">
        <f>IFERROR(__xludf.DUMMYFUNCTION("""COMPUTED_VALUE"""),"chocolate")</f>
        <v>chocolate</v>
      </c>
    </row>
    <row r="183">
      <c r="A183" s="1">
        <f>IFERROR(__xludf.DUMMYFUNCTION("""COMPUTED_VALUE"""),46.0)</f>
        <v>46</v>
      </c>
      <c r="B183" s="1">
        <f>IFERROR(__xludf.DUMMYFUNCTION("""COMPUTED_VALUE"""),18.0)</f>
        <v>18</v>
      </c>
      <c r="C183" s="1" t="str">
        <f>IFERROR(__xludf.DUMMYFUNCTION("""COMPUTED_VALUE"""),"lemon")</f>
        <v>lemon</v>
      </c>
    </row>
    <row r="184">
      <c r="A184" s="1">
        <f>IFERROR(__xludf.DUMMYFUNCTION("""COMPUTED_VALUE"""),46.0)</f>
        <v>46</v>
      </c>
      <c r="B184" s="1">
        <f>IFERROR(__xludf.DUMMYFUNCTION("""COMPUTED_VALUE"""),3.0)</f>
        <v>3</v>
      </c>
      <c r="C184" s="1" t="str">
        <f>IFERROR(__xludf.DUMMYFUNCTION("""COMPUTED_VALUE"""),"strawberry")</f>
        <v>strawberry</v>
      </c>
    </row>
    <row r="185">
      <c r="A185" s="1">
        <f>IFERROR(__xludf.DUMMYFUNCTION("""COMPUTED_VALUE"""),46.0)</f>
        <v>46</v>
      </c>
      <c r="B185" s="1">
        <f>IFERROR(__xludf.DUMMYFUNCTION("""COMPUTED_VALUE"""),19.0)</f>
        <v>19</v>
      </c>
      <c r="C185" s="1" t="str">
        <f>IFERROR(__xludf.DUMMYFUNCTION("""COMPUTED_VALUE"""),"vanilla")</f>
        <v>vanilla</v>
      </c>
    </row>
    <row r="186">
      <c r="A186" s="1">
        <f>IFERROR(__xludf.DUMMYFUNCTION("""COMPUTED_VALUE"""),47.0)</f>
        <v>47</v>
      </c>
      <c r="B186" s="1">
        <f>IFERROR(__xludf.DUMMYFUNCTION("""COMPUTED_VALUE"""),14.0)</f>
        <v>14</v>
      </c>
      <c r="C186" s="1" t="str">
        <f>IFERROR(__xludf.DUMMYFUNCTION("""COMPUTED_VALUE"""),"chocolate")</f>
        <v>chocolate</v>
      </c>
    </row>
    <row r="187">
      <c r="A187" s="1">
        <f>IFERROR(__xludf.DUMMYFUNCTION("""COMPUTED_VALUE"""),47.0)</f>
        <v>47</v>
      </c>
      <c r="B187" s="1">
        <f>IFERROR(__xludf.DUMMYFUNCTION("""COMPUTED_VALUE"""),14.0)</f>
        <v>14</v>
      </c>
      <c r="C187" s="1" t="str">
        <f>IFERROR(__xludf.DUMMYFUNCTION("""COMPUTED_VALUE"""),"lemon")</f>
        <v>lemon</v>
      </c>
    </row>
    <row r="188">
      <c r="A188" s="1">
        <f>IFERROR(__xludf.DUMMYFUNCTION("""COMPUTED_VALUE"""),47.0)</f>
        <v>47</v>
      </c>
      <c r="B188" s="1">
        <f>IFERROR(__xludf.DUMMYFUNCTION("""COMPUTED_VALUE"""),2.0)</f>
        <v>2</v>
      </c>
      <c r="C188" s="1" t="str">
        <f>IFERROR(__xludf.DUMMYFUNCTION("""COMPUTED_VALUE"""),"strawberry")</f>
        <v>strawberry</v>
      </c>
    </row>
    <row r="189">
      <c r="A189" s="1">
        <f>IFERROR(__xludf.DUMMYFUNCTION("""COMPUTED_VALUE"""),47.0)</f>
        <v>47</v>
      </c>
      <c r="B189" s="1">
        <f>IFERROR(__xludf.DUMMYFUNCTION("""COMPUTED_VALUE"""),18.0)</f>
        <v>18</v>
      </c>
      <c r="C189" s="1" t="str">
        <f>IFERROR(__xludf.DUMMYFUNCTION("""COMPUTED_VALUE"""),"vanilla")</f>
        <v>vanilla</v>
      </c>
    </row>
    <row r="190">
      <c r="A190" s="1">
        <f>IFERROR(__xludf.DUMMYFUNCTION("""COMPUTED_VALUE"""),48.0)</f>
        <v>48</v>
      </c>
      <c r="B190" s="1">
        <f>IFERROR(__xludf.DUMMYFUNCTION("""COMPUTED_VALUE"""),7.0)</f>
        <v>7</v>
      </c>
      <c r="C190" s="1" t="str">
        <f>IFERROR(__xludf.DUMMYFUNCTION("""COMPUTED_VALUE"""),"chocolate")</f>
        <v>chocolate</v>
      </c>
    </row>
    <row r="191">
      <c r="A191" s="1">
        <f>IFERROR(__xludf.DUMMYFUNCTION("""COMPUTED_VALUE"""),48.0)</f>
        <v>48</v>
      </c>
      <c r="B191" s="1">
        <f>IFERROR(__xludf.DUMMYFUNCTION("""COMPUTED_VALUE"""),15.0)</f>
        <v>15</v>
      </c>
      <c r="C191" s="1" t="str">
        <f>IFERROR(__xludf.DUMMYFUNCTION("""COMPUTED_VALUE"""),"lemon")</f>
        <v>lemon</v>
      </c>
    </row>
    <row r="192">
      <c r="A192" s="1">
        <f>IFERROR(__xludf.DUMMYFUNCTION("""COMPUTED_VALUE"""),48.0)</f>
        <v>48</v>
      </c>
      <c r="B192" s="1">
        <f>IFERROR(__xludf.DUMMYFUNCTION("""COMPUTED_VALUE"""),4.0)</f>
        <v>4</v>
      </c>
      <c r="C192" s="1" t="str">
        <f>IFERROR(__xludf.DUMMYFUNCTION("""COMPUTED_VALUE"""),"strawberry")</f>
        <v>strawberry</v>
      </c>
    </row>
    <row r="193">
      <c r="A193" s="1">
        <f>IFERROR(__xludf.DUMMYFUNCTION("""COMPUTED_VALUE"""),48.0)</f>
        <v>48</v>
      </c>
      <c r="B193" s="1">
        <f>IFERROR(__xludf.DUMMYFUNCTION("""COMPUTED_VALUE"""),13.0)</f>
        <v>13</v>
      </c>
      <c r="C193" s="1" t="str">
        <f>IFERROR(__xludf.DUMMYFUNCTION("""COMPUTED_VALUE"""),"vanilla")</f>
        <v>vanilla</v>
      </c>
    </row>
    <row r="194">
      <c r="A194" s="1">
        <f>IFERROR(__xludf.DUMMYFUNCTION("""COMPUTED_VALUE"""),49.0)</f>
        <v>49</v>
      </c>
      <c r="B194" s="1">
        <f>IFERROR(__xludf.DUMMYFUNCTION("""COMPUTED_VALUE"""),17.0)</f>
        <v>17</v>
      </c>
      <c r="C194" s="1" t="str">
        <f>IFERROR(__xludf.DUMMYFUNCTION("""COMPUTED_VALUE"""),"chocolate")</f>
        <v>chocolate</v>
      </c>
    </row>
    <row r="195">
      <c r="A195" s="1">
        <f>IFERROR(__xludf.DUMMYFUNCTION("""COMPUTED_VALUE"""),49.0)</f>
        <v>49</v>
      </c>
      <c r="B195" s="1">
        <f>IFERROR(__xludf.DUMMYFUNCTION("""COMPUTED_VALUE"""),7.0)</f>
        <v>7</v>
      </c>
      <c r="C195" s="1" t="str">
        <f>IFERROR(__xludf.DUMMYFUNCTION("""COMPUTED_VALUE"""),"lemon")</f>
        <v>lemon</v>
      </c>
    </row>
    <row r="196">
      <c r="A196" s="1">
        <f>IFERROR(__xludf.DUMMYFUNCTION("""COMPUTED_VALUE"""),49.0)</f>
        <v>49</v>
      </c>
      <c r="B196" s="1">
        <f>IFERROR(__xludf.DUMMYFUNCTION("""COMPUTED_VALUE"""),9.0)</f>
        <v>9</v>
      </c>
      <c r="C196" s="1" t="str">
        <f>IFERROR(__xludf.DUMMYFUNCTION("""COMPUTED_VALUE"""),"strawberry")</f>
        <v>strawberry</v>
      </c>
    </row>
    <row r="197">
      <c r="A197" s="1">
        <f>IFERROR(__xludf.DUMMYFUNCTION("""COMPUTED_VALUE"""),49.0)</f>
        <v>49</v>
      </c>
      <c r="B197" s="1">
        <f>IFERROR(__xludf.DUMMYFUNCTION("""COMPUTED_VALUE"""),8.0)</f>
        <v>8</v>
      </c>
      <c r="C197" s="1" t="str">
        <f>IFERROR(__xludf.DUMMYFUNCTION("""COMPUTED_VALUE"""),"vanilla")</f>
        <v>vanilla</v>
      </c>
    </row>
    <row r="198">
      <c r="A198" s="1">
        <f>IFERROR(__xludf.DUMMYFUNCTION("""COMPUTED_VALUE"""),50.0)</f>
        <v>50</v>
      </c>
      <c r="B198" s="1">
        <f>IFERROR(__xludf.DUMMYFUNCTION("""COMPUTED_VALUE"""),5.0)</f>
        <v>5</v>
      </c>
      <c r="C198" s="1" t="str">
        <f>IFERROR(__xludf.DUMMYFUNCTION("""COMPUTED_VALUE"""),"chocolate")</f>
        <v>chocolate</v>
      </c>
    </row>
    <row r="199">
      <c r="A199" s="1">
        <f>IFERROR(__xludf.DUMMYFUNCTION("""COMPUTED_VALUE"""),50.0)</f>
        <v>50</v>
      </c>
      <c r="B199" s="1">
        <f>IFERROR(__xludf.DUMMYFUNCTION("""COMPUTED_VALUE"""),9.0)</f>
        <v>9</v>
      </c>
      <c r="C199" s="1" t="str">
        <f>IFERROR(__xludf.DUMMYFUNCTION("""COMPUTED_VALUE"""),"lemon")</f>
        <v>lemon</v>
      </c>
    </row>
    <row r="200">
      <c r="A200" s="1">
        <f>IFERROR(__xludf.DUMMYFUNCTION("""COMPUTED_VALUE"""),50.0)</f>
        <v>50</v>
      </c>
      <c r="B200" s="1">
        <f>IFERROR(__xludf.DUMMYFUNCTION("""COMPUTED_VALUE"""),8.0)</f>
        <v>8</v>
      </c>
      <c r="C200" s="1" t="str">
        <f>IFERROR(__xludf.DUMMYFUNCTION("""COMPUTED_VALUE"""),"strawberry")</f>
        <v>strawberry</v>
      </c>
    </row>
    <row r="201">
      <c r="A201" s="1">
        <f>IFERROR(__xludf.DUMMYFUNCTION("""COMPUTED_VALUE"""),50.0)</f>
        <v>50</v>
      </c>
      <c r="B201" s="1">
        <f>IFERROR(__xludf.DUMMYFUNCTION("""COMPUTED_VALUE"""),4.0)</f>
        <v>4</v>
      </c>
      <c r="C201" s="1" t="str">
        <f>IFERROR(__xludf.DUMMYFUNCTION("""COMPUTED_VALUE"""),"vanilla")</f>
        <v>vanilla</v>
      </c>
    </row>
    <row r="202">
      <c r="A202" s="1">
        <f>IFERROR(__xludf.DUMMYFUNCTION("""COMPUTED_VALUE"""),51.0)</f>
        <v>51</v>
      </c>
      <c r="B202" s="1">
        <f>IFERROR(__xludf.DUMMYFUNCTION("""COMPUTED_VALUE"""),11.0)</f>
        <v>11</v>
      </c>
      <c r="C202" s="1" t="str">
        <f>IFERROR(__xludf.DUMMYFUNCTION("""COMPUTED_VALUE"""),"chocolate")</f>
        <v>chocolate</v>
      </c>
    </row>
    <row r="203">
      <c r="A203" s="1">
        <f>IFERROR(__xludf.DUMMYFUNCTION("""COMPUTED_VALUE"""),51.0)</f>
        <v>51</v>
      </c>
      <c r="B203" s="1">
        <f>IFERROR(__xludf.DUMMYFUNCTION("""COMPUTED_VALUE"""),11.0)</f>
        <v>11</v>
      </c>
      <c r="C203" s="1" t="str">
        <f>IFERROR(__xludf.DUMMYFUNCTION("""COMPUTED_VALUE"""),"lemon")</f>
        <v>lemon</v>
      </c>
    </row>
    <row r="204">
      <c r="A204" s="1">
        <f>IFERROR(__xludf.DUMMYFUNCTION("""COMPUTED_VALUE"""),51.0)</f>
        <v>51</v>
      </c>
      <c r="B204" s="1">
        <f>IFERROR(__xludf.DUMMYFUNCTION("""COMPUTED_VALUE"""),12.0)</f>
        <v>12</v>
      </c>
      <c r="C204" s="1" t="str">
        <f>IFERROR(__xludf.DUMMYFUNCTION("""COMPUTED_VALUE"""),"strawberry")</f>
        <v>strawberry</v>
      </c>
    </row>
    <row r="205">
      <c r="A205" s="1">
        <f>IFERROR(__xludf.DUMMYFUNCTION("""COMPUTED_VALUE"""),51.0)</f>
        <v>51</v>
      </c>
      <c r="B205" s="1">
        <f>IFERROR(__xludf.DUMMYFUNCTION("""COMPUTED_VALUE"""),20.0)</f>
        <v>20</v>
      </c>
      <c r="C205" s="1" t="str">
        <f>IFERROR(__xludf.DUMMYFUNCTION("""COMPUTED_VALUE"""),"vanilla")</f>
        <v>vanilla</v>
      </c>
    </row>
    <row r="206">
      <c r="A206" s="1">
        <f>IFERROR(__xludf.DUMMYFUNCTION("""COMPUTED_VALUE"""),52.0)</f>
        <v>52</v>
      </c>
      <c r="B206" s="1">
        <f>IFERROR(__xludf.DUMMYFUNCTION("""COMPUTED_VALUE"""),10.0)</f>
        <v>10</v>
      </c>
      <c r="C206" s="1" t="str">
        <f>IFERROR(__xludf.DUMMYFUNCTION("""COMPUTED_VALUE"""),"chocolate")</f>
        <v>chocolate</v>
      </c>
    </row>
    <row r="207">
      <c r="A207" s="1">
        <f>IFERROR(__xludf.DUMMYFUNCTION("""COMPUTED_VALUE"""),52.0)</f>
        <v>52</v>
      </c>
      <c r="B207" s="1">
        <f>IFERROR(__xludf.DUMMYFUNCTION("""COMPUTED_VALUE"""),9.0)</f>
        <v>9</v>
      </c>
      <c r="C207" s="1" t="str">
        <f>IFERROR(__xludf.DUMMYFUNCTION("""COMPUTED_VALUE"""),"lemon")</f>
        <v>lemon</v>
      </c>
    </row>
    <row r="208">
      <c r="A208" s="1">
        <f>IFERROR(__xludf.DUMMYFUNCTION("""COMPUTED_VALUE"""),52.0)</f>
        <v>52</v>
      </c>
      <c r="B208" s="1">
        <f>IFERROR(__xludf.DUMMYFUNCTION("""COMPUTED_VALUE"""),1.0)</f>
        <v>1</v>
      </c>
      <c r="C208" s="1" t="str">
        <f>IFERROR(__xludf.DUMMYFUNCTION("""COMPUTED_VALUE"""),"strawberry")</f>
        <v>strawberry</v>
      </c>
    </row>
    <row r="209">
      <c r="A209" s="1">
        <f>IFERROR(__xludf.DUMMYFUNCTION("""COMPUTED_VALUE"""),52.0)</f>
        <v>52</v>
      </c>
      <c r="B209" s="1">
        <f>IFERROR(__xludf.DUMMYFUNCTION("""COMPUTED_VALUE"""),18.0)</f>
        <v>18</v>
      </c>
      <c r="C209" s="1" t="str">
        <f>IFERROR(__xludf.DUMMYFUNCTION("""COMPUTED_VALUE"""),"vanilla")</f>
        <v>vanilla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IFERROR(__xludf.DUMMYFUNCTION("IMPORTHTML(""http://en.wikipedia.org/wiki/Demographics_of_India"",""table"",1)"),"Demographics of India")</f>
        <v>Demographics of India</v>
      </c>
      <c r="B1" s="1"/>
    </row>
    <row r="2">
      <c r="A2" s="1" t="str">
        <f>IFERROR(__xludf.DUMMYFUNCTION("""COMPUTED_VALUE"""),"India population pyramid in 2020")</f>
        <v>India population pyramid in 2020</v>
      </c>
      <c r="B2" s="1"/>
    </row>
    <row r="3">
      <c r="A3" s="1" t="str">
        <f>IFERROR(__xludf.DUMMYFUNCTION("""COMPUTED_VALUE"""),"Population")</f>
        <v>Population</v>
      </c>
      <c r="B3" s="1" t="str">
        <f>IFERROR(__xludf.DUMMYFUNCTION("""COMPUTED_VALUE"""),"1,425,775,850[1] (2023 est.)")</f>
        <v>1,425,775,850[1] (2023 est.)</v>
      </c>
    </row>
    <row r="4">
      <c r="A4" s="1" t="str">
        <f>IFERROR(__xludf.DUMMYFUNCTION("""COMPUTED_VALUE"""),"Density")</f>
        <v>Density</v>
      </c>
      <c r="B4" s="1" t="str">
        <f>IFERROR(__xludf.DUMMYFUNCTION("""COMPUTED_VALUE"""),"473.42 people per.km2 (2021 est.)[2]")</f>
        <v>473.42 people per.km2 (2021 est.)[2]</v>
      </c>
    </row>
    <row r="5">
      <c r="A5" s="1" t="str">
        <f>IFERROR(__xludf.DUMMYFUNCTION("""COMPUTED_VALUE"""),"Growth rate")</f>
        <v>Growth rate</v>
      </c>
      <c r="B5" s="1" t="str">
        <f>IFERROR(__xludf.DUMMYFUNCTION("""COMPUTED_VALUE"""),"0.68% (2022 est.)[2]")</f>
        <v>0.68% (2022 est.)[2]</v>
      </c>
    </row>
    <row r="6">
      <c r="A6" s="1" t="str">
        <f>IFERROR(__xludf.DUMMYFUNCTION("""COMPUTED_VALUE"""),"Birth rate")</f>
        <v>Birth rate</v>
      </c>
      <c r="B6" s="1" t="str">
        <f>IFERROR(__xludf.DUMMYFUNCTION("""COMPUTED_VALUE"""),"16.1 births/1,000 population (2023 est.)[2]")</f>
        <v>16.1 births/1,000 population (2023 est.)[2]</v>
      </c>
    </row>
    <row r="7">
      <c r="A7" s="1" t="str">
        <f>IFERROR(__xludf.DUMMYFUNCTION("""COMPUTED_VALUE"""),"Death rate")</f>
        <v>Death rate</v>
      </c>
      <c r="B7" s="1" t="str">
        <f>IFERROR(__xludf.DUMMYFUNCTION("""COMPUTED_VALUE"""),"6.6 deaths/1,000 population (2023 est.)[2]")</f>
        <v>6.6 deaths/1,000 population (2023 est.)[2]</v>
      </c>
    </row>
    <row r="8">
      <c r="A8" s="1" t="str">
        <f>IFERROR(__xludf.DUMMYFUNCTION("""COMPUTED_VALUE"""),"Life expectancy")</f>
        <v>Life expectancy</v>
      </c>
      <c r="B8" s="1" t="str">
        <f>IFERROR(__xludf.DUMMYFUNCTION("""COMPUTED_VALUE"""),"72.0 years (2023 est.)[2]")</f>
        <v>72.0 years (2023 est.)[2]</v>
      </c>
    </row>
    <row r="9">
      <c r="A9" s="1" t="str">
        <f>IFERROR(__xludf.DUMMYFUNCTION("""COMPUTED_VALUE"""),"• male")</f>
        <v>• male</v>
      </c>
      <c r="B9" s="1" t="str">
        <f>IFERROR(__xludf.DUMMYFUNCTION("""COMPUTED_VALUE"""),"70.5 years (2023 est.)")</f>
        <v>70.5 years (2023 est.)</v>
      </c>
    </row>
    <row r="10">
      <c r="A10" s="1" t="str">
        <f>IFERROR(__xludf.DUMMYFUNCTION("""COMPUTED_VALUE"""),"• female")</f>
        <v>• female</v>
      </c>
      <c r="B10" s="1" t="str">
        <f>IFERROR(__xludf.DUMMYFUNCTION("""COMPUTED_VALUE"""),"73.6 years (2023 est.)")</f>
        <v>73.6 years (2023 est.)</v>
      </c>
    </row>
    <row r="11">
      <c r="A11" s="1" t="str">
        <f>IFERROR(__xludf.DUMMYFUNCTION("""COMPUTED_VALUE"""),"Fertility rate")</f>
        <v>Fertility rate</v>
      </c>
      <c r="B11" s="1" t="str">
        <f>IFERROR(__xludf.DUMMYFUNCTION("""COMPUTED_VALUE"""),"2.03 children born per woman (2021)[2]")</f>
        <v>2.03 children born per woman (2021)[2]</v>
      </c>
    </row>
    <row r="12">
      <c r="A12" s="1" t="str">
        <f>IFERROR(__xludf.DUMMYFUNCTION("""COMPUTED_VALUE"""),"Infant mortality rate")</f>
        <v>Infant mortality rate</v>
      </c>
      <c r="B12" s="1" t="str">
        <f>IFERROR(__xludf.DUMMYFUNCTION("""COMPUTED_VALUE"""),"29.94 deaths/1,000 live births (2018)[3]")</f>
        <v>29.94 deaths/1,000 live births (2018)[3]</v>
      </c>
    </row>
    <row r="13">
      <c r="A13" s="1" t="str">
        <f>IFERROR(__xludf.DUMMYFUNCTION("""COMPUTED_VALUE"""),"Age structure")</f>
        <v>Age structure</v>
      </c>
      <c r="B13" s="1"/>
    </row>
    <row r="14">
      <c r="A14" s="1" t="str">
        <f>IFERROR(__xludf.DUMMYFUNCTION("""COMPUTED_VALUE"""),"0–14 years")</f>
        <v>0–14 years</v>
      </c>
      <c r="B14" s="1" t="str">
        <f>IFERROR(__xludf.DUMMYFUNCTION("""COMPUTED_VALUE"""),"25.68% (male 183,695,000/female 166,295,000) (2021 est.)")</f>
        <v>25.68% (male 183,695,000/female 166,295,000) (2021 est.)</v>
      </c>
    </row>
    <row r="15">
      <c r="A15" s="1" t="str">
        <f>IFERROR(__xludf.DUMMYFUNCTION("""COMPUTED_VALUE"""),"15–64 years")</f>
        <v>15–64 years</v>
      </c>
      <c r="B15" s="1" t="str">
        <f>IFERROR(__xludf.DUMMYFUNCTION("""COMPUTED_VALUE"""),"67.49% (male 472,653,000/female 447,337,000) (2021 est.)")</f>
        <v>67.49% (male 472,653,000/female 447,337,000) (2021 est.)</v>
      </c>
    </row>
    <row r="16">
      <c r="A16" s="1" t="str">
        <f>IFERROR(__xludf.DUMMYFUNCTION("""COMPUTED_VALUE"""),"65 and over")</f>
        <v>65 and over</v>
      </c>
      <c r="B16" s="1" t="str">
        <f>IFERROR(__xludf.DUMMYFUNCTION("""COMPUTED_VALUE"""),"6.83% (male 44,275,000/female 48,751,000) (2021 est.)")</f>
        <v>6.83% (male 44,275,000/female 48,751,000) (2021 est.)</v>
      </c>
    </row>
    <row r="17">
      <c r="A17" s="1" t="str">
        <f>IFERROR(__xludf.DUMMYFUNCTION("""COMPUTED_VALUE"""),"Sex ratio")</f>
        <v>Sex ratio</v>
      </c>
      <c r="B17" s="1"/>
    </row>
    <row r="18">
      <c r="A18" s="1" t="str">
        <f>IFERROR(__xludf.DUMMYFUNCTION("""COMPUTED_VALUE"""),"Total")</f>
        <v>Total</v>
      </c>
      <c r="B18" s="1" t="str">
        <f>IFERROR(__xludf.DUMMYFUNCTION("""COMPUTED_VALUE"""),"1.06 male(s)/female (2023)[4]")</f>
        <v>1.06 male(s)/female (2023)[4]</v>
      </c>
    </row>
    <row r="19">
      <c r="A19" s="1" t="str">
        <f>IFERROR(__xludf.DUMMYFUNCTION("""COMPUTED_VALUE"""),"At birth")</f>
        <v>At birth</v>
      </c>
      <c r="B19" s="1" t="str">
        <f>IFERROR(__xludf.DUMMYFUNCTION("""COMPUTED_VALUE"""),"1.1 male(s)/female (2023)[4]")</f>
        <v>1.1 male(s)/female (2023)[4]</v>
      </c>
    </row>
    <row r="20">
      <c r="A20" s="1" t="str">
        <f>IFERROR(__xludf.DUMMYFUNCTION("""COMPUTED_VALUE"""),"Under 15")</f>
        <v>Under 15</v>
      </c>
      <c r="B20" s="1" t="str">
        <f>IFERROR(__xludf.DUMMYFUNCTION("""COMPUTED_VALUE"""),"1.11 male(s)/female (2023)[4]")</f>
        <v>1.11 male(s)/female (2023)[4]</v>
      </c>
    </row>
    <row r="21">
      <c r="A21" s="1" t="str">
        <f>IFERROR(__xludf.DUMMYFUNCTION("""COMPUTED_VALUE"""),"15–64 years")</f>
        <v>15–64 years</v>
      </c>
      <c r="B21" s="1" t="str">
        <f>IFERROR(__xludf.DUMMYFUNCTION("""COMPUTED_VALUE"""),"1.07 male(s)/female (2023 est.)")</f>
        <v>1.07 male(s)/female (2023 est.)</v>
      </c>
    </row>
    <row r="22">
      <c r="A22" s="1" t="str">
        <f>IFERROR(__xludf.DUMMYFUNCTION("""COMPUTED_VALUE"""),"65 and over")</f>
        <v>65 and over</v>
      </c>
      <c r="B22" s="1" t="str">
        <f>IFERROR(__xludf.DUMMYFUNCTION("""COMPUTED_VALUE"""),"0.85 male(s)/female (2023)[4]")</f>
        <v>0.85 male(s)/female (2023)[4]</v>
      </c>
    </row>
    <row r="23">
      <c r="A23" s="1" t="str">
        <f>IFERROR(__xludf.DUMMYFUNCTION("""COMPUTED_VALUE"""),"Nationality")</f>
        <v>Nationality</v>
      </c>
      <c r="B23" s="1"/>
    </row>
    <row r="24">
      <c r="A24" s="1" t="str">
        <f>IFERROR(__xludf.DUMMYFUNCTION("""COMPUTED_VALUE"""),"Major ethnic")</f>
        <v>Major ethnic</v>
      </c>
      <c r="B24" s="1" t="str">
        <f>IFERROR(__xludf.DUMMYFUNCTION("""COMPUTED_VALUE"""),"See Ethnic groups of India")</f>
        <v>See Ethnic groups of India</v>
      </c>
    </row>
    <row r="25">
      <c r="A25" s="1" t="str">
        <f>IFERROR(__xludf.DUMMYFUNCTION("""COMPUTED_VALUE"""),"Language")</f>
        <v>Language</v>
      </c>
      <c r="B25" s="1"/>
    </row>
    <row r="26">
      <c r="A26" s="1" t="str">
        <f>IFERROR(__xludf.DUMMYFUNCTION("""COMPUTED_VALUE"""),"Official")</f>
        <v>Official</v>
      </c>
      <c r="B26" s="1" t="str">
        <f>IFERROR(__xludf.DUMMYFUNCTION("""COMPUTED_VALUE"""),"See Languages of India")</f>
        <v>See Languages of India</v>
      </c>
    </row>
    <row r="27">
      <c r="A27" s="1" t="str">
        <f>IFERROR(__xludf.DUMMYFUNCTION("""COMPUTED_VALUE"""),"Spoken")</f>
        <v>Spoken</v>
      </c>
      <c r="B27" s="1" t="str">
        <f>IFERROR(__xludf.DUMMYFUNCTION("""COMPUTED_VALUE"""),"- Hindi 43.6%[note 1]
   - Bengali 8%
   - Marathi 6.9%
   - Telugu 6.8%
   - Tamil 6.7%
   - Gujarati 4.6%
   - Urdu 4.2%
   - Kannada 3.6%
   - Odia 3.1%
   - Malayalam 2.9%
   - Punjabi 2.7%
   - Assamese 1.3%
   - Maithili1.1%
   - other 5.6%
   - (20"&amp;"11)[4]")</f>
        <v>- Hindi 43.6%[note 1]
   - Bengali 8%
   - Marathi 6.9%
   - Telugu 6.8%
   - Tamil 6.7%
   - Gujarati 4.6%
   - Urdu 4.2%
   - Kannada 3.6%
   - Odia 3.1%
   - Malayalam 2.9%
   - Punjabi 2.7%
   - Assamese 1.3%
   - Maithili1.1%
   - other 5.6%
   - (2011)[4]</v>
      </c>
    </row>
  </sheetData>
  <drawing r:id="rId1"/>
</worksheet>
</file>