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525" windowWidth="14805" windowHeight="7590"/>
  </bookViews>
  <sheets>
    <sheet name="Namelist" sheetId="3" r:id="rId1"/>
    <sheet name="Sheet4" sheetId="9" r:id="rId2"/>
    <sheet name="Sheet1" sheetId="4" state="hidden" r:id="rId3"/>
    <sheet name="Sheet2" sheetId="5" state="hidden" r:id="rId4"/>
    <sheet name="Roommate" sheetId="6" r:id="rId5"/>
    <sheet name="Visa" sheetId="7" r:id="rId6"/>
    <sheet name="Sheet3" sheetId="8" r:id="rId7"/>
  </sheets>
  <externalReferences>
    <externalReference r:id="rId8"/>
    <externalReference r:id="rId9"/>
  </externalReferences>
  <definedNames>
    <definedName name="_xlnm._FilterDatabase" localSheetId="0" hidden="1">Namelist!$A$1:$AT$110</definedName>
    <definedName name="_xlnm._FilterDatabase" localSheetId="4" hidden="1">Roommate!$A$1:$K$1</definedName>
    <definedName name="_xlnm._FilterDatabase" localSheetId="5" hidden="1">Visa!$A$1:$E$103</definedName>
  </definedNames>
  <calcPr calcId="162913" concurrentCalc="0"/>
  <pivotCaches>
    <pivotCache cacheId="0" r:id="rId10"/>
  </pivotCaches>
</workbook>
</file>

<file path=xl/calcChain.xml><?xml version="1.0" encoding="utf-8"?>
<calcChain xmlns="http://schemas.openxmlformats.org/spreadsheetml/2006/main">
  <c r="A35" i="3" l="1"/>
  <c r="A31" i="3"/>
  <c r="A19" i="3"/>
  <c r="A18" i="3"/>
  <c r="A11" i="3"/>
  <c r="I77" i="3"/>
  <c r="K77" i="3"/>
  <c r="I79" i="3"/>
  <c r="K79" i="3"/>
  <c r="I80" i="3"/>
  <c r="K80" i="3"/>
  <c r="I81" i="3"/>
  <c r="K81" i="3"/>
  <c r="I82" i="3"/>
  <c r="K82" i="3"/>
  <c r="I83" i="3"/>
  <c r="K83" i="3"/>
  <c r="A21" i="3"/>
  <c r="C21" i="3"/>
  <c r="K55" i="3"/>
  <c r="K54" i="3"/>
  <c r="K53" i="3"/>
  <c r="K51" i="3"/>
  <c r="K50" i="3"/>
  <c r="K47" i="3"/>
  <c r="K45" i="3"/>
  <c r="K43" i="3"/>
  <c r="K42" i="3"/>
  <c r="K41" i="3"/>
  <c r="K40" i="3"/>
  <c r="K39" i="3"/>
  <c r="K38" i="3"/>
  <c r="K37" i="3"/>
  <c r="K35" i="3"/>
  <c r="K32" i="3"/>
  <c r="K31" i="3"/>
  <c r="K30" i="3"/>
  <c r="K29" i="3"/>
  <c r="K28" i="3"/>
  <c r="K27" i="3"/>
  <c r="K26" i="3"/>
  <c r="K25" i="3"/>
  <c r="K24" i="3"/>
  <c r="K22" i="3"/>
  <c r="K21" i="3"/>
  <c r="K19" i="3"/>
  <c r="K18" i="3"/>
  <c r="K17" i="3"/>
  <c r="K16" i="3"/>
  <c r="K13" i="3"/>
  <c r="K11" i="3"/>
  <c r="K10" i="3"/>
  <c r="K8" i="3"/>
  <c r="K7" i="3"/>
  <c r="K6" i="3"/>
  <c r="K5" i="3"/>
  <c r="K4" i="3"/>
  <c r="K3" i="3"/>
  <c r="K2" i="3"/>
  <c r="I55" i="3"/>
  <c r="I54" i="3"/>
  <c r="I53" i="3"/>
  <c r="I51" i="3"/>
  <c r="I50" i="3"/>
  <c r="I47" i="3"/>
  <c r="I45" i="3"/>
  <c r="I43" i="3"/>
  <c r="I42" i="3"/>
  <c r="I41" i="3"/>
  <c r="I40" i="3"/>
  <c r="I39" i="3"/>
  <c r="I38" i="3"/>
  <c r="I37" i="3"/>
  <c r="I35" i="3"/>
  <c r="I32" i="3"/>
  <c r="I31" i="3"/>
  <c r="I30" i="3"/>
  <c r="I29" i="3"/>
  <c r="I28" i="3"/>
  <c r="I27" i="3"/>
  <c r="I26" i="3"/>
  <c r="I25" i="3"/>
  <c r="I24" i="3"/>
  <c r="I22" i="3"/>
  <c r="I21" i="3"/>
  <c r="I19" i="3"/>
  <c r="I18" i="3"/>
  <c r="I17" i="3"/>
  <c r="I16" i="3"/>
  <c r="I13" i="3"/>
  <c r="I11" i="3"/>
  <c r="I10" i="3"/>
  <c r="I8" i="3"/>
  <c r="I7" i="3"/>
  <c r="I6" i="3"/>
  <c r="I5" i="3"/>
  <c r="I4" i="3"/>
  <c r="I3" i="3"/>
  <c r="I2" i="3"/>
  <c r="A3" i="3"/>
  <c r="B3" i="3"/>
  <c r="C3" i="3"/>
  <c r="A4" i="3"/>
  <c r="B4" i="3"/>
  <c r="C4" i="3"/>
  <c r="A5" i="3"/>
  <c r="A6" i="3"/>
  <c r="B6" i="3"/>
  <c r="C6" i="3"/>
  <c r="A7" i="3"/>
  <c r="B7" i="3"/>
  <c r="C7" i="3"/>
  <c r="A8" i="3"/>
  <c r="B8" i="3"/>
  <c r="C8" i="3"/>
  <c r="A10" i="3"/>
  <c r="B10" i="3"/>
  <c r="C10" i="3"/>
  <c r="A13" i="3"/>
  <c r="B13" i="3"/>
  <c r="C13" i="3"/>
  <c r="A16" i="3"/>
  <c r="A17" i="3"/>
  <c r="B17" i="3"/>
  <c r="C17" i="3"/>
  <c r="B21" i="3"/>
  <c r="A22" i="3"/>
  <c r="B22" i="3"/>
  <c r="C22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A30" i="3"/>
  <c r="B30" i="3"/>
  <c r="C30" i="3"/>
  <c r="A32" i="3"/>
  <c r="B32" i="3"/>
  <c r="C32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5" i="3"/>
  <c r="B45" i="3"/>
  <c r="C45" i="3"/>
  <c r="A47" i="3"/>
  <c r="B47" i="3"/>
  <c r="C47" i="3"/>
  <c r="A50" i="3"/>
  <c r="B50" i="3"/>
  <c r="C50" i="3"/>
  <c r="A51" i="3"/>
  <c r="B51" i="3"/>
  <c r="C51" i="3"/>
  <c r="A53" i="3"/>
  <c r="B53" i="3"/>
  <c r="C53" i="3"/>
  <c r="A54" i="3"/>
  <c r="B54" i="3"/>
  <c r="C54" i="3"/>
  <c r="A55" i="3"/>
  <c r="B55" i="3"/>
  <c r="C55" i="3"/>
</calcChain>
</file>

<file path=xl/sharedStrings.xml><?xml version="1.0" encoding="utf-8"?>
<sst xmlns="http://schemas.openxmlformats.org/spreadsheetml/2006/main" count="4163" uniqueCount="900">
  <si>
    <t>Chinese Name</t>
  </si>
  <si>
    <t>潘洁</t>
  </si>
  <si>
    <t>王希语</t>
  </si>
  <si>
    <t>胡涛</t>
  </si>
  <si>
    <t>蒋承</t>
  </si>
  <si>
    <t>楼颖杰</t>
  </si>
  <si>
    <t>李茜</t>
  </si>
  <si>
    <t>宋依骏</t>
  </si>
  <si>
    <t>孙承涟</t>
  </si>
  <si>
    <t>忻皓辉</t>
  </si>
  <si>
    <t>叶宁</t>
  </si>
  <si>
    <t>唐金玲</t>
  </si>
  <si>
    <t>聂茵</t>
  </si>
  <si>
    <t>李柠</t>
  </si>
  <si>
    <t>马莉丽</t>
  </si>
  <si>
    <t>胥旸</t>
  </si>
  <si>
    <t>杨丽萍</t>
  </si>
  <si>
    <t>华佳黎</t>
  </si>
  <si>
    <t>陈丽丽</t>
  </si>
  <si>
    <t>李夏贇</t>
  </si>
  <si>
    <t>丁珏</t>
  </si>
  <si>
    <t>杜蓉</t>
  </si>
  <si>
    <t>袁畅</t>
  </si>
  <si>
    <t>梁靓</t>
  </si>
  <si>
    <t>田恬</t>
  </si>
  <si>
    <t>乔静</t>
  </si>
  <si>
    <t>余佳</t>
  </si>
  <si>
    <t>柯绮</t>
  </si>
  <si>
    <t>易海洋</t>
    <phoneticPr fontId="0" type="noConversion"/>
  </si>
  <si>
    <t>勇睿</t>
  </si>
  <si>
    <t>刁莉娜</t>
  </si>
  <si>
    <t>张文倩</t>
  </si>
  <si>
    <t>赵雪</t>
  </si>
  <si>
    <t>赵长霓</t>
    <phoneticPr fontId="0" type="noConversion"/>
  </si>
  <si>
    <t>刘颖</t>
    <phoneticPr fontId="0" type="noConversion"/>
  </si>
  <si>
    <t>周贤舜</t>
  </si>
  <si>
    <t>蔡雅靖</t>
  </si>
  <si>
    <t>许文婷</t>
  </si>
  <si>
    <t>陈思欣</t>
  </si>
  <si>
    <t>陈莹</t>
  </si>
  <si>
    <t>朱凤</t>
  </si>
  <si>
    <t xml:space="preserve">陈方艳 </t>
  </si>
  <si>
    <t>朱琦</t>
  </si>
  <si>
    <t>王梦熙</t>
  </si>
  <si>
    <t>梁璐婕</t>
  </si>
  <si>
    <t xml:space="preserve">孙立平 </t>
  </si>
  <si>
    <t>赵崇业</t>
  </si>
  <si>
    <t>孙思渊</t>
  </si>
  <si>
    <t>姚晓佳</t>
  </si>
  <si>
    <t>康赏赐</t>
  </si>
  <si>
    <t>孙明</t>
  </si>
  <si>
    <t>陆雯佳</t>
  </si>
  <si>
    <t>何柳</t>
  </si>
  <si>
    <t>支冠军</t>
  </si>
  <si>
    <t>徐蕾</t>
  </si>
  <si>
    <t>施雯</t>
  </si>
  <si>
    <t>姜寅</t>
  </si>
  <si>
    <t>蒋文彦</t>
  </si>
  <si>
    <t>李姗珊</t>
  </si>
  <si>
    <t>吴雯婧</t>
  </si>
  <si>
    <t>李莉</t>
  </si>
  <si>
    <t>贾雯静</t>
  </si>
  <si>
    <t>黄明君</t>
  </si>
  <si>
    <t>王丽萍</t>
  </si>
  <si>
    <t>王丹</t>
  </si>
  <si>
    <t>蓝小莹</t>
  </si>
  <si>
    <t>朱虹</t>
  </si>
  <si>
    <t>常振杰</t>
  </si>
  <si>
    <t>陆潇蓓</t>
  </si>
  <si>
    <t>刘彦</t>
  </si>
  <si>
    <t>李晓宇</t>
  </si>
  <si>
    <t>梅昱婷</t>
  </si>
  <si>
    <t>徐学程</t>
  </si>
  <si>
    <t>黄奕</t>
  </si>
  <si>
    <t>陶佳钧</t>
  </si>
  <si>
    <t>邱依琳</t>
  </si>
  <si>
    <t>刘柳</t>
  </si>
  <si>
    <t>吴捷</t>
  </si>
  <si>
    <t>武刚</t>
  </si>
  <si>
    <t>狄全顺</t>
  </si>
  <si>
    <t>黄柳</t>
  </si>
  <si>
    <t>韩雷</t>
  </si>
  <si>
    <t>翟锫</t>
  </si>
  <si>
    <t>吴瑕</t>
  </si>
  <si>
    <t>Gender</t>
  </si>
  <si>
    <t>Male</t>
  </si>
  <si>
    <t>Female</t>
  </si>
  <si>
    <t>Female</t>
    <phoneticPr fontId="0" type="noConversion"/>
  </si>
  <si>
    <t>Location</t>
  </si>
  <si>
    <t>Suzhou</t>
  </si>
  <si>
    <t>Shanghai</t>
  </si>
  <si>
    <t>Beijing</t>
  </si>
  <si>
    <t>Guangzhou</t>
  </si>
  <si>
    <t>Shanghai</t>
    <phoneticPr fontId="0" type="noConversion"/>
  </si>
  <si>
    <t>Chengdu</t>
  </si>
  <si>
    <t>周湘</t>
  </si>
  <si>
    <t>李海燕</t>
  </si>
  <si>
    <t>罗立巍</t>
  </si>
  <si>
    <t>向永</t>
  </si>
  <si>
    <t>樊静雯</t>
    <phoneticPr fontId="0" type="noConversion"/>
  </si>
  <si>
    <t>刘思秋</t>
  </si>
  <si>
    <t>关琰</t>
    <phoneticPr fontId="0" type="noConversion"/>
  </si>
  <si>
    <t>罗勰</t>
  </si>
  <si>
    <t>刘思源</t>
  </si>
  <si>
    <t>刘思思</t>
  </si>
  <si>
    <t>牛超</t>
  </si>
  <si>
    <t>张雪</t>
  </si>
  <si>
    <t>彭颖君</t>
    <phoneticPr fontId="0" type="noConversion"/>
  </si>
  <si>
    <t>罗嘉莉</t>
    <phoneticPr fontId="0" type="noConversion"/>
  </si>
  <si>
    <t>胡瑞</t>
  </si>
  <si>
    <t>Guangzhou</t>
    <phoneticPr fontId="0" type="noConversion"/>
  </si>
  <si>
    <t>Male</t>
    <phoneticPr fontId="0" type="noConversion"/>
  </si>
  <si>
    <t>杨珍妮</t>
  </si>
  <si>
    <t>蒋颖</t>
  </si>
  <si>
    <t>刘浏</t>
  </si>
  <si>
    <t>Feng Qi</t>
  </si>
  <si>
    <t>Date of Birth</t>
  </si>
  <si>
    <t>Jack Pan</t>
  </si>
  <si>
    <t>Cici Wang</t>
  </si>
  <si>
    <t>Tony Hu</t>
  </si>
  <si>
    <t>Jassie Jiang</t>
  </si>
  <si>
    <t>Ellen Lou</t>
  </si>
  <si>
    <t>Angela Li</t>
  </si>
  <si>
    <t>Frank Song</t>
  </si>
  <si>
    <t>Lisa Sun</t>
  </si>
  <si>
    <t>Hans Xin</t>
  </si>
  <si>
    <t>Elyn Ye</t>
  </si>
  <si>
    <t>Helena Tang</t>
  </si>
  <si>
    <t>Total Nie</t>
  </si>
  <si>
    <t>Ella Li</t>
  </si>
  <si>
    <t>Becky Zhou</t>
  </si>
  <si>
    <t>Lily Ma</t>
  </si>
  <si>
    <t>Yang Xu</t>
  </si>
  <si>
    <t>Jay Li</t>
  </si>
  <si>
    <t>Lela Yang</t>
  </si>
  <si>
    <t>Niki Hua</t>
  </si>
  <si>
    <t>Kelly Chen</t>
  </si>
  <si>
    <t>Iris Li</t>
  </si>
  <si>
    <t>Jamie Ding</t>
  </si>
  <si>
    <t>Grace Du</t>
  </si>
  <si>
    <t>Rusty Luo</t>
  </si>
  <si>
    <t>Sherry Yuan</t>
  </si>
  <si>
    <t>Fion Liang</t>
  </si>
  <si>
    <t>Tina Tian</t>
  </si>
  <si>
    <t>Zoe Qiao</t>
  </si>
  <si>
    <t>Jennifer Yu</t>
  </si>
  <si>
    <t>Emma Xiang</t>
  </si>
  <si>
    <t>Angela Ke</t>
  </si>
  <si>
    <t>Megan Huo</t>
  </si>
  <si>
    <t>Ocean Yi</t>
  </si>
  <si>
    <t>Eric Yong</t>
  </si>
  <si>
    <t>Lilian Diao</t>
  </si>
  <si>
    <t>Daisy Zhang</t>
  </si>
  <si>
    <t>Gloria Zhao</t>
  </si>
  <si>
    <t>Annie Zhao</t>
  </si>
  <si>
    <t>Dorothy Liu</t>
  </si>
  <si>
    <t>Flora Yang</t>
  </si>
  <si>
    <t>Henry Zhou</t>
  </si>
  <si>
    <t>Yilia Cai</t>
  </si>
  <si>
    <t>Sharon Xu</t>
  </si>
  <si>
    <t>Cecilia Chen</t>
  </si>
  <si>
    <t>Trista Chen</t>
  </si>
  <si>
    <t>Jina Zhu</t>
  </si>
  <si>
    <t>Tracy Chen</t>
  </si>
  <si>
    <t>Vivian Zhu</t>
  </si>
  <si>
    <t>Mohia Wang</t>
  </si>
  <si>
    <t>Eugene Liang</t>
  </si>
  <si>
    <t>Sally Sun</t>
  </si>
  <si>
    <t>Edmond Zhao</t>
  </si>
  <si>
    <t>Amy Sun</t>
  </si>
  <si>
    <t>Austin Fan</t>
  </si>
  <si>
    <t>Yvette Yao</t>
  </si>
  <si>
    <t>Ariel Liu</t>
  </si>
  <si>
    <t>Cobain Guan</t>
  </si>
  <si>
    <t>Esther Kang</t>
  </si>
  <si>
    <t>Selene Sun</t>
  </si>
  <si>
    <t>Ariel Luo</t>
  </si>
  <si>
    <t>Lynn Lu</t>
  </si>
  <si>
    <t>Helen He</t>
  </si>
  <si>
    <t>Michael Zhi</t>
  </si>
  <si>
    <t>Sally Xu</t>
  </si>
  <si>
    <t>Wendy Shi</t>
  </si>
  <si>
    <t>Sam Jiang</t>
  </si>
  <si>
    <t>Jennifer Jiang</t>
  </si>
  <si>
    <t>Sway Li</t>
  </si>
  <si>
    <t>Amber Wu</t>
  </si>
  <si>
    <t>Sherry Li</t>
  </si>
  <si>
    <t>Sherry Jia</t>
  </si>
  <si>
    <t>Cathy Huang</t>
  </si>
  <si>
    <t>Vicky Wang</t>
  </si>
  <si>
    <t>Jane Wang</t>
  </si>
  <si>
    <t>Helena Lan</t>
  </si>
  <si>
    <t>Oswald Liu</t>
  </si>
  <si>
    <t>Sissy Liu</t>
  </si>
  <si>
    <t>Ada Zhu</t>
  </si>
  <si>
    <t>Maggie Chang</t>
  </si>
  <si>
    <t>Tony Niu</t>
  </si>
  <si>
    <t>Alison Lu</t>
  </si>
  <si>
    <t>Jenny Jiang</t>
  </si>
  <si>
    <t>Tim Liu</t>
  </si>
  <si>
    <t>Xiaoyu Li</t>
  </si>
  <si>
    <t>Alicia Zhang</t>
  </si>
  <si>
    <t>Ariel Mei</t>
  </si>
  <si>
    <t>Summer Xu</t>
  </si>
  <si>
    <t>Vincent Huang</t>
  </si>
  <si>
    <t>Celine Peng</t>
  </si>
  <si>
    <t>Liz Luo</t>
  </si>
  <si>
    <t>Danny Tao</t>
  </si>
  <si>
    <t>Carol Qiu</t>
  </si>
  <si>
    <t>Yolanda Liu</t>
  </si>
  <si>
    <t>Jerry Wu</t>
  </si>
  <si>
    <t>Tony Wu</t>
  </si>
  <si>
    <t>Sunny Di</t>
  </si>
  <si>
    <t>Flora Huang</t>
  </si>
  <si>
    <t>Lori Hu</t>
  </si>
  <si>
    <t>Gary Han</t>
  </si>
  <si>
    <t>Lucy Zhai</t>
  </si>
  <si>
    <t>Jenny Yang</t>
  </si>
  <si>
    <t>Sara Wu</t>
  </si>
  <si>
    <t>Department</t>
  </si>
  <si>
    <t>赵彦</t>
  </si>
  <si>
    <t>Ashely Zhao</t>
  </si>
  <si>
    <t>Felicia Liu</t>
  </si>
  <si>
    <t>Nationality</t>
  </si>
  <si>
    <t>Name on Passport</t>
  </si>
  <si>
    <t>Passport No.</t>
  </si>
  <si>
    <t>Valid Date</t>
  </si>
  <si>
    <t>English Name</t>
  </si>
  <si>
    <t>Mobile Phone</t>
  </si>
  <si>
    <t>HU TAO</t>
  </si>
  <si>
    <t>G24917213</t>
  </si>
  <si>
    <t>China</t>
  </si>
  <si>
    <t>HR &amp; Admin</t>
  </si>
  <si>
    <t>JIANG, CHENG</t>
  </si>
  <si>
    <t>E23169027</t>
  </si>
  <si>
    <t>WEN SHI</t>
  </si>
  <si>
    <t>QD687977</t>
  </si>
  <si>
    <t>Canadian</t>
  </si>
  <si>
    <t>WANG, XIYU</t>
  </si>
  <si>
    <t>E70667580</t>
  </si>
  <si>
    <t>Chinese</t>
  </si>
  <si>
    <t>PAN, JIE</t>
  </si>
  <si>
    <t>G25414383</t>
  </si>
  <si>
    <t>LOU, YINGJIE</t>
  </si>
  <si>
    <t>G25100229</t>
  </si>
  <si>
    <t>9/102017</t>
    <phoneticPr fontId="4" type="noConversion"/>
  </si>
  <si>
    <t>CoE-Rewards</t>
  </si>
  <si>
    <t>LI QIAN</t>
    <phoneticPr fontId="4" type="noConversion"/>
  </si>
  <si>
    <t>E20042761</t>
    <phoneticPr fontId="4" type="noConversion"/>
  </si>
  <si>
    <t>China</t>
    <phoneticPr fontId="4" type="noConversion"/>
  </si>
  <si>
    <t>Shanghai</t>
    <phoneticPr fontId="4" type="noConversion"/>
  </si>
  <si>
    <t xml:space="preserve">SONG YI JUN </t>
  </si>
  <si>
    <t>G23727867</t>
  </si>
  <si>
    <t>SUN CHENGLIAN</t>
  </si>
  <si>
    <t>G35973565</t>
  </si>
  <si>
    <t>CoE-Talent</t>
  </si>
  <si>
    <t>XIN HAOHUI</t>
  </si>
  <si>
    <t>G37462307</t>
  </si>
  <si>
    <t>13801885105</t>
  </si>
  <si>
    <t>YE NING</t>
  </si>
  <si>
    <t>G50423405</t>
  </si>
  <si>
    <t>13801849318</t>
  </si>
  <si>
    <t>WU JUNHONG</t>
  </si>
  <si>
    <t>G22778689</t>
  </si>
  <si>
    <t>Kinki Wu</t>
  </si>
  <si>
    <t>吴俊竑</t>
  </si>
  <si>
    <t>MA LILI</t>
  </si>
  <si>
    <t>G56399714</t>
  </si>
  <si>
    <t>Female</t>
    <phoneticPr fontId="0" type="noConversion"/>
  </si>
  <si>
    <t>Shanghai</t>
    <phoneticPr fontId="0" type="noConversion"/>
  </si>
  <si>
    <t>CoE-Rewards</t>
    <phoneticPr fontId="0" type="noConversion"/>
  </si>
  <si>
    <t>CHEN LILI</t>
  </si>
  <si>
    <t>G45373861</t>
  </si>
  <si>
    <t>SHEN PEIQIONG</t>
  </si>
  <si>
    <t>G53306507</t>
  </si>
  <si>
    <t>Audrey Shen</t>
  </si>
  <si>
    <t>沈珮琼</t>
  </si>
  <si>
    <t>18601698968</t>
  </si>
  <si>
    <t>YANG LIPING</t>
  </si>
  <si>
    <t>G25105153</t>
  </si>
  <si>
    <t>TIAN TIAN</t>
  </si>
  <si>
    <t>G21830148</t>
  </si>
  <si>
    <t>QIAO JING</t>
  </si>
  <si>
    <t>G41444072</t>
  </si>
  <si>
    <t>YU JIA</t>
  </si>
  <si>
    <t>G26643014</t>
  </si>
  <si>
    <t>KE QI</t>
    <phoneticPr fontId="4" type="noConversion"/>
  </si>
  <si>
    <t>G38869813</t>
    <phoneticPr fontId="4" type="noConversion"/>
  </si>
  <si>
    <t>ZHANG WENQIAN</t>
  </si>
  <si>
    <t>G33439148</t>
  </si>
  <si>
    <t>ZHOU XIANSHUN</t>
  </si>
  <si>
    <t>G42184270</t>
  </si>
  <si>
    <t>LIN JIE</t>
  </si>
  <si>
    <t>G54650947</t>
  </si>
  <si>
    <t>Craig Lin</t>
  </si>
  <si>
    <t>林杰</t>
  </si>
  <si>
    <t>XU WENTING</t>
  </si>
  <si>
    <t>E20955190</t>
  </si>
  <si>
    <t>13917081461</t>
  </si>
  <si>
    <t>Zhou Xiaoqian</t>
  </si>
  <si>
    <t>G57451449</t>
  </si>
  <si>
    <t>Vivian Zhou</t>
  </si>
  <si>
    <t>周晓倩</t>
  </si>
  <si>
    <t>Gao Shengyuan</t>
  </si>
  <si>
    <t>G55218680</t>
  </si>
  <si>
    <t>Doris Gao</t>
  </si>
  <si>
    <t>高声远</t>
  </si>
  <si>
    <t>13918934744</t>
  </si>
  <si>
    <t>ZHU FENG</t>
  </si>
  <si>
    <t>G56633542</t>
  </si>
  <si>
    <t>CHEN FANGYAN</t>
  </si>
  <si>
    <t>E11138220</t>
  </si>
  <si>
    <t>ZHU QI</t>
  </si>
  <si>
    <t>E27857762</t>
  </si>
  <si>
    <t xml:space="preserve">朱琦 </t>
  </si>
  <si>
    <t>WANG MENGXI</t>
  </si>
  <si>
    <t>G22881248</t>
  </si>
  <si>
    <t>LIANG LUJIE</t>
    <phoneticPr fontId="4" type="noConversion"/>
  </si>
  <si>
    <t>E04097289</t>
    <phoneticPr fontId="4" type="noConversion"/>
  </si>
  <si>
    <t>SUN LIPING</t>
  </si>
  <si>
    <t>G28184652</t>
  </si>
  <si>
    <t>ZUO ZHI</t>
  </si>
  <si>
    <t>G49859681</t>
  </si>
  <si>
    <t>Zoe Zuo</t>
  </si>
  <si>
    <t>左知</t>
  </si>
  <si>
    <t>SUN SIYUAN</t>
  </si>
  <si>
    <t>G44372115</t>
  </si>
  <si>
    <t>YAO XIAOJIA</t>
  </si>
  <si>
    <t>E02669698</t>
  </si>
  <si>
    <t>198-6-20</t>
  </si>
  <si>
    <t>SUN MING</t>
  </si>
  <si>
    <t>E68695790</t>
  </si>
  <si>
    <t>WU JIAYING</t>
  </si>
  <si>
    <t>G38174943</t>
  </si>
  <si>
    <t>Eddie Wu</t>
  </si>
  <si>
    <t>吴佳颖</t>
  </si>
  <si>
    <t>LU WENJIA</t>
  </si>
  <si>
    <t>G60591475</t>
  </si>
  <si>
    <t>He Liu</t>
  </si>
  <si>
    <t xml:space="preserve">G57517560 </t>
  </si>
  <si>
    <t>LIN JIANBO</t>
  </si>
  <si>
    <t>G33445760</t>
  </si>
  <si>
    <t>Binbo Lin</t>
  </si>
  <si>
    <t>林建波</t>
  </si>
  <si>
    <t>ZHI GUANJUN</t>
    <phoneticPr fontId="4" type="noConversion"/>
  </si>
  <si>
    <t>G47871717</t>
    <phoneticPr fontId="4" type="noConversion"/>
  </si>
  <si>
    <t>28/12/2020</t>
    <phoneticPr fontId="4" type="noConversion"/>
  </si>
  <si>
    <t>Xu Lei</t>
  </si>
  <si>
    <t>M8573633</t>
  </si>
  <si>
    <t>May, 2018</t>
  </si>
  <si>
    <t>Australian</t>
  </si>
  <si>
    <t>FU ZHENGHONG</t>
  </si>
  <si>
    <t>G50673020</t>
  </si>
  <si>
    <t>Ely Fu</t>
  </si>
  <si>
    <t>傅正虹</t>
  </si>
  <si>
    <t>JIANG YIN</t>
  </si>
  <si>
    <t>G29819376</t>
  </si>
  <si>
    <t>JIANG WENYAN</t>
  </si>
  <si>
    <t>E61423180</t>
  </si>
  <si>
    <t>WU WENJING</t>
  </si>
  <si>
    <t>G51709088</t>
  </si>
  <si>
    <t>Li Li</t>
  </si>
  <si>
    <t>G52104372</t>
  </si>
  <si>
    <t>JIA WENJING</t>
  </si>
  <si>
    <t>E30165349</t>
  </si>
  <si>
    <t>WANG LIPING</t>
  </si>
  <si>
    <t>G57971450</t>
  </si>
  <si>
    <t>WANG DAN</t>
  </si>
  <si>
    <t>G21439986</t>
  </si>
  <si>
    <t>Jane  Wang</t>
  </si>
  <si>
    <t>LU BEILEI</t>
  </si>
  <si>
    <t>G49984118</t>
  </si>
  <si>
    <t>Violet Lu</t>
  </si>
  <si>
    <t>陆蓓蕾</t>
  </si>
  <si>
    <t>ZHU HONG</t>
  </si>
  <si>
    <t>G35773600</t>
  </si>
  <si>
    <t>YOU HUIYING</t>
  </si>
  <si>
    <t>E32623526</t>
  </si>
  <si>
    <t>Lovisa You</t>
  </si>
  <si>
    <t>尤慧颖</t>
  </si>
  <si>
    <t>CoE- Rewards</t>
  </si>
  <si>
    <t>CHANG ZHENJIE</t>
  </si>
  <si>
    <t>G51708343</t>
  </si>
  <si>
    <t>常振杰    </t>
  </si>
  <si>
    <t>LIU YAN</t>
  </si>
  <si>
    <t>E55020332</t>
  </si>
  <si>
    <t>KANG SHANGCI</t>
  </si>
  <si>
    <t>E43025654</t>
  </si>
  <si>
    <t>JIANG YING</t>
    <phoneticPr fontId="4" type="noConversion"/>
  </si>
  <si>
    <t>E10184339</t>
    <phoneticPr fontId="4" type="noConversion"/>
  </si>
  <si>
    <t>LU XIAOBEI</t>
  </si>
  <si>
    <t>E25254217</t>
  </si>
  <si>
    <t>SUN ZHENYUN</t>
    <phoneticPr fontId="4" type="noConversion"/>
  </si>
  <si>
    <t>G38156067</t>
    <phoneticPr fontId="4" type="noConversion"/>
  </si>
  <si>
    <t>Faith Sun</t>
    <phoneticPr fontId="4" type="noConversion"/>
  </si>
  <si>
    <t>孙震云</t>
    <phoneticPr fontId="4" type="noConversion"/>
  </si>
  <si>
    <t>Female</t>
    <phoneticPr fontId="4" type="noConversion"/>
  </si>
  <si>
    <t>Chinese</t>
    <phoneticPr fontId="4" type="noConversion"/>
  </si>
  <si>
    <t>Jill Yang</t>
  </si>
  <si>
    <t>Cor Comms</t>
  </si>
  <si>
    <t>Rosie Sun</t>
  </si>
  <si>
    <t>Yanping Shen</t>
  </si>
  <si>
    <t>NIE YIN</t>
  </si>
  <si>
    <t>G22396418</t>
  </si>
  <si>
    <t>17/04/2017</t>
  </si>
  <si>
    <t>31/08/1981</t>
  </si>
  <si>
    <t>GUO YANCHANG</t>
    <phoneticPr fontId="4" type="noConversion"/>
  </si>
  <si>
    <t>G24415068</t>
    <phoneticPr fontId="4" type="noConversion"/>
  </si>
  <si>
    <t>8/8/2017</t>
  </si>
  <si>
    <t>Rita Guo</t>
  </si>
  <si>
    <t>郭燕嫦</t>
  </si>
  <si>
    <t>01/27/1974</t>
    <phoneticPr fontId="4" type="noConversion"/>
  </si>
  <si>
    <t>YI HAIYANG</t>
  </si>
  <si>
    <t>G50173129</t>
  </si>
  <si>
    <t>24/03/2021</t>
  </si>
  <si>
    <t>易海洋</t>
    <phoneticPr fontId="0" type="noConversion"/>
  </si>
  <si>
    <t>05/06/1984</t>
  </si>
  <si>
    <t>CHEN SIXIN</t>
  </si>
  <si>
    <t>E14119824</t>
  </si>
  <si>
    <t>3/20/2023</t>
  </si>
  <si>
    <t>11/19/1984</t>
  </si>
  <si>
    <t>ZHAO CHONGYE</t>
  </si>
  <si>
    <t>E33505989</t>
  </si>
  <si>
    <t>11/12/2023</t>
  </si>
  <si>
    <t>06/09/1979</t>
  </si>
  <si>
    <t>LAN XIAOYING</t>
  </si>
  <si>
    <t>G25658804</t>
  </si>
  <si>
    <t>23/10/2017</t>
  </si>
  <si>
    <t>04/08/1982</t>
  </si>
  <si>
    <t>CHEN YING</t>
  </si>
  <si>
    <t>G55963429</t>
    <phoneticPr fontId="4" type="noConversion"/>
  </si>
  <si>
    <t>12/10/2021</t>
  </si>
  <si>
    <r>
      <rPr>
        <sz val="10"/>
        <rFont val="宋体"/>
        <family val="2"/>
      </rPr>
      <t>陈莹</t>
    </r>
  </si>
  <si>
    <t>DU RONG</t>
    <phoneticPr fontId="4" type="noConversion"/>
  </si>
  <si>
    <t>G24378643</t>
  </si>
  <si>
    <t>YUAN CHANG</t>
    <phoneticPr fontId="4" type="noConversion"/>
  </si>
  <si>
    <t>G59065778</t>
  </si>
  <si>
    <t>LIANG LIANG</t>
  </si>
  <si>
    <t>E14586576</t>
  </si>
  <si>
    <t>ZHAO XUE</t>
  </si>
  <si>
    <t>G50264059</t>
  </si>
  <si>
    <t>LI LI</t>
  </si>
  <si>
    <t>G40286069</t>
  </si>
  <si>
    <t>李历</t>
  </si>
  <si>
    <t>MAO YANLING</t>
  </si>
  <si>
    <t>E35248430</t>
  </si>
  <si>
    <t>Tina Mao</t>
  </si>
  <si>
    <t>毛艳翎</t>
  </si>
  <si>
    <t>LI SHANSHAN</t>
    <phoneticPr fontId="4" type="noConversion"/>
  </si>
  <si>
    <t>G53651514</t>
  </si>
  <si>
    <t>Chengdu</t>
    <phoneticPr fontId="0" type="noConversion"/>
  </si>
  <si>
    <t>ZHENG MENGNI</t>
    <phoneticPr fontId="4" type="noConversion"/>
  </si>
  <si>
    <t>G46240339</t>
    <phoneticPr fontId="4" type="noConversion"/>
  </si>
  <si>
    <t>Nico Zheng</t>
    <phoneticPr fontId="4" type="noConversion"/>
  </si>
  <si>
    <r>
      <rPr>
        <sz val="11"/>
        <color theme="1"/>
        <rFont val="宋体"/>
        <family val="2"/>
      </rPr>
      <t>郑梦妮</t>
    </r>
  </si>
  <si>
    <t>TANG JINLING</t>
  </si>
  <si>
    <t>G46316171</t>
  </si>
  <si>
    <t>XU YANG</t>
  </si>
  <si>
    <t>G24965133</t>
  </si>
  <si>
    <t>HUO MEIJUN</t>
  </si>
  <si>
    <r>
      <t>E23986995</t>
    </r>
    <r>
      <rPr>
        <sz val="10"/>
        <color rgb="FF000000"/>
        <rFont val="AdiHaus"/>
      </rPr>
      <t> </t>
    </r>
  </si>
  <si>
    <r>
      <t>2023/7/23</t>
    </r>
    <r>
      <rPr>
        <sz val="10"/>
        <color rgb="FF000000"/>
        <rFont val="AdiHaus"/>
      </rPr>
      <t> </t>
    </r>
  </si>
  <si>
    <t>霍美君</t>
    <phoneticPr fontId="0" type="noConversion"/>
  </si>
  <si>
    <t>Beijing</t>
    <phoneticPr fontId="0" type="noConversion"/>
  </si>
  <si>
    <r>
      <t> </t>
    </r>
    <r>
      <rPr>
        <sz val="10"/>
        <color rgb="FF1F497D"/>
        <rFont val="AdiHaus"/>
      </rPr>
      <t>18612439692</t>
    </r>
  </si>
  <si>
    <t>YONG RUI</t>
  </si>
  <si>
    <t>E54761896</t>
  </si>
  <si>
    <t>13810550926</t>
  </si>
  <si>
    <t>HUO HUAN</t>
  </si>
  <si>
    <t>E22902576</t>
  </si>
  <si>
    <t>Aeland Huo</t>
  </si>
  <si>
    <t>霍欢</t>
  </si>
  <si>
    <t>13401100808</t>
  </si>
  <si>
    <t>ZHAO CHANGNI</t>
  </si>
  <si>
    <t>G52905731</t>
  </si>
  <si>
    <t>赵长霓</t>
  </si>
  <si>
    <t>CAI YAJING</t>
  </si>
  <si>
    <t>G44603359</t>
  </si>
  <si>
    <t>LI XIAOYU</t>
  </si>
  <si>
    <t>E00442595</t>
  </si>
  <si>
    <t>MEI YUTING</t>
  </si>
  <si>
    <t>G58661385</t>
  </si>
  <si>
    <t>霍美君</t>
    <phoneticPr fontId="0" type="noConversion"/>
  </si>
  <si>
    <t>易海洋</t>
    <phoneticPr fontId="0" type="noConversion"/>
  </si>
  <si>
    <t>赵长霓</t>
    <phoneticPr fontId="0" type="noConversion"/>
  </si>
  <si>
    <t>刘颖</t>
    <phoneticPr fontId="0" type="noConversion"/>
  </si>
  <si>
    <t>冯菁</t>
  </si>
  <si>
    <t>王晨喆</t>
  </si>
  <si>
    <t>王彦燕</t>
  </si>
  <si>
    <t>袁也</t>
  </si>
  <si>
    <t>王怡文</t>
  </si>
  <si>
    <t>吴俊超</t>
  </si>
  <si>
    <t>林灵</t>
  </si>
  <si>
    <t>牛诗予</t>
  </si>
  <si>
    <t>吴嘉圆</t>
  </si>
  <si>
    <t>黄依加</t>
  </si>
  <si>
    <t>曹原菲</t>
  </si>
  <si>
    <t>刘晨茗</t>
  </si>
  <si>
    <t>闫天伦</t>
  </si>
  <si>
    <t>刘晓越</t>
  </si>
  <si>
    <t>Facility &amp; EHS</t>
  </si>
  <si>
    <t>Talent Partner</t>
  </si>
  <si>
    <t>HR Management</t>
  </si>
  <si>
    <t>HR - Enabling &amp; Reebok</t>
  </si>
  <si>
    <t>HR - Channels</t>
  </si>
  <si>
    <t>Retail Academy</t>
  </si>
  <si>
    <t>Rewards Services</t>
    <phoneticPr fontId="0" type="noConversion"/>
  </si>
  <si>
    <t>HR - Brands</t>
  </si>
  <si>
    <t>Mobility</t>
  </si>
  <si>
    <t>HR - Channels</t>
    <phoneticPr fontId="0" type="noConversion"/>
  </si>
  <si>
    <t>Talent Acquisition</t>
  </si>
  <si>
    <t>HR Operations</t>
  </si>
  <si>
    <t>Rewards Services</t>
  </si>
  <si>
    <t>MT</t>
  </si>
  <si>
    <t>C&amp;B</t>
  </si>
  <si>
    <t xml:space="preserve">Retail Academy </t>
  </si>
  <si>
    <t>Function</t>
  </si>
  <si>
    <t>HR</t>
  </si>
  <si>
    <t>Franchise Training</t>
  </si>
  <si>
    <t>Roommate</t>
  </si>
  <si>
    <t>Remark</t>
  </si>
  <si>
    <t>Visa Type</t>
  </si>
  <si>
    <t>E27880892</t>
  </si>
  <si>
    <t>QIU YILIN</t>
  </si>
  <si>
    <t>13788934169</t>
  </si>
  <si>
    <t>G51077960</t>
  </si>
  <si>
    <t>XU XUECHENG</t>
  </si>
  <si>
    <t>LIU LIU</t>
  </si>
  <si>
    <t>E06567971</t>
  </si>
  <si>
    <t>已有多次往返签证</t>
  </si>
  <si>
    <t>FAN JINGWEN</t>
  </si>
  <si>
    <t>G37669154</t>
  </si>
  <si>
    <t>LUO XIE</t>
  </si>
  <si>
    <t>G61935843</t>
  </si>
  <si>
    <t>申办单次</t>
  </si>
  <si>
    <t>申办三年多次</t>
  </si>
  <si>
    <t>Eugene Liang</t>
    <phoneticPr fontId="11" type="noConversion"/>
  </si>
  <si>
    <t>Angela Ke</t>
    <phoneticPr fontId="11" type="noConversion"/>
  </si>
  <si>
    <t>ZHOU XIANG</t>
    <phoneticPr fontId="11" type="noConversion"/>
  </si>
  <si>
    <t>Chinese</t>
    <phoneticPr fontId="11" type="noConversion"/>
  </si>
  <si>
    <t>ZHANG XUE</t>
    <phoneticPr fontId="11" type="noConversion"/>
  </si>
  <si>
    <t>G47777757</t>
    <phoneticPr fontId="11" type="noConversion"/>
  </si>
  <si>
    <t>Chinese</t>
    <phoneticPr fontId="11" type="noConversion"/>
  </si>
  <si>
    <t>Jenny Yang</t>
    <phoneticPr fontId="11" type="noConversion"/>
  </si>
  <si>
    <t>Alicia Zhang</t>
    <phoneticPr fontId="11" type="noConversion"/>
  </si>
  <si>
    <t>DI QUANSHUN</t>
  </si>
  <si>
    <t>E26621909</t>
  </si>
  <si>
    <t>EA4330235</t>
  </si>
  <si>
    <t>ZHAI PEI</t>
  </si>
  <si>
    <t>EA0588861</t>
  </si>
  <si>
    <t>HUANG MINGJUN</t>
  </si>
  <si>
    <t>E37176495</t>
  </si>
  <si>
    <t>LIU YING</t>
  </si>
  <si>
    <t>G53860001</t>
  </si>
  <si>
    <t>E13727385</t>
  </si>
  <si>
    <t>YANG ZHENNI</t>
  </si>
  <si>
    <t>G40960481</t>
  </si>
  <si>
    <t>WUJIE</t>
    <phoneticPr fontId="11" type="noConversion"/>
  </si>
  <si>
    <t>G33463349</t>
    <phoneticPr fontId="11" type="noConversion"/>
  </si>
  <si>
    <t>Chinese</t>
    <phoneticPr fontId="11" type="noConversion"/>
  </si>
  <si>
    <t>Michael Zhi</t>
    <phoneticPr fontId="11" type="noConversion"/>
  </si>
  <si>
    <t>G31432560</t>
    <phoneticPr fontId="11" type="noConversion"/>
  </si>
  <si>
    <t>E45865831</t>
    <phoneticPr fontId="11" type="noConversion"/>
  </si>
  <si>
    <t>NIU CHAO</t>
    <phoneticPr fontId="11" type="noConversion"/>
  </si>
  <si>
    <t>GUAN/YAN</t>
  </si>
  <si>
    <t>G54731881</t>
  </si>
  <si>
    <t>G55547259</t>
  </si>
  <si>
    <t>ZHAO YAN</t>
  </si>
  <si>
    <t>E71791440</t>
  </si>
  <si>
    <t>DING JUE</t>
    <phoneticPr fontId="11" type="noConversion"/>
  </si>
  <si>
    <t>G41882439</t>
    <phoneticPr fontId="11" type="noConversion"/>
  </si>
  <si>
    <t>Chinese</t>
    <phoneticPr fontId="11" type="noConversion"/>
  </si>
  <si>
    <t>Ma Jie</t>
  </si>
  <si>
    <t>onboard date tbd</t>
  </si>
  <si>
    <t>E88732765</t>
  </si>
  <si>
    <t>Lucy Shi</t>
  </si>
  <si>
    <t>HUANG YI</t>
  </si>
  <si>
    <t>E09506859</t>
  </si>
  <si>
    <t>E90536516</t>
  </si>
  <si>
    <t>SHI XIANG</t>
  </si>
  <si>
    <t>E72918914</t>
  </si>
  <si>
    <t>施翔</t>
  </si>
  <si>
    <t>LI XIAYUN</t>
  </si>
  <si>
    <t>G50252680</t>
  </si>
  <si>
    <t>Tina Liu</t>
  </si>
  <si>
    <t>LI NING</t>
  </si>
  <si>
    <t>G45059503</t>
  </si>
  <si>
    <t>EA3669115</t>
  </si>
  <si>
    <t>E23986995 </t>
  </si>
  <si>
    <t>2023/7/23 </t>
  </si>
  <si>
    <t>霍美君</t>
  </si>
  <si>
    <t> 18612439692</t>
  </si>
  <si>
    <t>YANG HUAN</t>
  </si>
  <si>
    <t>E10979588</t>
  </si>
  <si>
    <t>杨欢</t>
  </si>
  <si>
    <t>LIU SIYUAN</t>
  </si>
  <si>
    <t>G30088090</t>
  </si>
  <si>
    <t>LIU SISI</t>
  </si>
  <si>
    <t>E41545678</t>
  </si>
  <si>
    <t>HU RUI</t>
  </si>
  <si>
    <t>E36428441</t>
  </si>
  <si>
    <t>LIU NA</t>
  </si>
  <si>
    <t>G38035294</t>
  </si>
  <si>
    <t>刘娜</t>
  </si>
  <si>
    <t>E86185961</t>
  </si>
  <si>
    <t>马杰</t>
  </si>
  <si>
    <t>13811256455</t>
  </si>
  <si>
    <t>chengdu</t>
  </si>
  <si>
    <t>SH</t>
  </si>
  <si>
    <t>TinaLiu</t>
  </si>
  <si>
    <t>DU RONG</t>
  </si>
  <si>
    <t>EA1141707</t>
  </si>
  <si>
    <t>LUO LIWEI</t>
  </si>
  <si>
    <t>E11778619</t>
  </si>
  <si>
    <t>Franchise training</t>
  </si>
  <si>
    <t>YUAN CHANG</t>
  </si>
  <si>
    <t>XIANG YONG</t>
  </si>
  <si>
    <t>E23617838</t>
  </si>
  <si>
    <t>LIU SIQIU</t>
  </si>
  <si>
    <t>E55288252</t>
  </si>
  <si>
    <t>LI SHANSHAN</t>
  </si>
  <si>
    <t>WU GANG</t>
  </si>
  <si>
    <t>E12803230</t>
  </si>
  <si>
    <t>HAN LEI</t>
  </si>
  <si>
    <t>E18910933</t>
  </si>
  <si>
    <t>WU XIA</t>
  </si>
  <si>
    <t>E21494871</t>
  </si>
  <si>
    <t>Xu Yang</t>
  </si>
  <si>
    <t>E99737284</t>
  </si>
  <si>
    <t>04/04/2027</t>
  </si>
  <si>
    <t>LI HAIYAN</t>
  </si>
  <si>
    <t>E96144214</t>
  </si>
  <si>
    <t>21/02/2027</t>
  </si>
  <si>
    <t>易海洋</t>
  </si>
  <si>
    <t>20/03/2023</t>
  </si>
  <si>
    <t>G55963429</t>
  </si>
  <si>
    <t>E99867974</t>
  </si>
  <si>
    <t>06/04/2027</t>
  </si>
  <si>
    <t>PENG YINGJUN</t>
  </si>
  <si>
    <t>G53047250</t>
  </si>
  <si>
    <t>30/06/2021</t>
  </si>
  <si>
    <t>彭颖君</t>
  </si>
  <si>
    <t>LUO JIALI</t>
  </si>
  <si>
    <t>E32950630</t>
  </si>
  <si>
    <t>19/11/2023</t>
  </si>
  <si>
    <t>罗嘉莉</t>
  </si>
  <si>
    <t>E97897413</t>
  </si>
  <si>
    <t>Row Labels</t>
  </si>
  <si>
    <t>Grand Total</t>
  </si>
  <si>
    <t>Count of Location</t>
  </si>
  <si>
    <t>E66368910</t>
  </si>
  <si>
    <t>DIAO LINA</t>
  </si>
  <si>
    <t>TAO JIAJUN</t>
  </si>
  <si>
    <t>E05682514</t>
  </si>
  <si>
    <t>E90545837</t>
  </si>
  <si>
    <t>HUANG LIU</t>
  </si>
  <si>
    <t>EA6518360</t>
  </si>
  <si>
    <t xml:space="preserve">Celine Peng </t>
  </si>
  <si>
    <t xml:space="preserve">Cecilia Chen </t>
  </si>
  <si>
    <t xml:space="preserve">Ocean Yi  </t>
  </si>
  <si>
    <t xml:space="preserve">Total Nie </t>
  </si>
  <si>
    <t xml:space="preserve">Jay Li </t>
  </si>
  <si>
    <t>G31926780</t>
  </si>
  <si>
    <t>TBD</t>
  </si>
  <si>
    <t>缪雨含</t>
  </si>
  <si>
    <t>晚回</t>
  </si>
  <si>
    <t>Miao Yuhan</t>
  </si>
  <si>
    <t xml:space="preserve"> </t>
  </si>
  <si>
    <t>received</t>
  </si>
  <si>
    <t>Ashley Zhao</t>
  </si>
  <si>
    <t>one room</t>
  </si>
  <si>
    <t>Group 1</t>
  </si>
  <si>
    <t>Group 2</t>
  </si>
  <si>
    <t>去程group 2</t>
  </si>
  <si>
    <t>自己办理</t>
  </si>
  <si>
    <t>沈燕平</t>
  </si>
  <si>
    <t>Corp Comm</t>
  </si>
  <si>
    <t>杨洁</t>
  </si>
  <si>
    <t>孙静波</t>
  </si>
  <si>
    <t>Jimmy Shi</t>
  </si>
  <si>
    <t>施骏宇</t>
  </si>
  <si>
    <t>Faye Fan</t>
  </si>
  <si>
    <t>范颖菲</t>
  </si>
  <si>
    <t>Karen Wan</t>
  </si>
  <si>
    <t>万静瑶</t>
  </si>
  <si>
    <t>Becky Cho</t>
  </si>
  <si>
    <t>曹鸾姿</t>
  </si>
  <si>
    <t>Taiwan</t>
  </si>
  <si>
    <t>arrive on Aug 26</t>
  </si>
  <si>
    <t>Gourp</t>
  </si>
  <si>
    <t>无需办理</t>
  </si>
  <si>
    <t>G44778034</t>
  </si>
  <si>
    <t>CHINESE</t>
  </si>
  <si>
    <t>G49752830</t>
  </si>
  <si>
    <t>G60796743</t>
  </si>
  <si>
    <t>E88881278</t>
  </si>
  <si>
    <t>G36344616</t>
  </si>
  <si>
    <t>E04900833</t>
  </si>
  <si>
    <t xml:space="preserve">Shanghai </t>
  </si>
  <si>
    <t>HP968868</t>
  </si>
  <si>
    <t>CANADIAN</t>
  </si>
  <si>
    <t>SHEN YANPING</t>
  </si>
  <si>
    <t xml:space="preserve">YANG JIE </t>
  </si>
  <si>
    <t xml:space="preserve">SUN JINGBO </t>
  </si>
  <si>
    <t xml:space="preserve">SHI JUNYU </t>
  </si>
  <si>
    <t xml:space="preserve">FAN YINGFEI </t>
  </si>
  <si>
    <t>WAN, JINGYAO</t>
  </si>
  <si>
    <t>CHO LUENG GEE BECKY</t>
  </si>
  <si>
    <t>Shen Yanping</t>
  </si>
  <si>
    <t>MU2085</t>
    <phoneticPr fontId="11" type="noConversion"/>
  </si>
  <si>
    <t>冲绳</t>
    <phoneticPr fontId="11" type="noConversion"/>
  </si>
  <si>
    <t xml:space="preserve"> 13:30 </t>
    <phoneticPr fontId="11" type="noConversion"/>
  </si>
  <si>
    <t>-</t>
    <phoneticPr fontId="11" type="noConversion"/>
  </si>
  <si>
    <t>出发集结</t>
    <phoneticPr fontId="11" type="noConversion"/>
  </si>
  <si>
    <t>集结地点</t>
    <phoneticPr fontId="11" type="noConversion"/>
  </si>
  <si>
    <t>上海浦东T1</t>
    <phoneticPr fontId="11" type="noConversion"/>
  </si>
  <si>
    <t>去程航班</t>
    <phoneticPr fontId="11" type="noConversion"/>
  </si>
  <si>
    <t>冲绳</t>
    <phoneticPr fontId="11" type="noConversion"/>
  </si>
  <si>
    <t>出发地</t>
    <phoneticPr fontId="11" type="noConversion"/>
  </si>
  <si>
    <t>上海浦东T1/H岛</t>
    <phoneticPr fontId="11" type="noConversion"/>
  </si>
  <si>
    <t>目的地</t>
    <phoneticPr fontId="11" type="noConversion"/>
  </si>
  <si>
    <t>起飞时间</t>
    <phoneticPr fontId="11" type="noConversion"/>
  </si>
  <si>
    <t>到达时间</t>
    <phoneticPr fontId="11" type="noConversion"/>
  </si>
  <si>
    <t>Remark</t>
    <phoneticPr fontId="11" type="noConversion"/>
  </si>
  <si>
    <t>回程航班</t>
    <phoneticPr fontId="11" type="noConversion"/>
  </si>
  <si>
    <t>MU2086</t>
    <phoneticPr fontId="11" type="noConversion"/>
  </si>
  <si>
    <t xml:space="preserve"> 15:55</t>
    <phoneticPr fontId="11" type="noConversion"/>
  </si>
  <si>
    <t>送机时间</t>
    <phoneticPr fontId="11" type="noConversion"/>
  </si>
  <si>
    <t>MU287</t>
    <phoneticPr fontId="11" type="noConversion"/>
  </si>
  <si>
    <t>MU288</t>
    <phoneticPr fontId="11" type="noConversion"/>
  </si>
  <si>
    <r>
      <rPr>
        <sz val="10"/>
        <color theme="1"/>
        <rFont val="宋体"/>
        <family val="3"/>
        <charset val="134"/>
      </rPr>
      <t>上海浦东</t>
    </r>
    <r>
      <rPr>
        <sz val="10"/>
        <color theme="1"/>
        <rFont val="AdiHaus"/>
      </rPr>
      <t>T1</t>
    </r>
    <phoneticPr fontId="11" type="noConversion"/>
  </si>
  <si>
    <t>MU5183</t>
    <phoneticPr fontId="11" type="noConversion"/>
  </si>
  <si>
    <r>
      <rPr>
        <sz val="10"/>
        <color theme="1"/>
        <rFont val="宋体"/>
        <family val="3"/>
        <charset val="134"/>
      </rPr>
      <t>北京首都</t>
    </r>
    <r>
      <rPr>
        <sz val="10"/>
        <color theme="1"/>
        <rFont val="AdiHaus"/>
      </rPr>
      <t>T2</t>
    </r>
    <phoneticPr fontId="11" type="noConversion"/>
  </si>
  <si>
    <r>
      <rPr>
        <sz val="10"/>
        <color theme="1"/>
        <rFont val="宋体"/>
        <family val="3"/>
        <charset val="134"/>
      </rPr>
      <t>上海浦东</t>
    </r>
    <r>
      <rPr>
        <sz val="10"/>
        <color theme="1"/>
        <rFont val="AdiHaus"/>
      </rPr>
      <t>T1</t>
    </r>
    <phoneticPr fontId="11" type="noConversion"/>
  </si>
  <si>
    <t xml:space="preserve">MU287 </t>
    <phoneticPr fontId="11" type="noConversion"/>
  </si>
  <si>
    <t xml:space="preserve">MU288 </t>
    <phoneticPr fontId="11" type="noConversion"/>
  </si>
  <si>
    <t>MU5186</t>
    <phoneticPr fontId="11" type="noConversion"/>
  </si>
  <si>
    <t xml:space="preserve">MU5037 </t>
    <phoneticPr fontId="11" type="noConversion"/>
  </si>
  <si>
    <r>
      <rPr>
        <sz val="10"/>
        <color theme="1"/>
        <rFont val="宋体"/>
        <family val="3"/>
        <charset val="134"/>
      </rPr>
      <t>成都双流</t>
    </r>
    <r>
      <rPr>
        <sz val="10"/>
        <color theme="1"/>
        <rFont val="AdiHaus"/>
      </rPr>
      <t>T2</t>
    </r>
    <phoneticPr fontId="11" type="noConversion"/>
  </si>
  <si>
    <t xml:space="preserve">MU5570 </t>
    <phoneticPr fontId="11" type="noConversion"/>
  </si>
  <si>
    <t>HX658</t>
    <phoneticPr fontId="11" type="noConversion"/>
  </si>
  <si>
    <r>
      <rPr>
        <sz val="10"/>
        <color theme="1"/>
        <rFont val="宋体"/>
        <family val="3"/>
        <charset val="134"/>
      </rPr>
      <t>香港机场</t>
    </r>
    <r>
      <rPr>
        <sz val="10"/>
        <color theme="1"/>
        <rFont val="AdiHaus"/>
      </rPr>
      <t>T1</t>
    </r>
    <phoneticPr fontId="11" type="noConversion"/>
  </si>
  <si>
    <t>HX679</t>
    <phoneticPr fontId="11" type="noConversion"/>
  </si>
  <si>
    <t>那霸</t>
    <phoneticPr fontId="11" type="noConversion"/>
  </si>
  <si>
    <t>E87943866</t>
    <phoneticPr fontId="11" type="noConversion"/>
  </si>
  <si>
    <t>HUA/JIALI</t>
    <phoneticPr fontId="11" type="noConversion"/>
  </si>
  <si>
    <t>EA6546315</t>
    <phoneticPr fontId="11" type="noConversion"/>
  </si>
  <si>
    <t>护照更新</t>
    <phoneticPr fontId="11" type="noConversion"/>
  </si>
  <si>
    <t>护照更新</t>
    <phoneticPr fontId="11" type="noConversion"/>
  </si>
  <si>
    <t>EA7618403</t>
    <phoneticPr fontId="11" type="noConversion"/>
  </si>
  <si>
    <t>EA6503133</t>
    <phoneticPr fontId="11" type="noConversion"/>
  </si>
  <si>
    <t>护照更新</t>
    <phoneticPr fontId="11" type="noConversion"/>
  </si>
  <si>
    <t>EA7613104</t>
    <phoneticPr fontId="11" type="noConversion"/>
  </si>
  <si>
    <t>EA7609361</t>
    <phoneticPr fontId="11" type="noConversion"/>
  </si>
  <si>
    <t>Edmond Zhao</t>
    <phoneticPr fontId="11" type="noConversion"/>
  </si>
  <si>
    <t>MA JIE</t>
    <phoneticPr fontId="11" type="noConversion"/>
  </si>
  <si>
    <t>XIN/HAOHUI</t>
    <phoneticPr fontId="11" type="noConversion"/>
  </si>
  <si>
    <t>one room</t>
    <phoneticPr fontId="11" type="noConversion"/>
  </si>
  <si>
    <t>8/27 check out</t>
    <phoneticPr fontId="11" type="noConversion"/>
  </si>
  <si>
    <t>ZHOU/XIANSHUN</t>
    <phoneticPr fontId="11" type="noConversion"/>
  </si>
  <si>
    <t>CHO LUENG GEE BECKY</t>
    <phoneticPr fontId="11" type="noConversion"/>
  </si>
  <si>
    <t>HU/TAO</t>
    <phoneticPr fontId="11" type="noConversion"/>
  </si>
  <si>
    <t>ZHAO/CHONGYE</t>
    <phoneticPr fontId="11" type="noConversion"/>
  </si>
  <si>
    <t>Tony Hu</t>
    <phoneticPr fontId="11" type="noConversion"/>
  </si>
  <si>
    <t>Edmond Zhao</t>
    <phoneticPr fontId="11" type="noConversion"/>
  </si>
  <si>
    <t>JIANG/CHENG</t>
    <phoneticPr fontId="11" type="noConversion"/>
  </si>
  <si>
    <t>LI/QIAN</t>
    <phoneticPr fontId="11" type="noConversion"/>
  </si>
  <si>
    <t>Jassie Jiang</t>
    <phoneticPr fontId="11" type="noConversion"/>
  </si>
  <si>
    <t>Angela Li</t>
    <phoneticPr fontId="11" type="noConversion"/>
  </si>
  <si>
    <t>SONG/YIJUN</t>
    <phoneticPr fontId="11" type="noConversion"/>
  </si>
  <si>
    <t>YONG/RUI</t>
    <phoneticPr fontId="11" type="noConversion"/>
  </si>
  <si>
    <t>Frank Song</t>
    <phoneticPr fontId="11" type="noConversion"/>
  </si>
  <si>
    <t>Eric Yong</t>
    <phoneticPr fontId="11" type="noConversion"/>
  </si>
  <si>
    <t>SUN/CHENGLIAN</t>
    <phoneticPr fontId="11" type="noConversion"/>
  </si>
  <si>
    <t>CHEN/LILI</t>
    <phoneticPr fontId="11" type="noConversion"/>
  </si>
  <si>
    <t>YE/NING</t>
    <phoneticPr fontId="11" type="noConversion"/>
  </si>
  <si>
    <t>YANG/LIPING</t>
    <phoneticPr fontId="11" type="noConversion"/>
  </si>
  <si>
    <t>ZHOU/XIANG</t>
    <phoneticPr fontId="11" type="noConversion"/>
  </si>
  <si>
    <r>
      <t>Mina He</t>
    </r>
    <r>
      <rPr>
        <sz val="10"/>
        <color rgb="FFFF0000"/>
        <rFont val="AdiHaus"/>
        <family val="2"/>
      </rPr>
      <t xml:space="preserve"> MA JIE</t>
    </r>
    <phoneticPr fontId="11" type="noConversion"/>
  </si>
  <si>
    <t>Ma Jie</t>
    <phoneticPr fontId="11" type="noConversion"/>
  </si>
  <si>
    <t>MA/LILI</t>
    <phoneticPr fontId="11" type="noConversion"/>
  </si>
  <si>
    <t>LIU/LIU</t>
    <phoneticPr fontId="11" type="noConversion"/>
  </si>
  <si>
    <t>HUA/JIALI</t>
    <phoneticPr fontId="11" type="noConversion"/>
  </si>
  <si>
    <t>LU/JIAWEN</t>
    <phoneticPr fontId="11" type="noConversion"/>
  </si>
  <si>
    <t>LI/XIAYUN</t>
    <phoneticPr fontId="11" type="noConversion"/>
  </si>
  <si>
    <t>TIAN/TIAN</t>
    <phoneticPr fontId="11" type="noConversion"/>
  </si>
  <si>
    <t>DING/JUE</t>
    <phoneticPr fontId="11" type="noConversion"/>
  </si>
  <si>
    <t>WANG/LIPING</t>
    <phoneticPr fontId="11" type="noConversion"/>
  </si>
  <si>
    <t>QIAO/JING</t>
    <phoneticPr fontId="11" type="noConversion"/>
  </si>
  <si>
    <t>JIA/WENJING</t>
    <phoneticPr fontId="11" type="noConversion"/>
  </si>
  <si>
    <t>YU/JIA</t>
    <phoneticPr fontId="11" type="noConversion"/>
  </si>
  <si>
    <t>Feng/Qi</t>
    <phoneticPr fontId="11" type="noConversion"/>
  </si>
  <si>
    <t>KE/QI</t>
    <phoneticPr fontId="11" type="noConversion"/>
  </si>
  <si>
    <t>LIANG/LUJIE</t>
    <phoneticPr fontId="11" type="noConversion"/>
  </si>
  <si>
    <t>DIAO/LINA</t>
    <phoneticPr fontId="11" type="noConversion"/>
  </si>
  <si>
    <t>SUN/MING</t>
    <phoneticPr fontId="11" type="noConversion"/>
  </si>
  <si>
    <t>ZHANG/WENQIAN</t>
    <phoneticPr fontId="11" type="noConversion"/>
  </si>
  <si>
    <t>SUN/LIPING</t>
    <phoneticPr fontId="11" type="noConversion"/>
  </si>
  <si>
    <t>ZHAO/CHANGNI</t>
    <phoneticPr fontId="11" type="noConversion"/>
  </si>
  <si>
    <t>ZHU/HONG</t>
    <phoneticPr fontId="11" type="noConversion"/>
  </si>
  <si>
    <t>LIU/YING</t>
    <phoneticPr fontId="11" type="noConversion"/>
  </si>
  <si>
    <t>XU/LEI</t>
    <phoneticPr fontId="11" type="noConversion"/>
  </si>
  <si>
    <t>XU/WENTING</t>
    <phoneticPr fontId="11" type="noConversion"/>
  </si>
  <si>
    <t>ZHAO/YAN</t>
    <phoneticPr fontId="11" type="noConversion"/>
  </si>
  <si>
    <t>ZHU/FENG</t>
    <phoneticPr fontId="11" type="noConversion"/>
  </si>
  <si>
    <t>JIANG/WENYAN</t>
    <phoneticPr fontId="11" type="noConversion"/>
  </si>
  <si>
    <t>CHEN/FANGYAN</t>
    <phoneticPr fontId="11" type="noConversion"/>
  </si>
  <si>
    <t>LI/SHANSHAN</t>
    <phoneticPr fontId="11" type="noConversion"/>
  </si>
  <si>
    <t>ZHU/QI</t>
    <phoneticPr fontId="11" type="noConversion"/>
  </si>
  <si>
    <t>CHANG/ZHENJIE</t>
    <phoneticPr fontId="11" type="noConversion"/>
  </si>
  <si>
    <t>WANG/MENGXI</t>
    <phoneticPr fontId="11" type="noConversion"/>
  </si>
  <si>
    <t>ZHAI/PEI</t>
    <phoneticPr fontId="11" type="noConversion"/>
  </si>
  <si>
    <t>SUN/SIYUAN</t>
    <phoneticPr fontId="11" type="noConversion"/>
  </si>
  <si>
    <t>XU/XUECHENG</t>
    <phoneticPr fontId="11" type="noConversion"/>
  </si>
  <si>
    <t>FAN/JINGWEN</t>
    <phoneticPr fontId="11" type="noConversion"/>
  </si>
  <si>
    <t>NIU/CHAO</t>
    <phoneticPr fontId="11" type="noConversion"/>
  </si>
  <si>
    <t>GUAN/YAN</t>
    <phoneticPr fontId="11" type="noConversion"/>
  </si>
  <si>
    <t>LUO/XIE</t>
    <phoneticPr fontId="11" type="noConversion"/>
  </si>
  <si>
    <t>HE/LIU</t>
    <phoneticPr fontId="11" type="noConversion"/>
  </si>
  <si>
    <t>DI/QUANSHUN</t>
    <phoneticPr fontId="11" type="noConversion"/>
  </si>
  <si>
    <t>ZHI/GUANJUN</t>
    <phoneticPr fontId="11" type="noConversion"/>
  </si>
  <si>
    <t>WU/JIE</t>
    <phoneticPr fontId="11" type="noConversion"/>
  </si>
  <si>
    <t>JIANG/YIN</t>
    <phoneticPr fontId="11" type="noConversion"/>
  </si>
  <si>
    <t>LIU/YAN</t>
    <phoneticPr fontId="11" type="noConversion"/>
  </si>
  <si>
    <t>HUANG/MINGJUN</t>
    <phoneticPr fontId="11" type="noConversion"/>
  </si>
  <si>
    <t>QIU/YILIN</t>
    <phoneticPr fontId="11" type="noConversion"/>
  </si>
  <si>
    <t>WANG/DAN</t>
    <phoneticPr fontId="11" type="noConversion"/>
  </si>
  <si>
    <t>SHI/XIANG</t>
    <phoneticPr fontId="11" type="noConversion"/>
  </si>
  <si>
    <t>LU/XIAOBEI</t>
    <phoneticPr fontId="11" type="noConversion"/>
  </si>
  <si>
    <t>HUANG/LIU</t>
    <phoneticPr fontId="11" type="noConversion"/>
  </si>
  <si>
    <t>JIANG/YING</t>
    <phoneticPr fontId="11" type="noConversion"/>
  </si>
  <si>
    <t>ZHANG/XUE</t>
    <phoneticPr fontId="11" type="noConversion"/>
  </si>
  <si>
    <t>YANG/ZHENNI</t>
    <phoneticPr fontId="11" type="noConversion"/>
  </si>
  <si>
    <t>HUANG/YI</t>
    <phoneticPr fontId="11" type="noConversion"/>
  </si>
  <si>
    <t>TAO/JIAJUN</t>
    <phoneticPr fontId="11" type="noConversion"/>
  </si>
  <si>
    <t>MIAO/YUHAN</t>
    <phoneticPr fontId="11" type="noConversion"/>
  </si>
  <si>
    <t>MA/JIE</t>
    <phoneticPr fontId="11" type="noConversion"/>
  </si>
  <si>
    <t>SHEN/YANPING</t>
    <phoneticPr fontId="11" type="noConversion"/>
  </si>
  <si>
    <t>SHI/JUNYU</t>
    <phoneticPr fontId="11" type="noConversion"/>
  </si>
  <si>
    <t>YANG/JIE</t>
    <phoneticPr fontId="11" type="noConversion"/>
  </si>
  <si>
    <t>WAN/JINGYAO</t>
    <phoneticPr fontId="11" type="noConversion"/>
  </si>
  <si>
    <t>SUN/JINGBO</t>
    <phoneticPr fontId="11" type="noConversion"/>
  </si>
  <si>
    <t>FAN/YINGFEI</t>
    <phoneticPr fontId="11" type="noConversion"/>
  </si>
  <si>
    <t>NIE/YIN</t>
    <phoneticPr fontId="11" type="noConversion"/>
  </si>
  <si>
    <t>LAN/XIAOYING</t>
    <phoneticPr fontId="11" type="noConversion"/>
  </si>
  <si>
    <t>LI/HAIYAN</t>
    <phoneticPr fontId="11" type="noConversion"/>
  </si>
  <si>
    <t>PENG/YINGJUN</t>
    <phoneticPr fontId="11" type="noConversion"/>
  </si>
  <si>
    <t>YI/HAIYANG</t>
    <phoneticPr fontId="11" type="noConversion"/>
  </si>
  <si>
    <t>CHEN/SIXIN</t>
    <phoneticPr fontId="11" type="noConversion"/>
  </si>
  <si>
    <t>CHEN/YING</t>
    <phoneticPr fontId="11" type="noConversion"/>
  </si>
  <si>
    <t>LUO/JIALI</t>
    <phoneticPr fontId="11" type="noConversion"/>
  </si>
  <si>
    <t>DU/RONG</t>
    <phoneticPr fontId="11" type="noConversion"/>
  </si>
  <si>
    <t>XU/YANG</t>
    <phoneticPr fontId="11" type="noConversion"/>
  </si>
  <si>
    <t>LUO/LIWEI</t>
    <phoneticPr fontId="11" type="noConversion"/>
  </si>
  <si>
    <t>LIU/SIYUAN</t>
    <phoneticPr fontId="11" type="noConversion"/>
  </si>
  <si>
    <t>YUAN/CHANG</t>
    <phoneticPr fontId="11" type="noConversion"/>
  </si>
  <si>
    <t>XU/XIA</t>
    <phoneticPr fontId="11" type="noConversion"/>
  </si>
  <si>
    <t>LIANG/LIANG</t>
    <phoneticPr fontId="11" type="noConversion"/>
  </si>
  <si>
    <t>ZHAO/XUE</t>
    <phoneticPr fontId="11" type="noConversion"/>
  </si>
  <si>
    <t>XIANG/YONG</t>
    <phoneticPr fontId="11" type="noConversion"/>
  </si>
  <si>
    <t>LIU/SIQIU</t>
    <phoneticPr fontId="11" type="noConversion"/>
  </si>
  <si>
    <t>WU/GANG</t>
    <phoneticPr fontId="11" type="noConversion"/>
  </si>
  <si>
    <t>HAN/LEI</t>
    <phoneticPr fontId="11" type="noConversion"/>
  </si>
  <si>
    <t>TANG/JINLING</t>
    <phoneticPr fontId="11" type="noConversion"/>
  </si>
  <si>
    <t>CAI/YAJING</t>
    <phoneticPr fontId="11" type="noConversion"/>
  </si>
  <si>
    <t>LI/NING</t>
    <phoneticPr fontId="11" type="noConversion"/>
  </si>
  <si>
    <t>LI/XIAOYU</t>
    <phoneticPr fontId="11" type="noConversion"/>
  </si>
  <si>
    <t>HUO/MEIJUN</t>
    <phoneticPr fontId="11" type="noConversion"/>
  </si>
  <si>
    <t>HU/RUI</t>
    <phoneticPr fontId="11" type="noConversion"/>
  </si>
  <si>
    <t>YANG/HUAN</t>
    <phoneticPr fontId="11" type="noConversion"/>
  </si>
  <si>
    <t>LIU/SISI</t>
    <phoneticPr fontId="11" type="noConversion"/>
  </si>
  <si>
    <t>MEI/YUTING</t>
    <phoneticPr fontId="11" type="noConversion"/>
  </si>
  <si>
    <t>LIU/NA</t>
    <phoneticPr fontId="11" type="noConversion"/>
  </si>
  <si>
    <r>
      <rPr>
        <strike/>
        <sz val="10"/>
        <color rgb="FFFF0000"/>
        <rFont val="AdiHaus"/>
        <family val="2"/>
      </rPr>
      <t>WU/WENJIANG</t>
    </r>
    <r>
      <rPr>
        <sz val="10"/>
        <color rgb="FFFF0000"/>
        <rFont val="AdiHaus"/>
        <family val="2"/>
      </rPr>
      <t xml:space="preserve">  WU/WENJING</t>
    </r>
    <phoneticPr fontId="11" type="noConversion"/>
  </si>
  <si>
    <t>Group 1 Taiwan</t>
    <phoneticPr fontId="11" type="noConversion"/>
  </si>
  <si>
    <t>MIAO YUHAN</t>
    <phoneticPr fontId="11" type="noConversion"/>
  </si>
  <si>
    <r>
      <t>LI/LI</t>
    </r>
    <r>
      <rPr>
        <sz val="10"/>
        <color rgb="FFFF0000"/>
        <rFont val="AdiHaus"/>
        <family val="2"/>
      </rPr>
      <t xml:space="preserve"> MIAO YUHAN</t>
    </r>
    <phoneticPr fontId="11" type="noConversion"/>
  </si>
  <si>
    <t xml:space="preserve">XUHAO </t>
    <phoneticPr fontId="11" type="noConversion"/>
  </si>
  <si>
    <t>分房</t>
    <phoneticPr fontId="11" type="noConversion"/>
  </si>
  <si>
    <t>N</t>
    <phoneticPr fontId="11" type="noConversion"/>
  </si>
  <si>
    <r>
      <rPr>
        <sz val="10"/>
        <color theme="1"/>
        <rFont val="宋体"/>
        <family val="3"/>
        <charset val="134"/>
      </rPr>
      <t>去</t>
    </r>
    <r>
      <rPr>
        <sz val="10"/>
        <color theme="1"/>
        <rFont val="AdiHaus"/>
      </rPr>
      <t xml:space="preserve">G2 </t>
    </r>
    <r>
      <rPr>
        <sz val="10"/>
        <color theme="1"/>
        <rFont val="宋体"/>
        <family val="3"/>
        <charset val="134"/>
      </rPr>
      <t>回程</t>
    </r>
    <r>
      <rPr>
        <sz val="10"/>
        <color theme="1"/>
        <rFont val="AdiHaus"/>
      </rPr>
      <t>27</t>
    </r>
    <r>
      <rPr>
        <sz val="10"/>
        <color theme="1"/>
        <rFont val="宋体"/>
        <family val="3"/>
        <charset val="134"/>
      </rPr>
      <t>号</t>
    </r>
    <phoneticPr fontId="11" type="noConversion"/>
  </si>
  <si>
    <r>
      <rPr>
        <sz val="10"/>
        <color theme="1"/>
        <rFont val="宋体"/>
        <family val="3"/>
        <charset val="134"/>
      </rPr>
      <t>去</t>
    </r>
    <r>
      <rPr>
        <sz val="10"/>
        <color theme="1"/>
        <rFont val="AdiHaus"/>
      </rPr>
      <t xml:space="preserve">G2 </t>
    </r>
    <r>
      <rPr>
        <sz val="10"/>
        <color theme="1"/>
        <rFont val="宋体"/>
        <family val="3"/>
        <charset val="134"/>
      </rPr>
      <t>晚回</t>
    </r>
    <phoneticPr fontId="11" type="noConversion"/>
  </si>
  <si>
    <r>
      <rPr>
        <sz val="10"/>
        <color theme="1"/>
        <rFont val="宋体"/>
        <family val="3"/>
        <charset val="134"/>
      </rPr>
      <t>晚去</t>
    </r>
    <r>
      <rPr>
        <sz val="10"/>
        <color theme="1"/>
        <rFont val="AdiHaus"/>
      </rPr>
      <t xml:space="preserve"> </t>
    </r>
    <r>
      <rPr>
        <sz val="10"/>
        <color theme="1"/>
        <rFont val="宋体"/>
        <family val="3"/>
        <charset val="134"/>
      </rPr>
      <t>回</t>
    </r>
    <r>
      <rPr>
        <sz val="10"/>
        <color theme="1"/>
        <rFont val="AdiHaus"/>
      </rPr>
      <t>Group2</t>
    </r>
    <phoneticPr fontId="11" type="noConversion"/>
  </si>
  <si>
    <t>出发日期</t>
    <phoneticPr fontId="11" type="noConversion"/>
  </si>
  <si>
    <t>回程日期</t>
    <phoneticPr fontId="11" type="noConversion"/>
  </si>
  <si>
    <t>MU287</t>
    <phoneticPr fontId="11" type="noConversion"/>
  </si>
  <si>
    <t xml:space="preserve">MU2086 </t>
    <phoneticPr fontId="11" type="noConversion"/>
  </si>
  <si>
    <r>
      <rPr>
        <sz val="10"/>
        <color theme="1"/>
        <rFont val="宋体"/>
        <family val="3"/>
        <charset val="134"/>
      </rPr>
      <t>去程</t>
    </r>
    <r>
      <rPr>
        <sz val="10"/>
        <color theme="1"/>
        <rFont val="AdiHaus"/>
      </rPr>
      <t>G2 TAIWAN</t>
    </r>
    <phoneticPr fontId="11" type="noConversion"/>
  </si>
  <si>
    <t>CI121</t>
    <phoneticPr fontId="11" type="noConversion"/>
  </si>
  <si>
    <t>台北桃园T2</t>
    <phoneticPr fontId="11" type="noConversion"/>
  </si>
  <si>
    <t>BC523</t>
    <phoneticPr fontId="11" type="noConversion"/>
  </si>
  <si>
    <r>
      <rPr>
        <sz val="10"/>
        <color theme="1"/>
        <rFont val="宋体"/>
        <family val="3"/>
        <charset val="134"/>
      </rPr>
      <t>东京羽田</t>
    </r>
    <r>
      <rPr>
        <sz val="10"/>
        <color theme="1"/>
        <rFont val="AdiHaus"/>
      </rPr>
      <t>1N</t>
    </r>
    <phoneticPr fontId="11" type="noConversion"/>
  </si>
  <si>
    <t>冲绳</t>
    <phoneticPr fontId="11" type="noConversion"/>
  </si>
  <si>
    <t>香港机场T1/K岛</t>
    <phoneticPr fontId="11" type="noConversion"/>
  </si>
  <si>
    <r>
      <rPr>
        <sz val="10"/>
        <color theme="1"/>
        <rFont val="宋体"/>
        <family val="3"/>
        <charset val="134"/>
      </rPr>
      <t>成都双流</t>
    </r>
    <r>
      <rPr>
        <sz val="10"/>
        <color theme="1"/>
        <rFont val="AdiHaus"/>
      </rPr>
      <t>T2</t>
    </r>
    <phoneticPr fontId="11" type="noConversion"/>
  </si>
  <si>
    <r>
      <rPr>
        <sz val="10"/>
        <color theme="1"/>
        <rFont val="宋体"/>
        <family val="3"/>
        <charset val="134"/>
      </rPr>
      <t>北京首都</t>
    </r>
    <r>
      <rPr>
        <sz val="10"/>
        <color theme="1"/>
        <rFont val="AdiHaus"/>
      </rPr>
      <t>T2/G</t>
    </r>
    <r>
      <rPr>
        <sz val="10"/>
        <color theme="1"/>
        <rFont val="宋体"/>
        <family val="3"/>
        <charset val="134"/>
      </rPr>
      <t>岛</t>
    </r>
    <phoneticPr fontId="11" type="noConversion"/>
  </si>
  <si>
    <t>Passport Name</t>
    <phoneticPr fontId="11" type="noConversion"/>
  </si>
  <si>
    <t>姓名</t>
    <phoneticPr fontId="11" type="noConversion"/>
  </si>
  <si>
    <t>手机号码</t>
    <phoneticPr fontId="11" type="noConversion"/>
  </si>
  <si>
    <t>证件号码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</si>
</sst>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409]d\-mmm\-yy;@"/>
    <numFmt numFmtId="177" formatCode="mm/dd/yyyy"/>
    <numFmt numFmtId="178" formatCode="h:mm;@"/>
  </numFmts>
  <fonts count="21">
    <font>
      <sz val="11"/>
      <color theme="1"/>
      <name val="宋体"/>
      <family val="2"/>
      <scheme val="minor"/>
    </font>
    <font>
      <sz val="10"/>
      <color theme="1"/>
      <name val="AdiHaus"/>
      <family val="2"/>
    </font>
    <font>
      <b/>
      <sz val="10"/>
      <name val="AdiHaus"/>
    </font>
    <font>
      <sz val="10"/>
      <color theme="1"/>
      <name val="AdiHaus"/>
    </font>
    <font>
      <sz val="10"/>
      <name val="AdiHaus"/>
    </font>
    <font>
      <sz val="10"/>
      <color rgb="FF000000"/>
      <name val="AdiHaus"/>
    </font>
    <font>
      <sz val="10"/>
      <name val="宋体"/>
      <family val="3"/>
      <charset val="134"/>
    </font>
    <font>
      <sz val="10"/>
      <name val="宋体"/>
      <family val="2"/>
    </font>
    <font>
      <sz val="11"/>
      <color theme="1"/>
      <name val="宋体"/>
      <family val="2"/>
    </font>
    <font>
      <sz val="10"/>
      <color rgb="FF1F497D"/>
      <name val="AdiHaus"/>
    </font>
    <font>
      <sz val="10"/>
      <color indexed="8"/>
      <name val="AdiHaus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rgb="FF00B050"/>
      <name val="AdiHaus"/>
    </font>
    <font>
      <sz val="10"/>
      <color theme="1"/>
      <name val="宋体"/>
      <family val="3"/>
      <charset val="134"/>
    </font>
    <font>
      <b/>
      <sz val="10"/>
      <name val="宋体"/>
      <family val="3"/>
      <charset val="134"/>
    </font>
    <font>
      <sz val="10"/>
      <color rgb="FFFF0000"/>
      <name val="AdiHaus"/>
    </font>
    <font>
      <sz val="10"/>
      <color rgb="FFFF0000"/>
      <name val="宋体"/>
      <family val="3"/>
      <charset val="134"/>
    </font>
    <font>
      <strike/>
      <sz val="10"/>
      <color rgb="FFFF0000"/>
      <name val="AdiHaus"/>
      <family val="2"/>
    </font>
    <font>
      <sz val="10"/>
      <color rgb="FFFF0000"/>
      <name val="AdiHaus"/>
      <family val="2"/>
    </font>
    <font>
      <strike/>
      <sz val="10"/>
      <color rgb="FFFF0000"/>
      <name val="AdiHaus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176" fontId="0" fillId="0" borderId="0"/>
    <xf numFmtId="176" fontId="1" fillId="0" borderId="0"/>
  </cellStyleXfs>
  <cellXfs count="165">
    <xf numFmtId="176" fontId="0" fillId="0" borderId="0" xfId="0"/>
    <xf numFmtId="176" fontId="3" fillId="0" borderId="0" xfId="0" applyNumberFormat="1" applyFont="1" applyFill="1" applyBorder="1" applyAlignment="1">
      <alignment horizontal="left" vertical="center"/>
    </xf>
    <xf numFmtId="176" fontId="4" fillId="0" borderId="0" xfId="0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76" fontId="2" fillId="0" borderId="0" xfId="1" applyFont="1" applyFill="1" applyBorder="1" applyAlignment="1" applyProtection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/>
    </xf>
    <xf numFmtId="176" fontId="2" fillId="0" borderId="0" xfId="1" applyFont="1" applyFill="1" applyBorder="1" applyAlignment="1" applyProtection="1">
      <alignment horizontal="center" vertical="center"/>
    </xf>
    <xf numFmtId="14" fontId="2" fillId="0" borderId="0" xfId="1" applyNumberFormat="1" applyFont="1" applyFill="1" applyBorder="1" applyAlignment="1" applyProtection="1">
      <alignment horizontal="center" vertical="center" wrapText="1"/>
    </xf>
    <xf numFmtId="176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76" fontId="4" fillId="2" borderId="0" xfId="0" applyNumberFormat="1" applyFont="1" applyFill="1" applyBorder="1" applyAlignment="1">
      <alignment horizontal="left" vertical="center"/>
    </xf>
    <xf numFmtId="176" fontId="4" fillId="0" borderId="0" xfId="1" applyNumberFormat="1" applyFont="1" applyFill="1" applyBorder="1" applyAlignment="1">
      <alignment horizontal="left"/>
    </xf>
    <xf numFmtId="176" fontId="4" fillId="0" borderId="0" xfId="0" applyNumberFormat="1" applyFont="1" applyFill="1" applyAlignment="1">
      <alignment horizontal="left" vertical="center"/>
    </xf>
    <xf numFmtId="176" fontId="3" fillId="0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76" fontId="4" fillId="0" borderId="0" xfId="0" applyNumberFormat="1" applyFont="1" applyFill="1" applyBorder="1" applyAlignment="1">
      <alignment horizontal="left" vertical="center"/>
    </xf>
    <xf numFmtId="14" fontId="3" fillId="0" borderId="0" xfId="0" applyNumberFormat="1" applyFont="1" applyFill="1" applyAlignment="1">
      <alignment horizontal="left"/>
    </xf>
    <xf numFmtId="176" fontId="3" fillId="0" borderId="0" xfId="0" applyFont="1" applyFill="1" applyAlignment="1">
      <alignment horizontal="left"/>
    </xf>
    <xf numFmtId="176" fontId="5" fillId="0" borderId="0" xfId="0" applyFont="1" applyFill="1" applyBorder="1" applyAlignment="1">
      <alignment horizontal="left" vertical="center" wrapText="1"/>
    </xf>
    <xf numFmtId="14" fontId="5" fillId="0" borderId="0" xfId="0" applyNumberFormat="1" applyFont="1" applyFill="1" applyBorder="1" applyAlignment="1">
      <alignment horizontal="left" vertical="center" wrapText="1"/>
    </xf>
    <xf numFmtId="14" fontId="5" fillId="0" borderId="0" xfId="0" applyNumberFormat="1" applyFont="1" applyFill="1" applyAlignment="1">
      <alignment horizontal="left"/>
    </xf>
    <xf numFmtId="176" fontId="5" fillId="0" borderId="0" xfId="0" applyFont="1" applyFill="1" applyBorder="1" applyAlignment="1">
      <alignment horizontal="left"/>
    </xf>
    <xf numFmtId="176" fontId="5" fillId="0" borderId="0" xfId="0" applyFont="1" applyFill="1" applyAlignment="1">
      <alignment horizontal="left"/>
    </xf>
    <xf numFmtId="176" fontId="3" fillId="0" borderId="0" xfId="0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176" fontId="4" fillId="3" borderId="0" xfId="0" applyNumberFormat="1" applyFont="1" applyFill="1" applyBorder="1" applyAlignment="1">
      <alignment horizontal="left" vertical="center"/>
    </xf>
    <xf numFmtId="176" fontId="4" fillId="0" borderId="0" xfId="1" applyFont="1" applyFill="1" applyBorder="1" applyAlignment="1">
      <alignment horizontal="left"/>
    </xf>
    <xf numFmtId="14" fontId="4" fillId="0" borderId="0" xfId="1" applyNumberFormat="1" applyFont="1" applyFill="1" applyBorder="1" applyAlignment="1">
      <alignment horizontal="left"/>
    </xf>
    <xf numFmtId="176" fontId="4" fillId="2" borderId="0" xfId="1" applyFont="1" applyFill="1" applyBorder="1" applyAlignment="1">
      <alignment horizontal="left"/>
    </xf>
    <xf numFmtId="176" fontId="6" fillId="0" borderId="0" xfId="1" applyFont="1" applyFill="1" applyBorder="1" applyAlignment="1">
      <alignment horizontal="left"/>
    </xf>
    <xf numFmtId="177" fontId="4" fillId="0" borderId="0" xfId="0" applyNumberFormat="1" applyFont="1" applyFill="1" applyBorder="1" applyAlignment="1">
      <alignment horizontal="left" vertical="center"/>
    </xf>
    <xf numFmtId="176" fontId="4" fillId="0" borderId="0" xfId="1" applyNumberFormat="1" applyFont="1" applyFill="1" applyBorder="1" applyAlignment="1" applyProtection="1">
      <alignment horizontal="left" vertical="center"/>
    </xf>
    <xf numFmtId="176" fontId="4" fillId="0" borderId="0" xfId="1" applyNumberFormat="1" applyFont="1" applyFill="1" applyBorder="1" applyAlignment="1">
      <alignment horizontal="left" vertical="center"/>
    </xf>
    <xf numFmtId="176" fontId="3" fillId="4" borderId="0" xfId="0" applyFont="1" applyFill="1" applyAlignment="1">
      <alignment horizontal="left"/>
    </xf>
    <xf numFmtId="14" fontId="3" fillId="4" borderId="0" xfId="0" applyNumberFormat="1" applyFont="1" applyFill="1" applyAlignment="1">
      <alignment horizontal="left"/>
    </xf>
    <xf numFmtId="176" fontId="4" fillId="4" borderId="0" xfId="1" applyNumberFormat="1" applyFont="1" applyFill="1" applyBorder="1" applyAlignment="1" applyProtection="1">
      <alignment horizontal="left" vertical="center"/>
    </xf>
    <xf numFmtId="176" fontId="4" fillId="4" borderId="0" xfId="1" applyNumberFormat="1" applyFont="1" applyFill="1" applyBorder="1" applyAlignment="1">
      <alignment horizontal="left"/>
    </xf>
    <xf numFmtId="176" fontId="4" fillId="4" borderId="0" xfId="0" applyNumberFormat="1" applyFont="1" applyFill="1" applyBorder="1" applyAlignment="1">
      <alignment horizontal="left" vertical="center"/>
    </xf>
    <xf numFmtId="176" fontId="4" fillId="4" borderId="0" xfId="0" applyNumberFormat="1" applyFont="1" applyFill="1" applyAlignment="1">
      <alignment horizontal="left" vertical="center"/>
    </xf>
    <xf numFmtId="176" fontId="4" fillId="2" borderId="0" xfId="0" applyNumberFormat="1" applyFont="1" applyFill="1" applyAlignment="1">
      <alignment horizontal="left"/>
    </xf>
    <xf numFmtId="176" fontId="6" fillId="0" borderId="0" xfId="1" applyNumberFormat="1" applyFont="1" applyFill="1" applyBorder="1" applyAlignment="1">
      <alignment horizontal="left"/>
    </xf>
    <xf numFmtId="15" fontId="3" fillId="0" borderId="0" xfId="0" applyNumberFormat="1" applyFont="1" applyAlignment="1">
      <alignment horizontal="left"/>
    </xf>
    <xf numFmtId="176" fontId="3" fillId="0" borderId="0" xfId="0" quotePrefix="1" applyFont="1" applyAlignment="1">
      <alignment horizontal="left"/>
    </xf>
    <xf numFmtId="176" fontId="3" fillId="4" borderId="0" xfId="0" applyFont="1" applyFill="1" applyBorder="1" applyAlignment="1">
      <alignment horizontal="left"/>
    </xf>
    <xf numFmtId="176" fontId="5" fillId="4" borderId="0" xfId="0" applyFont="1" applyFill="1" applyBorder="1" applyAlignment="1">
      <alignment horizontal="left" vertical="center" wrapText="1"/>
    </xf>
    <xf numFmtId="14" fontId="5" fillId="4" borderId="0" xfId="0" applyNumberFormat="1" applyFont="1" applyFill="1" applyBorder="1" applyAlignment="1">
      <alignment horizontal="left" vertical="center" wrapText="1"/>
    </xf>
    <xf numFmtId="14" fontId="5" fillId="4" borderId="0" xfId="0" applyNumberFormat="1" applyFont="1" applyFill="1" applyBorder="1" applyAlignment="1">
      <alignment horizontal="left"/>
    </xf>
    <xf numFmtId="176" fontId="5" fillId="4" borderId="0" xfId="0" applyFont="1" applyFill="1" applyBorder="1" applyAlignment="1">
      <alignment horizontal="left"/>
    </xf>
    <xf numFmtId="14" fontId="5" fillId="0" borderId="0" xfId="0" applyNumberFormat="1" applyFont="1" applyBorder="1" applyAlignment="1">
      <alignment horizontal="left"/>
    </xf>
    <xf numFmtId="176" fontId="5" fillId="0" borderId="0" xfId="0" applyFont="1" applyBorder="1" applyAlignment="1">
      <alignment horizontal="left"/>
    </xf>
    <xf numFmtId="176" fontId="5" fillId="0" borderId="0" xfId="0" applyFont="1" applyBorder="1" applyAlignment="1">
      <alignment horizontal="left" vertical="center" wrapText="1"/>
    </xf>
    <xf numFmtId="14" fontId="5" fillId="0" borderId="0" xfId="0" applyNumberFormat="1" applyFont="1" applyBorder="1" applyAlignment="1">
      <alignment horizontal="left" vertical="center" wrapText="1"/>
    </xf>
    <xf numFmtId="14" fontId="5" fillId="0" borderId="0" xfId="0" applyNumberFormat="1" applyFont="1" applyAlignment="1">
      <alignment horizontal="left"/>
    </xf>
    <xf numFmtId="176" fontId="5" fillId="0" borderId="0" xfId="0" applyFont="1" applyAlignment="1">
      <alignment horizontal="left"/>
    </xf>
    <xf numFmtId="14" fontId="5" fillId="4" borderId="0" xfId="0" applyNumberFormat="1" applyFont="1" applyFill="1" applyAlignment="1">
      <alignment horizontal="left"/>
    </xf>
    <xf numFmtId="176" fontId="5" fillId="4" borderId="0" xfId="0" applyFont="1" applyFill="1" applyAlignment="1">
      <alignment horizontal="left"/>
    </xf>
    <xf numFmtId="176" fontId="4" fillId="4" borderId="0" xfId="1" applyNumberFormat="1" applyFont="1" applyFill="1" applyBorder="1" applyAlignment="1">
      <alignment horizontal="left" vertical="center"/>
    </xf>
    <xf numFmtId="14" fontId="5" fillId="4" borderId="0" xfId="0" applyNumberFormat="1" applyFont="1" applyFill="1" applyAlignment="1">
      <alignment horizontal="left" vertical="center"/>
    </xf>
    <xf numFmtId="176" fontId="5" fillId="4" borderId="0" xfId="0" applyFont="1" applyFill="1" applyBorder="1" applyAlignment="1">
      <alignment horizontal="left" vertical="center"/>
    </xf>
    <xf numFmtId="176" fontId="5" fillId="4" borderId="0" xfId="0" applyFont="1" applyFill="1" applyAlignment="1">
      <alignment horizontal="left" vertical="center"/>
    </xf>
    <xf numFmtId="14" fontId="2" fillId="0" borderId="0" xfId="1" applyNumberFormat="1" applyFont="1" applyFill="1" applyBorder="1" applyAlignment="1">
      <alignment horizontal="left" vertical="center"/>
    </xf>
    <xf numFmtId="176" fontId="2" fillId="0" borderId="0" xfId="1" applyFont="1" applyFill="1" applyBorder="1" applyAlignment="1" applyProtection="1">
      <alignment horizontal="left" vertical="center"/>
    </xf>
    <xf numFmtId="176" fontId="2" fillId="0" borderId="0" xfId="1" applyFont="1" applyFill="1" applyBorder="1" applyAlignment="1" applyProtection="1">
      <alignment horizontal="left" vertical="center" wrapText="1"/>
    </xf>
    <xf numFmtId="14" fontId="2" fillId="0" borderId="0" xfId="1" applyNumberFormat="1" applyFont="1" applyFill="1" applyBorder="1" applyAlignment="1" applyProtection="1">
      <alignment horizontal="left" vertical="center" wrapText="1"/>
    </xf>
    <xf numFmtId="176" fontId="3" fillId="0" borderId="0" xfId="0" applyFont="1"/>
    <xf numFmtId="176" fontId="2" fillId="0" borderId="0" xfId="1" applyNumberFormat="1" applyFont="1" applyFill="1" applyBorder="1" applyAlignment="1" applyProtection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Border="1" applyAlignment="1" applyProtection="1">
      <alignment horizontal="left" vertical="center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176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left" vertical="center"/>
    </xf>
    <xf numFmtId="49" fontId="3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 vertical="center"/>
    </xf>
    <xf numFmtId="176" fontId="10" fillId="0" borderId="0" xfId="0" applyNumberFormat="1" applyFont="1" applyFill="1" applyBorder="1" applyAlignment="1">
      <alignment horizontal="left" vertical="center"/>
    </xf>
    <xf numFmtId="176" fontId="2" fillId="0" borderId="1" xfId="1" applyFont="1" applyFill="1" applyBorder="1" applyAlignment="1" applyProtection="1">
      <alignment horizontal="left" vertical="center" wrapText="1"/>
    </xf>
    <xf numFmtId="176" fontId="2" fillId="0" borderId="1" xfId="1" applyFont="1" applyFill="1" applyBorder="1" applyAlignment="1" applyProtection="1">
      <alignment horizontal="left" vertical="center"/>
    </xf>
    <xf numFmtId="176" fontId="3" fillId="2" borderId="0" xfId="0" applyNumberFormat="1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left" vertical="center"/>
    </xf>
    <xf numFmtId="176" fontId="0" fillId="0" borderId="0" xfId="0" applyFill="1"/>
    <xf numFmtId="176" fontId="4" fillId="0" borderId="1" xfId="0" applyNumberFormat="1" applyFont="1" applyFill="1" applyBorder="1" applyAlignment="1">
      <alignment horizontal="left" vertical="center"/>
    </xf>
    <xf numFmtId="176" fontId="0" fillId="0" borderId="1" xfId="0" applyFill="1" applyBorder="1"/>
    <xf numFmtId="176" fontId="3" fillId="0" borderId="1" xfId="0" applyNumberFormat="1" applyFont="1" applyFill="1" applyBorder="1" applyAlignment="1" applyProtection="1">
      <alignment horizontal="left" vertical="center"/>
    </xf>
    <xf numFmtId="49" fontId="3" fillId="0" borderId="1" xfId="0" applyNumberFormat="1" applyFont="1" applyFill="1" applyBorder="1" applyAlignment="1" applyProtection="1">
      <alignment horizontal="left" vertical="center"/>
    </xf>
    <xf numFmtId="49" fontId="3" fillId="0" borderId="1" xfId="0" applyNumberFormat="1" applyFont="1" applyFill="1" applyBorder="1" applyAlignment="1" applyProtection="1">
      <alignment horizontal="left" vertical="center" wrapText="1"/>
    </xf>
    <xf numFmtId="176" fontId="3" fillId="0" borderId="1" xfId="0" applyFont="1" applyFill="1" applyBorder="1" applyAlignment="1">
      <alignment horizontal="left"/>
    </xf>
    <xf numFmtId="176" fontId="3" fillId="0" borderId="1" xfId="0" applyFont="1" applyFill="1" applyBorder="1"/>
    <xf numFmtId="176" fontId="3" fillId="0" borderId="0" xfId="0" applyFont="1" applyFill="1"/>
    <xf numFmtId="176" fontId="12" fillId="0" borderId="1" xfId="0" applyFont="1" applyFill="1" applyBorder="1"/>
    <xf numFmtId="176" fontId="12" fillId="0" borderId="0" xfId="0" applyFont="1" applyFill="1"/>
    <xf numFmtId="176" fontId="3" fillId="0" borderId="0" xfId="0" applyFont="1" applyFill="1" applyAlignment="1">
      <alignment horizontal="left" vertical="center"/>
    </xf>
    <xf numFmtId="14" fontId="3" fillId="0" borderId="0" xfId="0" applyNumberFormat="1" applyFont="1" applyFill="1" applyAlignment="1">
      <alignment horizontal="left" vertical="center"/>
    </xf>
    <xf numFmtId="176" fontId="3" fillId="5" borderId="0" xfId="0" applyNumberFormat="1" applyFont="1" applyFill="1" applyBorder="1" applyAlignment="1">
      <alignment horizontal="left" vertical="center"/>
    </xf>
    <xf numFmtId="14" fontId="4" fillId="5" borderId="0" xfId="0" applyNumberFormat="1" applyFont="1" applyFill="1" applyBorder="1" applyAlignment="1">
      <alignment horizontal="left" vertical="center"/>
    </xf>
    <xf numFmtId="176" fontId="3" fillId="5" borderId="0" xfId="0" applyFont="1" applyFill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5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0" fillId="0" borderId="0" xfId="0" applyNumberFormat="1" applyFill="1"/>
    <xf numFmtId="176" fontId="3" fillId="2" borderId="0" xfId="0" applyFont="1" applyFill="1" applyAlignment="1">
      <alignment horizontal="left"/>
    </xf>
    <xf numFmtId="14" fontId="3" fillId="2" borderId="0" xfId="0" applyNumberFormat="1" applyFont="1" applyFill="1" applyAlignment="1">
      <alignment horizontal="left"/>
    </xf>
    <xf numFmtId="14" fontId="4" fillId="2" borderId="0" xfId="0" applyNumberFormat="1" applyFont="1" applyFill="1" applyBorder="1" applyAlignment="1">
      <alignment horizontal="left" vertical="center"/>
    </xf>
    <xf numFmtId="0" fontId="3" fillId="2" borderId="0" xfId="0" applyNumberFormat="1" applyFont="1" applyFill="1" applyAlignment="1">
      <alignment horizontal="left"/>
    </xf>
    <xf numFmtId="176" fontId="3" fillId="2" borderId="0" xfId="0" applyFont="1" applyFill="1"/>
    <xf numFmtId="0" fontId="3" fillId="0" borderId="0" xfId="0" quotePrefix="1" applyNumberFormat="1" applyFont="1" applyFill="1" applyAlignment="1">
      <alignment horizontal="left"/>
    </xf>
    <xf numFmtId="14" fontId="4" fillId="0" borderId="0" xfId="0" applyNumberFormat="1" applyFont="1" applyFill="1" applyAlignment="1">
      <alignment horizontal="left" vertical="center"/>
    </xf>
    <xf numFmtId="176" fontId="4" fillId="0" borderId="0" xfId="0" applyFont="1" applyFill="1" applyAlignment="1">
      <alignment horizontal="left" vertical="center"/>
    </xf>
    <xf numFmtId="176" fontId="0" fillId="0" borderId="0" xfId="0" pivotButton="1"/>
    <xf numFmtId="176" fontId="0" fillId="0" borderId="0" xfId="0" applyAlignment="1">
      <alignment horizontal="left"/>
    </xf>
    <xf numFmtId="0" fontId="0" fillId="0" borderId="0" xfId="0" applyNumberFormat="1"/>
    <xf numFmtId="14" fontId="3" fillId="5" borderId="0" xfId="0" applyNumberFormat="1" applyFont="1" applyFill="1" applyAlignment="1">
      <alignment horizontal="left"/>
    </xf>
    <xf numFmtId="176" fontId="3" fillId="5" borderId="0" xfId="0" applyFont="1" applyFill="1"/>
    <xf numFmtId="176" fontId="13" fillId="0" borderId="0" xfId="0" applyFont="1" applyFill="1" applyAlignment="1">
      <alignment horizontal="left"/>
    </xf>
    <xf numFmtId="14" fontId="13" fillId="0" borderId="0" xfId="0" applyNumberFormat="1" applyFont="1" applyFill="1" applyAlignment="1">
      <alignment horizontal="left"/>
    </xf>
    <xf numFmtId="0" fontId="0" fillId="0" borderId="1" xfId="0" applyNumberFormat="1" applyFill="1" applyBorder="1"/>
    <xf numFmtId="176" fontId="3" fillId="3" borderId="0" xfId="0" applyFont="1" applyFill="1" applyAlignment="1">
      <alignment horizontal="left"/>
    </xf>
    <xf numFmtId="14" fontId="3" fillId="3" borderId="0" xfId="0" applyNumberFormat="1" applyFont="1" applyFill="1" applyAlignment="1">
      <alignment horizontal="left"/>
    </xf>
    <xf numFmtId="176" fontId="3" fillId="3" borderId="0" xfId="0" applyNumberFormat="1" applyFont="1" applyFill="1" applyBorder="1" applyAlignment="1">
      <alignment horizontal="left" vertical="center"/>
    </xf>
    <xf numFmtId="14" fontId="4" fillId="3" borderId="0" xfId="0" applyNumberFormat="1" applyFont="1" applyFill="1" applyBorder="1" applyAlignment="1">
      <alignment horizontal="left" vertical="center"/>
    </xf>
    <xf numFmtId="0" fontId="3" fillId="3" borderId="0" xfId="0" applyNumberFormat="1" applyFont="1" applyFill="1" applyAlignment="1">
      <alignment horizontal="left"/>
    </xf>
    <xf numFmtId="176" fontId="3" fillId="3" borderId="0" xfId="0" applyFont="1" applyFill="1"/>
    <xf numFmtId="176" fontId="3" fillId="6" borderId="0" xfId="0" applyFont="1" applyFill="1" applyAlignment="1">
      <alignment horizontal="left"/>
    </xf>
    <xf numFmtId="14" fontId="3" fillId="6" borderId="0" xfId="0" applyNumberFormat="1" applyFont="1" applyFill="1" applyAlignment="1">
      <alignment horizontal="left"/>
    </xf>
    <xf numFmtId="49" fontId="3" fillId="6" borderId="0" xfId="0" applyNumberFormat="1" applyFont="1" applyFill="1" applyBorder="1" applyAlignment="1" applyProtection="1">
      <alignment horizontal="left" vertical="center"/>
    </xf>
    <xf numFmtId="0" fontId="3" fillId="6" borderId="0" xfId="0" applyNumberFormat="1" applyFont="1" applyFill="1" applyAlignment="1">
      <alignment horizontal="left"/>
    </xf>
    <xf numFmtId="176" fontId="3" fillId="6" borderId="0" xfId="0" applyNumberFormat="1" applyFont="1" applyFill="1" applyBorder="1" applyAlignment="1">
      <alignment horizontal="left" vertical="center"/>
    </xf>
    <xf numFmtId="176" fontId="3" fillId="6" borderId="0" xfId="0" applyFont="1" applyFill="1"/>
    <xf numFmtId="176" fontId="3" fillId="0" borderId="0" xfId="0" applyFont="1" applyAlignment="1">
      <alignment horizontal="center"/>
    </xf>
    <xf numFmtId="176" fontId="14" fillId="0" borderId="0" xfId="0" applyFont="1" applyAlignment="1">
      <alignment horizontal="center"/>
    </xf>
    <xf numFmtId="178" fontId="3" fillId="0" borderId="0" xfId="0" applyNumberFormat="1" applyFont="1" applyAlignment="1">
      <alignment horizontal="center"/>
    </xf>
    <xf numFmtId="176" fontId="15" fillId="0" borderId="0" xfId="1" applyFont="1" applyFill="1" applyBorder="1" applyAlignment="1" applyProtection="1">
      <alignment horizontal="center" vertical="center" wrapText="1"/>
    </xf>
    <xf numFmtId="176" fontId="3" fillId="0" borderId="0" xfId="0" applyFont="1" applyFill="1" applyAlignment="1">
      <alignment horizontal="center"/>
    </xf>
    <xf numFmtId="176" fontId="3" fillId="3" borderId="0" xfId="0" applyFont="1" applyFill="1" applyAlignment="1">
      <alignment horizontal="center"/>
    </xf>
    <xf numFmtId="176" fontId="14" fillId="3" borderId="0" xfId="0" applyFont="1" applyFill="1" applyAlignment="1">
      <alignment horizontal="center"/>
    </xf>
    <xf numFmtId="178" fontId="3" fillId="3" borderId="0" xfId="0" applyNumberFormat="1" applyFont="1" applyFill="1" applyAlignment="1">
      <alignment horizontal="center"/>
    </xf>
    <xf numFmtId="178" fontId="15" fillId="0" borderId="0" xfId="1" applyNumberFormat="1" applyFont="1" applyFill="1" applyBorder="1" applyAlignment="1" applyProtection="1">
      <alignment horizontal="center" vertical="center" wrapText="1"/>
    </xf>
    <xf numFmtId="178" fontId="3" fillId="0" borderId="0" xfId="0" applyNumberFormat="1" applyFont="1" applyFill="1" applyAlignment="1">
      <alignment horizontal="center"/>
    </xf>
    <xf numFmtId="176" fontId="3" fillId="0" borderId="0" xfId="0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6" fontId="14" fillId="0" borderId="0" xfId="0" applyFont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176" fontId="14" fillId="0" borderId="0" xfId="0" applyFont="1" applyFill="1" applyAlignment="1">
      <alignment horizontal="center"/>
    </xf>
    <xf numFmtId="176" fontId="16" fillId="0" borderId="0" xfId="0" applyFont="1" applyFill="1" applyAlignment="1">
      <alignment horizontal="left"/>
    </xf>
    <xf numFmtId="176" fontId="16" fillId="5" borderId="0" xfId="0" applyFont="1" applyFill="1" applyAlignment="1">
      <alignment horizontal="left"/>
    </xf>
    <xf numFmtId="176" fontId="17" fillId="0" borderId="0" xfId="0" applyFont="1"/>
    <xf numFmtId="176" fontId="16" fillId="0" borderId="0" xfId="0" applyFont="1" applyAlignment="1">
      <alignment horizontal="left"/>
    </xf>
    <xf numFmtId="14" fontId="16" fillId="0" borderId="0" xfId="0" applyNumberFormat="1" applyFont="1" applyFill="1" applyAlignment="1">
      <alignment horizontal="left"/>
    </xf>
    <xf numFmtId="0" fontId="2" fillId="0" borderId="1" xfId="1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76" fontId="18" fillId="0" borderId="1" xfId="0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left" vertical="center"/>
    </xf>
    <xf numFmtId="176" fontId="3" fillId="0" borderId="0" xfId="0" applyFont="1" applyFill="1" applyBorder="1"/>
    <xf numFmtId="176" fontId="3" fillId="0" borderId="0" xfId="0" applyNumberFormat="1" applyFont="1" applyFill="1" applyBorder="1" applyAlignment="1">
      <alignment horizontal="center" vertical="center"/>
    </xf>
    <xf numFmtId="176" fontId="0" fillId="0" borderId="0" xfId="0" applyFill="1" applyBorder="1"/>
    <xf numFmtId="49" fontId="20" fillId="0" borderId="1" xfId="0" applyNumberFormat="1" applyFont="1" applyFill="1" applyBorder="1" applyAlignment="1" applyProtection="1">
      <alignment horizontal="left" vertical="center"/>
    </xf>
    <xf numFmtId="176" fontId="18" fillId="0" borderId="1" xfId="0" applyFont="1" applyFill="1" applyBorder="1" applyAlignment="1">
      <alignment horizontal="left"/>
    </xf>
    <xf numFmtId="0" fontId="18" fillId="0" borderId="1" xfId="0" applyNumberFormat="1" applyFont="1" applyFill="1" applyBorder="1" applyAlignment="1">
      <alignment horizontal="center" vertical="center"/>
    </xf>
    <xf numFmtId="176" fontId="16" fillId="0" borderId="2" xfId="0" applyNumberFormat="1" applyFont="1" applyFill="1" applyBorder="1" applyAlignment="1">
      <alignment horizontal="left" vertical="center"/>
    </xf>
    <xf numFmtId="176" fontId="0" fillId="0" borderId="0" xfId="0" applyBorder="1"/>
    <xf numFmtId="176" fontId="3" fillId="0" borderId="0" xfId="0" applyFont="1" applyFill="1" applyAlignment="1">
      <alignment horizontal="center" vertical="center"/>
    </xf>
    <xf numFmtId="176" fontId="17" fillId="0" borderId="0" xfId="0" applyFont="1" applyAlignment="1">
      <alignment horizontal="center"/>
    </xf>
    <xf numFmtId="176" fontId="16" fillId="0" borderId="0" xfId="0" applyNumberFormat="1" applyFont="1" applyFill="1" applyBorder="1" applyAlignment="1">
      <alignment horizontal="left" vertical="center"/>
    </xf>
    <xf numFmtId="176" fontId="14" fillId="0" borderId="0" xfId="0" applyFont="1" applyFill="1" applyAlignment="1">
      <alignment horizontal="center" vertical="center"/>
    </xf>
    <xf numFmtId="176" fontId="15" fillId="0" borderId="0" xfId="1" applyFont="1" applyFill="1" applyBorder="1" applyAlignment="1" applyProtection="1">
      <alignment horizontal="left" vertical="center" wrapText="1"/>
    </xf>
    <xf numFmtId="0" fontId="15" fillId="0" borderId="0" xfId="1" applyNumberFormat="1" applyFont="1" applyFill="1" applyBorder="1" applyAlignment="1" applyProtection="1">
      <alignment horizontal="left" vertical="center" wrapText="1"/>
    </xf>
    <xf numFmtId="14" fontId="15" fillId="0" borderId="0" xfId="1" applyNumberFormat="1" applyFont="1" applyFill="1" applyBorder="1" applyAlignment="1">
      <alignment horizontal="left" vertical="center"/>
    </xf>
  </cellXfs>
  <cellStyles count="2">
    <cellStyle name="Normal 2 3" xfId="1"/>
    <cellStyle name="常规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7%20AD%20outing\NM-28195-HR\&#21517;&#21333;\Okinawa%20Namelist_07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7%20AD%20outing\NM-28195-HR\&#21517;&#21333;\Okinawa%20Namelist_08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2"/>
      <sheetName val="Namelist"/>
      <sheetName val="Roommate"/>
      <sheetName val="Visa"/>
      <sheetName val="Flight"/>
    </sheetNames>
    <sheetDataSet>
      <sheetData sheetId="0"/>
      <sheetData sheetId="1">
        <row r="1">
          <cell r="A1" t="str">
            <v>English Name</v>
          </cell>
          <cell r="B1" t="str">
            <v>Name on Passport</v>
          </cell>
          <cell r="C1" t="str">
            <v>Passport No.</v>
          </cell>
          <cell r="D1" t="str">
            <v>Valid Date</v>
          </cell>
          <cell r="E1" t="str">
            <v>Chinese Name</v>
          </cell>
          <cell r="F1" t="str">
            <v>Date of Birth</v>
          </cell>
          <cell r="G1" t="str">
            <v>Gender</v>
          </cell>
          <cell r="H1" t="str">
            <v>Nationality</v>
          </cell>
          <cell r="I1" t="str">
            <v>Location</v>
          </cell>
          <cell r="J1" t="str">
            <v>Department</v>
          </cell>
          <cell r="K1" t="str">
            <v>Mobile Phone</v>
          </cell>
        </row>
        <row r="2">
          <cell r="A2" t="str">
            <v>Tony Hu</v>
          </cell>
          <cell r="B2" t="str">
            <v>HU TAO</v>
          </cell>
          <cell r="C2" t="str">
            <v>G24917213</v>
          </cell>
          <cell r="D2">
            <v>42988</v>
          </cell>
          <cell r="E2" t="str">
            <v>胡涛</v>
          </cell>
          <cell r="F2">
            <v>29526</v>
          </cell>
          <cell r="G2" t="str">
            <v>Male</v>
          </cell>
          <cell r="H2" t="str">
            <v>China</v>
          </cell>
          <cell r="I2" t="str">
            <v>Suzhou</v>
          </cell>
          <cell r="J2" t="str">
            <v>HR &amp; Admin</v>
          </cell>
          <cell r="K2">
            <v>13914028757</v>
          </cell>
        </row>
        <row r="3">
          <cell r="A3" t="str">
            <v>Jassie Jiang</v>
          </cell>
          <cell r="B3" t="str">
            <v>JIANG, CHENG</v>
          </cell>
          <cell r="C3" t="str">
            <v>E23169027</v>
          </cell>
          <cell r="D3">
            <v>45111</v>
          </cell>
          <cell r="E3" t="str">
            <v>蒋承</v>
          </cell>
          <cell r="F3">
            <v>31250</v>
          </cell>
          <cell r="G3" t="str">
            <v>Female</v>
          </cell>
          <cell r="H3" t="str">
            <v>China</v>
          </cell>
          <cell r="I3" t="str">
            <v>Suzhou</v>
          </cell>
          <cell r="J3" t="str">
            <v>HR &amp; Admin</v>
          </cell>
          <cell r="K3">
            <v>13862402506</v>
          </cell>
        </row>
        <row r="4">
          <cell r="A4" t="str">
            <v>Wendy Shi</v>
          </cell>
          <cell r="B4" t="str">
            <v>WEN SHI</v>
          </cell>
          <cell r="C4" t="str">
            <v>QD687977</v>
          </cell>
          <cell r="D4">
            <v>42699</v>
          </cell>
          <cell r="E4" t="str">
            <v>施雯</v>
          </cell>
          <cell r="F4">
            <v>32486</v>
          </cell>
          <cell r="G4" t="str">
            <v>Female</v>
          </cell>
          <cell r="H4" t="str">
            <v>Canadian</v>
          </cell>
          <cell r="I4" t="str">
            <v>Suzhou</v>
          </cell>
          <cell r="J4" t="str">
            <v>HR &amp; Admin</v>
          </cell>
          <cell r="K4">
            <v>15150158230</v>
          </cell>
        </row>
        <row r="5">
          <cell r="A5" t="str">
            <v>Cici Wang</v>
          </cell>
          <cell r="B5" t="str">
            <v>WANG, XIYU</v>
          </cell>
          <cell r="C5" t="str">
            <v>E70667580</v>
          </cell>
          <cell r="D5">
            <v>46195</v>
          </cell>
          <cell r="E5" t="str">
            <v>王希语</v>
          </cell>
          <cell r="F5">
            <v>30219</v>
          </cell>
          <cell r="G5" t="str">
            <v>Female</v>
          </cell>
          <cell r="H5" t="str">
            <v>Chinese</v>
          </cell>
          <cell r="I5" t="str">
            <v>Suzhou</v>
          </cell>
          <cell r="J5" t="str">
            <v>HR &amp; Admin</v>
          </cell>
          <cell r="K5">
            <v>13913518376</v>
          </cell>
        </row>
        <row r="6">
          <cell r="A6" t="str">
            <v>Jack Pan</v>
          </cell>
          <cell r="B6" t="str">
            <v>PAN, JIE</v>
          </cell>
          <cell r="C6" t="str">
            <v>G25414383</v>
          </cell>
          <cell r="D6">
            <v>43017</v>
          </cell>
          <cell r="E6" t="str">
            <v>潘洁</v>
          </cell>
          <cell r="F6">
            <v>28125</v>
          </cell>
          <cell r="G6" t="str">
            <v>Male</v>
          </cell>
          <cell r="H6" t="str">
            <v>Chinese</v>
          </cell>
          <cell r="I6" t="str">
            <v>Suzhou</v>
          </cell>
          <cell r="J6" t="str">
            <v>HR &amp; Admin</v>
          </cell>
          <cell r="K6">
            <v>13862566888</v>
          </cell>
        </row>
        <row r="7">
          <cell r="A7" t="str">
            <v>Ellen Lou</v>
          </cell>
          <cell r="B7" t="str">
            <v>LOU, YINGJIE</v>
          </cell>
          <cell r="C7" t="str">
            <v>G25100229</v>
          </cell>
          <cell r="D7" t="str">
            <v>9/102017</v>
          </cell>
          <cell r="E7" t="str">
            <v>楼颖杰</v>
          </cell>
          <cell r="F7">
            <v>25313</v>
          </cell>
          <cell r="G7" t="str">
            <v>Female</v>
          </cell>
          <cell r="H7" t="str">
            <v>China</v>
          </cell>
          <cell r="I7" t="str">
            <v>Shanghai</v>
          </cell>
          <cell r="J7" t="str">
            <v>CoE-Rewards</v>
          </cell>
          <cell r="K7">
            <v>13818888697</v>
          </cell>
        </row>
        <row r="8">
          <cell r="A8" t="str">
            <v>Angela Li</v>
          </cell>
          <cell r="B8" t="str">
            <v>LI QIAN</v>
          </cell>
          <cell r="C8" t="str">
            <v>E20042761</v>
          </cell>
          <cell r="D8">
            <v>45042</v>
          </cell>
          <cell r="E8" t="str">
            <v>李茜</v>
          </cell>
          <cell r="F8">
            <v>26084</v>
          </cell>
          <cell r="G8" t="str">
            <v>Female</v>
          </cell>
          <cell r="H8" t="str">
            <v>China</v>
          </cell>
          <cell r="I8" t="str">
            <v>Shanghai</v>
          </cell>
          <cell r="J8" t="str">
            <v>HR &amp; Admin</v>
          </cell>
          <cell r="K8">
            <v>13701609688</v>
          </cell>
        </row>
        <row r="9">
          <cell r="A9" t="str">
            <v>Frank Song</v>
          </cell>
          <cell r="B9" t="str">
            <v xml:space="preserve">SONG YI JUN </v>
          </cell>
          <cell r="C9" t="str">
            <v>G23727867</v>
          </cell>
          <cell r="D9">
            <v>42920</v>
          </cell>
          <cell r="E9" t="str">
            <v>宋依骏</v>
          </cell>
          <cell r="F9">
            <v>26030</v>
          </cell>
          <cell r="G9" t="str">
            <v>Male</v>
          </cell>
          <cell r="H9" t="str">
            <v>Chinese</v>
          </cell>
          <cell r="I9" t="str">
            <v>Shanghai</v>
          </cell>
          <cell r="J9" t="str">
            <v>HR &amp; Admin</v>
          </cell>
          <cell r="K9">
            <v>13801742028</v>
          </cell>
        </row>
        <row r="10">
          <cell r="A10" t="str">
            <v>Lisa Sun</v>
          </cell>
          <cell r="B10" t="str">
            <v>SUN CHENGLIAN</v>
          </cell>
          <cell r="C10" t="str">
            <v>G35973565</v>
          </cell>
          <cell r="D10">
            <v>43638</v>
          </cell>
          <cell r="E10" t="str">
            <v>孙承涟</v>
          </cell>
          <cell r="F10">
            <v>26614</v>
          </cell>
          <cell r="G10" t="str">
            <v>Female</v>
          </cell>
          <cell r="H10" t="str">
            <v>Chinese</v>
          </cell>
          <cell r="I10" t="str">
            <v>Shanghai</v>
          </cell>
          <cell r="J10" t="str">
            <v>CoE-Talent</v>
          </cell>
          <cell r="K10">
            <v>13916362957</v>
          </cell>
        </row>
        <row r="11">
          <cell r="A11" t="str">
            <v>Hans Xin</v>
          </cell>
          <cell r="B11" t="str">
            <v>XIN HAOHUI</v>
          </cell>
          <cell r="C11" t="str">
            <v>G37462307</v>
          </cell>
          <cell r="D11">
            <v>43709</v>
          </cell>
          <cell r="E11" t="str">
            <v>忻皓辉</v>
          </cell>
          <cell r="F11">
            <v>27794</v>
          </cell>
          <cell r="G11" t="str">
            <v>Male</v>
          </cell>
          <cell r="H11" t="str">
            <v>Chinese</v>
          </cell>
          <cell r="I11" t="str">
            <v>Shanghai</v>
          </cell>
          <cell r="J11" t="str">
            <v>HR &amp; Admin</v>
          </cell>
          <cell r="K11" t="str">
            <v>13801885105</v>
          </cell>
        </row>
        <row r="12">
          <cell r="A12" t="str">
            <v>Elyn Ye</v>
          </cell>
          <cell r="B12" t="str">
            <v>YE NING</v>
          </cell>
          <cell r="C12" t="str">
            <v>G50423405</v>
          </cell>
          <cell r="D12">
            <v>44282</v>
          </cell>
          <cell r="E12" t="str">
            <v>叶宁</v>
          </cell>
          <cell r="F12">
            <v>30540</v>
          </cell>
          <cell r="G12" t="str">
            <v>Female</v>
          </cell>
          <cell r="H12" t="str">
            <v>Chinese</v>
          </cell>
          <cell r="I12" t="str">
            <v>Shanghai</v>
          </cell>
          <cell r="J12" t="str">
            <v>HR &amp; Admin</v>
          </cell>
          <cell r="K12" t="str">
            <v>13801849318</v>
          </cell>
        </row>
        <row r="13">
          <cell r="A13" t="str">
            <v>Kinki Wu</v>
          </cell>
          <cell r="B13" t="str">
            <v>WU JUNHONG</v>
          </cell>
          <cell r="C13" t="str">
            <v>G22778689</v>
          </cell>
          <cell r="D13">
            <v>42872</v>
          </cell>
          <cell r="E13" t="str">
            <v>吴俊竑</v>
          </cell>
          <cell r="F13">
            <v>30667</v>
          </cell>
          <cell r="G13" t="str">
            <v>Female</v>
          </cell>
          <cell r="H13" t="str">
            <v>Chinese</v>
          </cell>
          <cell r="I13" t="str">
            <v>Shanghai</v>
          </cell>
          <cell r="J13" t="str">
            <v>CoE-Talent</v>
          </cell>
          <cell r="K13">
            <v>18616555757</v>
          </cell>
        </row>
        <row r="14">
          <cell r="A14" t="str">
            <v>Lily Ma</v>
          </cell>
          <cell r="B14" t="str">
            <v>MA LILI</v>
          </cell>
          <cell r="C14" t="str">
            <v>G56399714</v>
          </cell>
          <cell r="D14">
            <v>44499</v>
          </cell>
          <cell r="E14" t="str">
            <v>马莉丽</v>
          </cell>
          <cell r="F14">
            <v>30073</v>
          </cell>
          <cell r="G14" t="str">
            <v>Female</v>
          </cell>
          <cell r="H14" t="str">
            <v>Chinese</v>
          </cell>
          <cell r="I14" t="str">
            <v>Shanghai</v>
          </cell>
          <cell r="J14" t="str">
            <v>CoE-Rewards</v>
          </cell>
          <cell r="K14">
            <v>15618919218</v>
          </cell>
        </row>
        <row r="15">
          <cell r="A15" t="str">
            <v>Kelly Chen</v>
          </cell>
          <cell r="B15" t="str">
            <v>CHEN LILI</v>
          </cell>
          <cell r="C15" t="str">
            <v>G45373861</v>
          </cell>
          <cell r="D15">
            <v>44069</v>
          </cell>
          <cell r="E15" t="str">
            <v>陈丽丽</v>
          </cell>
          <cell r="F15">
            <v>27703</v>
          </cell>
          <cell r="G15" t="str">
            <v>Female</v>
          </cell>
          <cell r="H15" t="str">
            <v>Chinese</v>
          </cell>
          <cell r="I15" t="str">
            <v>Shanghai</v>
          </cell>
          <cell r="J15" t="str">
            <v>CoE-Talent</v>
          </cell>
          <cell r="K15">
            <v>13916627095</v>
          </cell>
        </row>
        <row r="16">
          <cell r="A16" t="str">
            <v>Audrey Shen</v>
          </cell>
          <cell r="B16" t="str">
            <v>SHEN PEIQIONG</v>
          </cell>
          <cell r="C16" t="str">
            <v>G53306507</v>
          </cell>
          <cell r="D16">
            <v>44382</v>
          </cell>
          <cell r="E16" t="str">
            <v>沈珮琼</v>
          </cell>
          <cell r="F16">
            <v>25630</v>
          </cell>
          <cell r="G16" t="str">
            <v>Female</v>
          </cell>
          <cell r="H16" t="str">
            <v>Chinese</v>
          </cell>
          <cell r="I16" t="str">
            <v>Shanghai</v>
          </cell>
          <cell r="J16" t="str">
            <v>HR &amp; Admin</v>
          </cell>
          <cell r="K16" t="str">
            <v>18601698968</v>
          </cell>
        </row>
        <row r="17">
          <cell r="A17" t="str">
            <v>Lela Yang</v>
          </cell>
          <cell r="B17" t="str">
            <v>YANG LIPING</v>
          </cell>
          <cell r="C17" t="str">
            <v>G25105153</v>
          </cell>
          <cell r="D17">
            <v>42991</v>
          </cell>
          <cell r="E17" t="str">
            <v>杨丽萍</v>
          </cell>
          <cell r="F17">
            <v>31204</v>
          </cell>
          <cell r="G17" t="str">
            <v>Female</v>
          </cell>
          <cell r="H17" t="str">
            <v>Chinese</v>
          </cell>
          <cell r="I17" t="str">
            <v>Shanghai</v>
          </cell>
          <cell r="J17" t="str">
            <v>HR &amp; Admin</v>
          </cell>
          <cell r="K17">
            <v>13636333207</v>
          </cell>
        </row>
        <row r="18">
          <cell r="A18" t="str">
            <v>Tina Tian</v>
          </cell>
          <cell r="B18" t="str">
            <v>TIAN TIAN</v>
          </cell>
          <cell r="C18" t="str">
            <v>G21830148</v>
          </cell>
          <cell r="D18">
            <v>42815</v>
          </cell>
          <cell r="E18" t="str">
            <v>田恬</v>
          </cell>
          <cell r="F18">
            <v>31640</v>
          </cell>
          <cell r="G18" t="str">
            <v>Female</v>
          </cell>
          <cell r="H18" t="str">
            <v>Chinese</v>
          </cell>
          <cell r="I18" t="str">
            <v>Shanghai</v>
          </cell>
          <cell r="J18" t="str">
            <v>HR &amp; Admin</v>
          </cell>
          <cell r="K18">
            <v>13916260140</v>
          </cell>
        </row>
        <row r="19">
          <cell r="A19" t="str">
            <v>Zoe Qiao</v>
          </cell>
          <cell r="B19" t="str">
            <v>QIAO JING</v>
          </cell>
          <cell r="C19" t="str">
            <v>G41444072</v>
          </cell>
          <cell r="D19">
            <v>43913</v>
          </cell>
          <cell r="E19" t="str">
            <v>乔静</v>
          </cell>
          <cell r="F19">
            <v>31598</v>
          </cell>
          <cell r="G19" t="str">
            <v>Female</v>
          </cell>
          <cell r="H19" t="str">
            <v>Chinese</v>
          </cell>
          <cell r="I19" t="str">
            <v>Shanghai</v>
          </cell>
          <cell r="J19" t="str">
            <v>HR &amp; Admin</v>
          </cell>
          <cell r="K19">
            <v>13916656620</v>
          </cell>
        </row>
        <row r="20">
          <cell r="A20" t="str">
            <v>Jennifer Yu</v>
          </cell>
          <cell r="B20" t="str">
            <v>YU JIA</v>
          </cell>
          <cell r="C20" t="str">
            <v>G26643014</v>
          </cell>
          <cell r="D20">
            <v>43148</v>
          </cell>
          <cell r="E20" t="str">
            <v>余佳</v>
          </cell>
          <cell r="F20">
            <v>29636</v>
          </cell>
          <cell r="G20" t="str">
            <v>Female</v>
          </cell>
          <cell r="H20" t="str">
            <v>Chinese</v>
          </cell>
          <cell r="I20" t="str">
            <v>Shanghai</v>
          </cell>
          <cell r="J20" t="str">
            <v>HR &amp; Admin</v>
          </cell>
          <cell r="K20">
            <v>13482460033</v>
          </cell>
        </row>
        <row r="21">
          <cell r="A21" t="str">
            <v>Angela Ke</v>
          </cell>
          <cell r="B21" t="str">
            <v>KE QI</v>
          </cell>
          <cell r="C21" t="str">
            <v>G38869813</v>
          </cell>
          <cell r="D21">
            <v>43786</v>
          </cell>
          <cell r="E21" t="str">
            <v>柯绮</v>
          </cell>
          <cell r="F21">
            <v>28906</v>
          </cell>
          <cell r="G21" t="str">
            <v>Female</v>
          </cell>
          <cell r="H21" t="str">
            <v>Chinese</v>
          </cell>
          <cell r="I21" t="str">
            <v>Shanghai</v>
          </cell>
          <cell r="J21" t="str">
            <v>CoE-Rewards</v>
          </cell>
          <cell r="K21">
            <v>13801683593</v>
          </cell>
        </row>
        <row r="22">
          <cell r="A22" t="str">
            <v>Daisy Zhang</v>
          </cell>
          <cell r="B22" t="str">
            <v>ZHANG WENQIAN</v>
          </cell>
          <cell r="C22" t="str">
            <v>G33439148</v>
          </cell>
          <cell r="D22">
            <v>43522</v>
          </cell>
          <cell r="E22" t="str">
            <v>张文倩</v>
          </cell>
          <cell r="F22">
            <v>32198</v>
          </cell>
          <cell r="G22" t="str">
            <v>Female</v>
          </cell>
          <cell r="H22" t="str">
            <v>Chinese</v>
          </cell>
          <cell r="I22" t="str">
            <v>Shanghai</v>
          </cell>
          <cell r="J22" t="str">
            <v>HR &amp; Admin</v>
          </cell>
          <cell r="K22">
            <v>15710107769</v>
          </cell>
        </row>
        <row r="23">
          <cell r="A23" t="str">
            <v>Henry Zhou</v>
          </cell>
          <cell r="B23" t="str">
            <v>ZHOU XIANSHUN</v>
          </cell>
          <cell r="C23" t="str">
            <v>G42184270</v>
          </cell>
          <cell r="D23">
            <v>43936</v>
          </cell>
          <cell r="E23" t="str">
            <v>周贤舜</v>
          </cell>
          <cell r="F23">
            <v>28253</v>
          </cell>
          <cell r="G23" t="str">
            <v>Male</v>
          </cell>
          <cell r="H23" t="str">
            <v>Chinese</v>
          </cell>
          <cell r="I23" t="str">
            <v>Shanghai</v>
          </cell>
          <cell r="J23" t="str">
            <v>HR &amp; Admin</v>
          </cell>
          <cell r="K23">
            <v>13601878128</v>
          </cell>
        </row>
        <row r="24">
          <cell r="A24" t="str">
            <v>Craig Lin</v>
          </cell>
          <cell r="B24" t="str">
            <v>LIN JIE</v>
          </cell>
          <cell r="C24" t="str">
            <v>G54650947</v>
          </cell>
          <cell r="D24">
            <v>44433</v>
          </cell>
          <cell r="E24" t="str">
            <v>林杰</v>
          </cell>
          <cell r="F24">
            <v>30667</v>
          </cell>
          <cell r="G24" t="str">
            <v>Male</v>
          </cell>
          <cell r="H24" t="str">
            <v>Chinese</v>
          </cell>
          <cell r="I24" t="str">
            <v>Shanghai</v>
          </cell>
          <cell r="J24" t="str">
            <v>CoE-Talent</v>
          </cell>
          <cell r="K24">
            <v>13916272857</v>
          </cell>
        </row>
        <row r="25">
          <cell r="A25" t="str">
            <v>Sharon Xu</v>
          </cell>
          <cell r="B25" t="str">
            <v>XU WENTING</v>
          </cell>
          <cell r="C25" t="str">
            <v>E20955190</v>
          </cell>
          <cell r="D25">
            <v>45065</v>
          </cell>
          <cell r="E25" t="str">
            <v>许文婷</v>
          </cell>
          <cell r="F25">
            <v>31760</v>
          </cell>
          <cell r="G25" t="str">
            <v>Female</v>
          </cell>
          <cell r="H25" t="str">
            <v>Chinese</v>
          </cell>
          <cell r="I25" t="str">
            <v>Shanghai</v>
          </cell>
          <cell r="J25" t="str">
            <v>HR &amp; Admin</v>
          </cell>
          <cell r="K25" t="str">
            <v>13917081461</v>
          </cell>
        </row>
        <row r="26">
          <cell r="A26" t="str">
            <v>Vivian Zhou</v>
          </cell>
          <cell r="B26" t="str">
            <v>Zhou Xiaoqian</v>
          </cell>
          <cell r="C26" t="str">
            <v>G57451449</v>
          </cell>
          <cell r="D26">
            <v>44543</v>
          </cell>
          <cell r="E26" t="str">
            <v>周晓倩</v>
          </cell>
          <cell r="F26">
            <v>29751</v>
          </cell>
          <cell r="G26" t="str">
            <v>Female</v>
          </cell>
          <cell r="H26" t="str">
            <v>Chinese</v>
          </cell>
          <cell r="I26" t="str">
            <v>Shanghai</v>
          </cell>
          <cell r="J26" t="str">
            <v>CoE-Talent</v>
          </cell>
          <cell r="K26">
            <v>13918469656</v>
          </cell>
        </row>
        <row r="27">
          <cell r="A27" t="str">
            <v>Doris Gao</v>
          </cell>
          <cell r="B27" t="str">
            <v>Gao Shengyuan</v>
          </cell>
          <cell r="C27" t="str">
            <v>G55218680</v>
          </cell>
          <cell r="D27">
            <v>44454</v>
          </cell>
          <cell r="E27" t="str">
            <v>高声远</v>
          </cell>
          <cell r="F27">
            <v>32599</v>
          </cell>
          <cell r="G27" t="str">
            <v>Female</v>
          </cell>
          <cell r="H27" t="str">
            <v>Chinese</v>
          </cell>
          <cell r="I27" t="str">
            <v>Shanghai</v>
          </cell>
          <cell r="J27" t="str">
            <v>HR &amp; Admin</v>
          </cell>
          <cell r="K27" t="str">
            <v>13918934744</v>
          </cell>
        </row>
        <row r="28">
          <cell r="A28" t="str">
            <v>Jina Zhu</v>
          </cell>
          <cell r="B28" t="str">
            <v>ZHU FENG</v>
          </cell>
          <cell r="C28" t="str">
            <v>G56633542</v>
          </cell>
          <cell r="D28">
            <v>44515</v>
          </cell>
          <cell r="E28" t="str">
            <v>朱凤</v>
          </cell>
          <cell r="F28">
            <v>30560</v>
          </cell>
          <cell r="G28" t="str">
            <v>Female</v>
          </cell>
          <cell r="H28" t="str">
            <v>Chinese</v>
          </cell>
          <cell r="I28" t="str">
            <v>Shanghai</v>
          </cell>
          <cell r="J28" t="str">
            <v>HR &amp; Admin</v>
          </cell>
          <cell r="K28">
            <v>17701797519</v>
          </cell>
        </row>
        <row r="29">
          <cell r="A29" t="str">
            <v>Tracy Chen</v>
          </cell>
          <cell r="B29" t="str">
            <v>CHEN FANGYAN</v>
          </cell>
          <cell r="C29" t="str">
            <v>E11138220</v>
          </cell>
          <cell r="D29">
            <v>44931</v>
          </cell>
          <cell r="E29" t="str">
            <v xml:space="preserve">陈方艳 </v>
          </cell>
          <cell r="F29">
            <v>32091</v>
          </cell>
          <cell r="G29" t="str">
            <v>Female</v>
          </cell>
          <cell r="H29" t="str">
            <v>Chinese</v>
          </cell>
          <cell r="I29" t="str">
            <v>Shanghai</v>
          </cell>
          <cell r="J29" t="str">
            <v>HR &amp; Admin</v>
          </cell>
          <cell r="K29">
            <v>13564433536</v>
          </cell>
        </row>
        <row r="30">
          <cell r="A30" t="str">
            <v>Vivian Zhu</v>
          </cell>
          <cell r="B30" t="str">
            <v>ZHU QI</v>
          </cell>
          <cell r="C30" t="str">
            <v>E27857762</v>
          </cell>
          <cell r="D30">
            <v>45511</v>
          </cell>
          <cell r="E30" t="str">
            <v xml:space="preserve">朱琦 </v>
          </cell>
          <cell r="F30">
            <v>29439</v>
          </cell>
          <cell r="G30" t="str">
            <v>Female</v>
          </cell>
          <cell r="H30" t="str">
            <v>Chinese</v>
          </cell>
          <cell r="I30" t="str">
            <v>Shanghai</v>
          </cell>
          <cell r="J30" t="str">
            <v>HR &amp; Admin</v>
          </cell>
          <cell r="K30">
            <v>13916710346</v>
          </cell>
        </row>
        <row r="31">
          <cell r="A31" t="str">
            <v>Mohia Wang</v>
          </cell>
          <cell r="B31" t="str">
            <v>WANG MENGXI</v>
          </cell>
          <cell r="C31" t="str">
            <v>G22881248</v>
          </cell>
          <cell r="D31">
            <v>42875</v>
          </cell>
          <cell r="E31" t="str">
            <v>王梦熙</v>
          </cell>
          <cell r="F31">
            <v>31341</v>
          </cell>
          <cell r="G31" t="str">
            <v>Female</v>
          </cell>
          <cell r="H31" t="str">
            <v>Chinese</v>
          </cell>
          <cell r="I31" t="str">
            <v>Shanghai</v>
          </cell>
          <cell r="J31" t="str">
            <v>CoE-Talent</v>
          </cell>
          <cell r="K31">
            <v>13636671021</v>
          </cell>
        </row>
        <row r="32">
          <cell r="A32" t="str">
            <v>Eugene Liang</v>
          </cell>
          <cell r="B32" t="str">
            <v>LIANG LUJIE</v>
          </cell>
          <cell r="C32" t="str">
            <v>E04097289</v>
          </cell>
          <cell r="D32">
            <v>44817</v>
          </cell>
          <cell r="E32" t="str">
            <v>梁璐婕</v>
          </cell>
          <cell r="F32">
            <v>32321</v>
          </cell>
          <cell r="G32" t="str">
            <v>Female</v>
          </cell>
          <cell r="H32" t="str">
            <v>Chinese</v>
          </cell>
          <cell r="I32" t="str">
            <v>Shanghai</v>
          </cell>
          <cell r="J32" t="str">
            <v>CoE-Rewards</v>
          </cell>
          <cell r="K32">
            <v>13701622790</v>
          </cell>
        </row>
        <row r="33">
          <cell r="A33" t="str">
            <v>Sally Sun</v>
          </cell>
          <cell r="B33" t="str">
            <v>SUN LIPING</v>
          </cell>
          <cell r="C33" t="str">
            <v>G28184652</v>
          </cell>
          <cell r="D33">
            <v>43186</v>
          </cell>
          <cell r="E33" t="str">
            <v xml:space="preserve">孙立平 </v>
          </cell>
          <cell r="F33">
            <v>29762</v>
          </cell>
          <cell r="G33" t="str">
            <v>Female</v>
          </cell>
          <cell r="H33" t="str">
            <v>Chinese</v>
          </cell>
          <cell r="I33" t="str">
            <v>Shanghai</v>
          </cell>
          <cell r="J33" t="str">
            <v>HR &amp; Admin</v>
          </cell>
          <cell r="K33">
            <v>18101813242</v>
          </cell>
        </row>
        <row r="34">
          <cell r="A34" t="str">
            <v>Zoe Zuo</v>
          </cell>
          <cell r="B34" t="str">
            <v>ZUO ZHI</v>
          </cell>
          <cell r="C34" t="str">
            <v>G49859681</v>
          </cell>
          <cell r="D34">
            <v>44293</v>
          </cell>
          <cell r="E34" t="str">
            <v>左知</v>
          </cell>
          <cell r="F34">
            <v>29712</v>
          </cell>
          <cell r="G34" t="str">
            <v>Female</v>
          </cell>
          <cell r="H34" t="str">
            <v>Chinese</v>
          </cell>
          <cell r="I34" t="str">
            <v>Shanghai</v>
          </cell>
          <cell r="J34" t="str">
            <v>HR &amp; Admin</v>
          </cell>
          <cell r="K34">
            <v>13564561616</v>
          </cell>
        </row>
        <row r="35">
          <cell r="A35" t="str">
            <v>Amy Sun</v>
          </cell>
          <cell r="B35" t="str">
            <v>SUN SIYUAN</v>
          </cell>
          <cell r="C35" t="str">
            <v>G44372115</v>
          </cell>
          <cell r="D35">
            <v>44033</v>
          </cell>
          <cell r="E35" t="str">
            <v>孙思渊</v>
          </cell>
          <cell r="F35">
            <v>31710</v>
          </cell>
          <cell r="G35" t="str">
            <v>Female</v>
          </cell>
          <cell r="H35" t="str">
            <v>Chinese</v>
          </cell>
          <cell r="I35" t="str">
            <v>Shanghai</v>
          </cell>
          <cell r="J35" t="str">
            <v>CoE-Rewards</v>
          </cell>
          <cell r="K35">
            <v>13916860578</v>
          </cell>
        </row>
        <row r="36">
          <cell r="A36" t="str">
            <v>Yvette Yao</v>
          </cell>
          <cell r="B36" t="str">
            <v>YAO XIAOJIA</v>
          </cell>
          <cell r="C36" t="str">
            <v>E02669698</v>
          </cell>
          <cell r="D36">
            <v>44764</v>
          </cell>
          <cell r="E36" t="str">
            <v>姚晓佳</v>
          </cell>
          <cell r="F36" t="str">
            <v>198-6-20</v>
          </cell>
          <cell r="G36" t="str">
            <v>Female</v>
          </cell>
          <cell r="H36" t="str">
            <v>Chinese</v>
          </cell>
          <cell r="I36" t="str">
            <v>Shanghai</v>
          </cell>
          <cell r="J36" t="str">
            <v>CoE-Rewards</v>
          </cell>
          <cell r="K36">
            <v>15900960619</v>
          </cell>
        </row>
        <row r="37">
          <cell r="A37" t="str">
            <v>Selene Sun</v>
          </cell>
          <cell r="B37" t="str">
            <v>SUN MING</v>
          </cell>
          <cell r="C37" t="str">
            <v>E68695790</v>
          </cell>
          <cell r="D37">
            <v>46067</v>
          </cell>
          <cell r="E37" t="str">
            <v>孙明</v>
          </cell>
          <cell r="F37">
            <v>31316</v>
          </cell>
          <cell r="G37" t="str">
            <v>Female</v>
          </cell>
          <cell r="H37" t="str">
            <v>Chinese</v>
          </cell>
          <cell r="I37" t="str">
            <v>Shanghai</v>
          </cell>
          <cell r="J37" t="str">
            <v>CoE-Talent</v>
          </cell>
          <cell r="K37">
            <v>18616021505</v>
          </cell>
        </row>
        <row r="38">
          <cell r="A38" t="str">
            <v>Eddie Wu</v>
          </cell>
          <cell r="B38" t="str">
            <v>WU JIAYING</v>
          </cell>
          <cell r="C38" t="str">
            <v>G38174943</v>
          </cell>
          <cell r="D38">
            <v>43777</v>
          </cell>
          <cell r="E38" t="str">
            <v>吴佳颖</v>
          </cell>
          <cell r="F38">
            <v>31397</v>
          </cell>
          <cell r="G38" t="str">
            <v>Female</v>
          </cell>
          <cell r="H38" t="str">
            <v>Chinese</v>
          </cell>
          <cell r="I38" t="str">
            <v>Shanghai</v>
          </cell>
          <cell r="J38" t="str">
            <v>CoE-Talent</v>
          </cell>
          <cell r="K38">
            <v>13524249557</v>
          </cell>
        </row>
        <row r="39">
          <cell r="A39" t="str">
            <v>Lynn Lu</v>
          </cell>
          <cell r="B39" t="str">
            <v>LU WENJIA</v>
          </cell>
          <cell r="C39" t="str">
            <v>G60591475</v>
          </cell>
          <cell r="D39">
            <v>44641</v>
          </cell>
          <cell r="E39" t="str">
            <v>陆雯佳</v>
          </cell>
          <cell r="F39">
            <v>31870</v>
          </cell>
          <cell r="G39" t="str">
            <v>Female</v>
          </cell>
          <cell r="H39" t="str">
            <v>Chinese</v>
          </cell>
          <cell r="I39" t="str">
            <v>Shanghai</v>
          </cell>
          <cell r="J39" t="str">
            <v>HR &amp; Admin</v>
          </cell>
          <cell r="K39">
            <v>13916086043</v>
          </cell>
        </row>
        <row r="40">
          <cell r="A40" t="str">
            <v>Helen He</v>
          </cell>
          <cell r="B40" t="str">
            <v>He Liu</v>
          </cell>
          <cell r="C40" t="str">
            <v xml:space="preserve">G57517560 </v>
          </cell>
          <cell r="D40">
            <v>44579</v>
          </cell>
          <cell r="E40" t="str">
            <v>何柳</v>
          </cell>
          <cell r="F40">
            <v>30872</v>
          </cell>
          <cell r="G40" t="str">
            <v>Female</v>
          </cell>
          <cell r="H40" t="str">
            <v>Chinese</v>
          </cell>
          <cell r="I40" t="str">
            <v>Shanghai</v>
          </cell>
          <cell r="J40" t="str">
            <v>CoE-Talent</v>
          </cell>
          <cell r="K40">
            <v>13764237290</v>
          </cell>
        </row>
        <row r="41">
          <cell r="A41" t="str">
            <v>Binbo Lin</v>
          </cell>
          <cell r="B41" t="str">
            <v>LIN JIANBO</v>
          </cell>
          <cell r="C41" t="str">
            <v>G33445760</v>
          </cell>
          <cell r="D41">
            <v>43527</v>
          </cell>
          <cell r="E41" t="str">
            <v>林建波</v>
          </cell>
          <cell r="F41">
            <v>29878</v>
          </cell>
          <cell r="G41" t="str">
            <v>Male</v>
          </cell>
          <cell r="H41" t="str">
            <v>Chinese</v>
          </cell>
          <cell r="I41" t="str">
            <v>Shanghai</v>
          </cell>
          <cell r="J41" t="str">
            <v>HR &amp; Admin</v>
          </cell>
          <cell r="K41">
            <v>13917876937</v>
          </cell>
        </row>
        <row r="42">
          <cell r="A42" t="str">
            <v>Michael Zhi</v>
          </cell>
          <cell r="B42" t="str">
            <v>ZHI GUANJUN</v>
          </cell>
          <cell r="C42" t="str">
            <v>G47871717</v>
          </cell>
          <cell r="D42" t="str">
            <v>28/12/2020</v>
          </cell>
          <cell r="E42" t="str">
            <v>支冠军</v>
          </cell>
          <cell r="F42">
            <v>29809</v>
          </cell>
          <cell r="G42" t="str">
            <v>Male</v>
          </cell>
          <cell r="H42" t="str">
            <v>Chinese</v>
          </cell>
          <cell r="I42" t="str">
            <v>Shanghai</v>
          </cell>
          <cell r="J42" t="str">
            <v>CoE-Talent</v>
          </cell>
          <cell r="K42">
            <v>13917274942</v>
          </cell>
        </row>
        <row r="43">
          <cell r="A43" t="str">
            <v>Sally Xu</v>
          </cell>
          <cell r="B43" t="str">
            <v>Xu Lei</v>
          </cell>
          <cell r="C43" t="str">
            <v>M8573633</v>
          </cell>
          <cell r="D43" t="str">
            <v>May, 2018</v>
          </cell>
          <cell r="E43" t="str">
            <v>徐蕾</v>
          </cell>
          <cell r="F43">
            <v>28768</v>
          </cell>
          <cell r="G43" t="str">
            <v>Female</v>
          </cell>
          <cell r="H43" t="str">
            <v>Australian</v>
          </cell>
          <cell r="I43" t="str">
            <v>Shanghai</v>
          </cell>
          <cell r="J43" t="str">
            <v>HR &amp; Admin</v>
          </cell>
          <cell r="K43">
            <v>18917962889</v>
          </cell>
        </row>
        <row r="44">
          <cell r="A44" t="str">
            <v>Ely Fu</v>
          </cell>
          <cell r="B44" t="str">
            <v>FU ZHENGHONG</v>
          </cell>
          <cell r="C44" t="str">
            <v>G50673020</v>
          </cell>
          <cell r="D44">
            <v>44298</v>
          </cell>
          <cell r="E44" t="str">
            <v>傅正虹</v>
          </cell>
          <cell r="F44">
            <v>30504</v>
          </cell>
          <cell r="G44" t="str">
            <v>Female</v>
          </cell>
          <cell r="H44" t="str">
            <v>Chinese</v>
          </cell>
          <cell r="I44" t="str">
            <v>Shanghai</v>
          </cell>
          <cell r="J44" t="str">
            <v>CoE-Rewards</v>
          </cell>
          <cell r="K44">
            <v>13761368907</v>
          </cell>
        </row>
        <row r="45">
          <cell r="A45" t="str">
            <v>Sam Jiang</v>
          </cell>
          <cell r="B45" t="str">
            <v>JIANG YIN</v>
          </cell>
          <cell r="C45" t="str">
            <v>G29819376</v>
          </cell>
          <cell r="D45">
            <v>43294</v>
          </cell>
          <cell r="E45" t="str">
            <v>姜寅</v>
          </cell>
          <cell r="F45">
            <v>31572</v>
          </cell>
          <cell r="G45" t="str">
            <v>Male</v>
          </cell>
          <cell r="H45" t="str">
            <v>Chinese</v>
          </cell>
          <cell r="I45" t="str">
            <v>Shanghai</v>
          </cell>
          <cell r="J45" t="str">
            <v>HR &amp; Admin</v>
          </cell>
          <cell r="K45">
            <v>13817710911</v>
          </cell>
        </row>
        <row r="46">
          <cell r="A46" t="str">
            <v>Jennifer Jiang</v>
          </cell>
          <cell r="B46" t="str">
            <v>JIANG WENYAN</v>
          </cell>
          <cell r="C46" t="str">
            <v>E61423180</v>
          </cell>
          <cell r="D46">
            <v>45944</v>
          </cell>
          <cell r="E46" t="str">
            <v>蒋文彦</v>
          </cell>
          <cell r="F46">
            <v>32844</v>
          </cell>
          <cell r="G46" t="str">
            <v>Female</v>
          </cell>
          <cell r="H46" t="str">
            <v>Chinese</v>
          </cell>
          <cell r="I46" t="str">
            <v>Shanghai</v>
          </cell>
          <cell r="J46" t="str">
            <v>HR &amp; Admin</v>
          </cell>
          <cell r="K46">
            <v>13918498220</v>
          </cell>
        </row>
        <row r="47">
          <cell r="A47" t="str">
            <v>Amber Wu</v>
          </cell>
          <cell r="B47" t="str">
            <v>WU WENJING</v>
          </cell>
          <cell r="C47" t="str">
            <v>G51709088</v>
          </cell>
          <cell r="D47">
            <v>44334</v>
          </cell>
          <cell r="E47" t="str">
            <v>吴雯婧</v>
          </cell>
          <cell r="F47">
            <v>32594</v>
          </cell>
          <cell r="G47" t="str">
            <v>Female</v>
          </cell>
          <cell r="H47" t="str">
            <v>Chinese</v>
          </cell>
          <cell r="I47" t="str">
            <v>Shanghai</v>
          </cell>
          <cell r="J47" t="str">
            <v>CoE-Talent</v>
          </cell>
          <cell r="K47">
            <v>18516180684</v>
          </cell>
        </row>
        <row r="48">
          <cell r="A48" t="str">
            <v>Sherry Li</v>
          </cell>
          <cell r="B48" t="str">
            <v>Li Li</v>
          </cell>
          <cell r="C48" t="str">
            <v>G52104372</v>
          </cell>
          <cell r="D48">
            <v>44345</v>
          </cell>
          <cell r="E48" t="str">
            <v>李莉</v>
          </cell>
          <cell r="F48">
            <v>32471</v>
          </cell>
          <cell r="G48" t="str">
            <v>Female</v>
          </cell>
          <cell r="H48" t="str">
            <v>Chinese</v>
          </cell>
          <cell r="I48" t="str">
            <v>Shanghai</v>
          </cell>
          <cell r="J48" t="str">
            <v>CoE-Talent</v>
          </cell>
          <cell r="K48">
            <v>13774225571</v>
          </cell>
        </row>
        <row r="49">
          <cell r="A49" t="str">
            <v>Sherry Jia</v>
          </cell>
          <cell r="B49" t="str">
            <v>JIA WENJING</v>
          </cell>
          <cell r="C49" t="str">
            <v>E30165349</v>
          </cell>
          <cell r="D49">
            <v>45186</v>
          </cell>
          <cell r="E49" t="str">
            <v>贾雯静</v>
          </cell>
          <cell r="F49">
            <v>32332</v>
          </cell>
          <cell r="G49" t="str">
            <v>Female</v>
          </cell>
          <cell r="H49" t="str">
            <v>Chinese</v>
          </cell>
          <cell r="I49" t="str">
            <v>Shanghai</v>
          </cell>
          <cell r="J49" t="str">
            <v>HR &amp; Admin</v>
          </cell>
          <cell r="K49">
            <v>13524619279</v>
          </cell>
        </row>
        <row r="50">
          <cell r="A50" t="str">
            <v>Vicky Wang</v>
          </cell>
          <cell r="B50" t="str">
            <v>WANG LIPING</v>
          </cell>
          <cell r="C50" t="str">
            <v>G57971450</v>
          </cell>
          <cell r="D50">
            <v>44549</v>
          </cell>
          <cell r="E50" t="str">
            <v>王丽萍</v>
          </cell>
          <cell r="F50">
            <v>32392</v>
          </cell>
          <cell r="G50" t="str">
            <v>Female</v>
          </cell>
          <cell r="H50" t="str">
            <v>Chinese</v>
          </cell>
          <cell r="I50" t="str">
            <v>Shanghai</v>
          </cell>
          <cell r="J50" t="str">
            <v>CoE-Rewards</v>
          </cell>
          <cell r="K50">
            <v>13585518934</v>
          </cell>
        </row>
        <row r="51">
          <cell r="A51" t="str">
            <v>Jane  Wang</v>
          </cell>
          <cell r="B51" t="str">
            <v>WANG DAN</v>
          </cell>
          <cell r="C51" t="str">
            <v>G21439986</v>
          </cell>
          <cell r="D51">
            <v>42801</v>
          </cell>
          <cell r="E51" t="str">
            <v>王丹</v>
          </cell>
          <cell r="F51">
            <v>31438</v>
          </cell>
          <cell r="G51" t="str">
            <v>Female</v>
          </cell>
          <cell r="H51" t="str">
            <v>Chinese</v>
          </cell>
          <cell r="I51" t="str">
            <v>Shanghai</v>
          </cell>
          <cell r="J51" t="str">
            <v>CoE-Talent</v>
          </cell>
          <cell r="K51">
            <v>13761847882</v>
          </cell>
        </row>
        <row r="52">
          <cell r="A52" t="str">
            <v>Violet Lu</v>
          </cell>
          <cell r="B52" t="str">
            <v>LU BEILEI</v>
          </cell>
          <cell r="C52" t="str">
            <v>G49984118</v>
          </cell>
          <cell r="D52">
            <v>44265</v>
          </cell>
          <cell r="E52" t="str">
            <v>陆蓓蕾</v>
          </cell>
          <cell r="F52">
            <v>31288</v>
          </cell>
          <cell r="G52" t="str">
            <v>Female</v>
          </cell>
          <cell r="H52" t="str">
            <v>Chinese</v>
          </cell>
          <cell r="I52" t="str">
            <v>Shanghai</v>
          </cell>
          <cell r="J52" t="str">
            <v>CoE-Talent</v>
          </cell>
          <cell r="K52">
            <v>13764091401</v>
          </cell>
        </row>
        <row r="53">
          <cell r="A53" t="str">
            <v>Ada Zhu</v>
          </cell>
          <cell r="B53" t="str">
            <v>ZHU HONG</v>
          </cell>
          <cell r="C53" t="str">
            <v>G35773600</v>
          </cell>
          <cell r="D53">
            <v>43599</v>
          </cell>
          <cell r="E53" t="str">
            <v>朱虹</v>
          </cell>
          <cell r="F53">
            <v>29749</v>
          </cell>
          <cell r="G53" t="str">
            <v>Female</v>
          </cell>
          <cell r="H53" t="str">
            <v>Chinese</v>
          </cell>
          <cell r="I53" t="str">
            <v>Shanghai</v>
          </cell>
          <cell r="J53" t="str">
            <v>CoE-Talent</v>
          </cell>
          <cell r="K53">
            <v>13818586247</v>
          </cell>
        </row>
        <row r="54">
          <cell r="A54" t="str">
            <v>Lovisa You</v>
          </cell>
          <cell r="B54" t="str">
            <v>YOU HUIYING</v>
          </cell>
          <cell r="C54" t="str">
            <v>E32623526</v>
          </cell>
          <cell r="D54">
            <v>45210</v>
          </cell>
          <cell r="E54" t="str">
            <v>尤慧颖</v>
          </cell>
          <cell r="F54">
            <v>31739</v>
          </cell>
          <cell r="G54" t="str">
            <v>Female</v>
          </cell>
          <cell r="H54" t="str">
            <v>Chinese</v>
          </cell>
          <cell r="I54" t="str">
            <v>Shanghai</v>
          </cell>
          <cell r="J54" t="str">
            <v>CoE- Rewards</v>
          </cell>
          <cell r="K54">
            <v>13774463053</v>
          </cell>
        </row>
        <row r="55">
          <cell r="A55" t="str">
            <v>Maggie Chang</v>
          </cell>
          <cell r="B55" t="str">
            <v>CHANG ZHENJIE</v>
          </cell>
          <cell r="C55" t="str">
            <v>G51708343</v>
          </cell>
          <cell r="D55">
            <v>44334</v>
          </cell>
          <cell r="E55" t="str">
            <v>常振杰    </v>
          </cell>
          <cell r="F55">
            <v>31875</v>
          </cell>
          <cell r="G55" t="str">
            <v>Female</v>
          </cell>
          <cell r="H55" t="str">
            <v>Chinese</v>
          </cell>
          <cell r="I55" t="str">
            <v>Shanghai</v>
          </cell>
          <cell r="J55" t="str">
            <v>HR &amp; Admin</v>
          </cell>
          <cell r="K55">
            <v>13817380333</v>
          </cell>
        </row>
        <row r="56">
          <cell r="A56" t="str">
            <v>Tim Liu</v>
          </cell>
          <cell r="B56" t="str">
            <v>LIU YAN</v>
          </cell>
          <cell r="C56" t="str">
            <v>E55020332</v>
          </cell>
          <cell r="D56">
            <v>45850</v>
          </cell>
          <cell r="E56" t="str">
            <v>刘彦</v>
          </cell>
          <cell r="F56">
            <v>31630</v>
          </cell>
          <cell r="G56" t="str">
            <v>Male</v>
          </cell>
          <cell r="H56" t="str">
            <v>Chinese</v>
          </cell>
          <cell r="I56" t="str">
            <v>Shanghai</v>
          </cell>
          <cell r="J56" t="str">
            <v>HR &amp; Admin</v>
          </cell>
          <cell r="K56">
            <v>13917006386</v>
          </cell>
        </row>
        <row r="57">
          <cell r="A57" t="str">
            <v>Esther Kang</v>
          </cell>
          <cell r="B57" t="str">
            <v>KANG SHANGCI</v>
          </cell>
          <cell r="C57" t="str">
            <v>E43025654</v>
          </cell>
          <cell r="D57">
            <v>45691</v>
          </cell>
          <cell r="E57" t="str">
            <v>康赏赐</v>
          </cell>
          <cell r="F57">
            <v>32792</v>
          </cell>
          <cell r="G57" t="str">
            <v>Female</v>
          </cell>
          <cell r="H57" t="str">
            <v>Chinese</v>
          </cell>
          <cell r="I57" t="str">
            <v>Shanghai</v>
          </cell>
          <cell r="J57" t="str">
            <v>HR &amp; Admin</v>
          </cell>
          <cell r="K57">
            <v>13636465144</v>
          </cell>
        </row>
        <row r="58">
          <cell r="A58" t="str">
            <v>Jenny Jiang</v>
          </cell>
          <cell r="B58" t="str">
            <v>JIANG YING</v>
          </cell>
          <cell r="C58" t="str">
            <v>E10184339</v>
          </cell>
          <cell r="D58">
            <v>44891</v>
          </cell>
          <cell r="E58" t="str">
            <v>蒋颖</v>
          </cell>
          <cell r="F58">
            <v>33255</v>
          </cell>
          <cell r="G58" t="str">
            <v>Female</v>
          </cell>
          <cell r="H58" t="str">
            <v>Chinese</v>
          </cell>
          <cell r="I58" t="str">
            <v>Shanghai</v>
          </cell>
          <cell r="J58" t="str">
            <v>HR &amp; Admin</v>
          </cell>
          <cell r="K58">
            <v>15026688705</v>
          </cell>
        </row>
        <row r="59">
          <cell r="A59" t="str">
            <v>Alison Lu</v>
          </cell>
          <cell r="B59" t="str">
            <v>LU XIAOBEI</v>
          </cell>
          <cell r="C59" t="str">
            <v>E25254217</v>
          </cell>
          <cell r="D59">
            <v>45156</v>
          </cell>
          <cell r="E59" t="str">
            <v>陆潇蓓</v>
          </cell>
          <cell r="F59">
            <v>32057</v>
          </cell>
          <cell r="G59" t="str">
            <v>Female</v>
          </cell>
          <cell r="H59" t="str">
            <v>Chinese</v>
          </cell>
          <cell r="I59" t="str">
            <v>Shanghai</v>
          </cell>
          <cell r="J59" t="str">
            <v>CoE- Rewards</v>
          </cell>
          <cell r="K59">
            <v>13651737230</v>
          </cell>
        </row>
        <row r="60">
          <cell r="A60" t="str">
            <v>Faith Sun</v>
          </cell>
          <cell r="B60" t="str">
            <v>SUN ZHENYUN</v>
          </cell>
          <cell r="C60" t="str">
            <v>G38156067</v>
          </cell>
          <cell r="D60">
            <v>43764</v>
          </cell>
          <cell r="E60" t="str">
            <v>孙震云</v>
          </cell>
          <cell r="F60">
            <v>31244</v>
          </cell>
          <cell r="G60" t="str">
            <v>Female</v>
          </cell>
          <cell r="H60" t="str">
            <v>Chinese</v>
          </cell>
          <cell r="I60" t="str">
            <v>Shanghai</v>
          </cell>
          <cell r="J60" t="str">
            <v>CoE-Talent</v>
          </cell>
          <cell r="K60">
            <v>13564696401</v>
          </cell>
        </row>
        <row r="61">
          <cell r="A61" t="str">
            <v>Jill Yang</v>
          </cell>
          <cell r="B61"/>
          <cell r="C61"/>
          <cell r="D61"/>
          <cell r="E61"/>
          <cell r="F61"/>
          <cell r="G61" t="str">
            <v>Female</v>
          </cell>
          <cell r="H61"/>
          <cell r="I61" t="str">
            <v>Shanghai</v>
          </cell>
          <cell r="J61" t="str">
            <v>Cor Comms</v>
          </cell>
          <cell r="K61"/>
        </row>
        <row r="62">
          <cell r="A62" t="str">
            <v>Rosie Sun</v>
          </cell>
          <cell r="B62"/>
          <cell r="C62"/>
          <cell r="D62"/>
          <cell r="E62"/>
          <cell r="F62"/>
          <cell r="G62" t="str">
            <v>Female</v>
          </cell>
          <cell r="H62"/>
          <cell r="I62" t="str">
            <v>Shanghai</v>
          </cell>
          <cell r="J62" t="str">
            <v>Cor Comms</v>
          </cell>
          <cell r="K62"/>
        </row>
        <row r="63">
          <cell r="A63" t="str">
            <v>Yanping Shen</v>
          </cell>
          <cell r="B63"/>
          <cell r="C63"/>
          <cell r="D63"/>
          <cell r="E63"/>
          <cell r="F63"/>
          <cell r="G63" t="str">
            <v>Male</v>
          </cell>
          <cell r="H63"/>
          <cell r="I63" t="str">
            <v>Shanghai</v>
          </cell>
          <cell r="J63" t="str">
            <v>Cor Comms</v>
          </cell>
          <cell r="K63"/>
        </row>
        <row r="64">
          <cell r="A64" t="str">
            <v>Total Nie</v>
          </cell>
          <cell r="B64" t="str">
            <v>NIE YIN</v>
          </cell>
          <cell r="C64" t="str">
            <v>G22396418</v>
          </cell>
          <cell r="D64" t="str">
            <v>17/04/2017</v>
          </cell>
          <cell r="E64" t="str">
            <v>聂茵</v>
          </cell>
          <cell r="F64" t="str">
            <v>31/08/1981</v>
          </cell>
          <cell r="G64" t="str">
            <v>Female</v>
          </cell>
          <cell r="H64" t="str">
            <v>Chinese</v>
          </cell>
          <cell r="I64" t="str">
            <v>Guangzhou</v>
          </cell>
          <cell r="J64" t="str">
            <v>HR &amp; Admin</v>
          </cell>
          <cell r="K64">
            <v>13631446655</v>
          </cell>
        </row>
        <row r="65">
          <cell r="A65" t="str">
            <v>Rita Guo</v>
          </cell>
          <cell r="B65" t="str">
            <v>GUO YANCHANG</v>
          </cell>
          <cell r="C65" t="str">
            <v>G24415068</v>
          </cell>
          <cell r="D65" t="str">
            <v>8/8/2017</v>
          </cell>
          <cell r="E65" t="str">
            <v>郭燕嫦</v>
          </cell>
          <cell r="F65" t="str">
            <v>01/27/1974</v>
          </cell>
          <cell r="G65" t="str">
            <v>Female</v>
          </cell>
          <cell r="H65" t="str">
            <v>Chinese</v>
          </cell>
          <cell r="I65" t="str">
            <v>Guangzhou</v>
          </cell>
          <cell r="J65" t="str">
            <v>HR &amp; Admin</v>
          </cell>
          <cell r="K65">
            <v>13600006913</v>
          </cell>
        </row>
        <row r="66">
          <cell r="A66" t="str">
            <v>Ocean Yi</v>
          </cell>
          <cell r="B66" t="str">
            <v>YI HAIYANG</v>
          </cell>
          <cell r="C66" t="str">
            <v>G50173129</v>
          </cell>
          <cell r="D66" t="str">
            <v>24/03/2021</v>
          </cell>
          <cell r="E66" t="str">
            <v>易海洋</v>
          </cell>
          <cell r="F66" t="str">
            <v>05/06/1984</v>
          </cell>
          <cell r="G66" t="str">
            <v>Female</v>
          </cell>
          <cell r="H66" t="str">
            <v>Chinese</v>
          </cell>
          <cell r="I66" t="str">
            <v>Guangzhou</v>
          </cell>
          <cell r="J66" t="str">
            <v>HR &amp; Admin</v>
          </cell>
          <cell r="K66">
            <v>15989121909</v>
          </cell>
        </row>
        <row r="67">
          <cell r="A67" t="str">
            <v>Cecilia Chen</v>
          </cell>
          <cell r="B67" t="str">
            <v>CHEN SIXIN</v>
          </cell>
          <cell r="C67" t="str">
            <v>E14119824</v>
          </cell>
          <cell r="D67" t="str">
            <v>3/20/2023</v>
          </cell>
          <cell r="E67" t="str">
            <v>陈思欣</v>
          </cell>
          <cell r="F67" t="str">
            <v>11/19/1984</v>
          </cell>
          <cell r="G67" t="str">
            <v>Female</v>
          </cell>
          <cell r="H67" t="str">
            <v>Chinese</v>
          </cell>
          <cell r="I67" t="str">
            <v>Guangzhou</v>
          </cell>
          <cell r="J67" t="str">
            <v>HR &amp; Admin</v>
          </cell>
          <cell r="K67">
            <v>13826423836</v>
          </cell>
        </row>
        <row r="68">
          <cell r="A68" t="str">
            <v>Edmond Zhao</v>
          </cell>
          <cell r="B68" t="str">
            <v>ZHAO CHONGYE</v>
          </cell>
          <cell r="C68" t="str">
            <v>E33505989</v>
          </cell>
          <cell r="D68" t="str">
            <v>11/12/2023</v>
          </cell>
          <cell r="E68" t="str">
            <v>赵崇业</v>
          </cell>
          <cell r="F68" t="str">
            <v>06/09/1979</v>
          </cell>
          <cell r="G68" t="str">
            <v>Male</v>
          </cell>
          <cell r="H68" t="str">
            <v>Chinese</v>
          </cell>
          <cell r="I68" t="str">
            <v>Guangzhou</v>
          </cell>
          <cell r="J68" t="str">
            <v>CoE-Talent</v>
          </cell>
          <cell r="K68">
            <v>13560306254</v>
          </cell>
        </row>
        <row r="69">
          <cell r="A69" t="str">
            <v>Helena Lan</v>
          </cell>
          <cell r="B69" t="str">
            <v>LAN XIAOYING</v>
          </cell>
          <cell r="C69" t="str">
            <v>G25658804</v>
          </cell>
          <cell r="D69" t="str">
            <v>23/10/2017</v>
          </cell>
          <cell r="E69" t="str">
            <v>蓝小莹</v>
          </cell>
          <cell r="F69" t="str">
            <v>04/08/1982</v>
          </cell>
          <cell r="G69" t="str">
            <v>Female</v>
          </cell>
          <cell r="H69" t="str">
            <v>Chinese</v>
          </cell>
          <cell r="I69" t="str">
            <v>Guangzhou</v>
          </cell>
          <cell r="J69" t="str">
            <v>HR &amp; Admin</v>
          </cell>
          <cell r="K69">
            <v>13539956172</v>
          </cell>
        </row>
        <row r="70">
          <cell r="A70" t="str">
            <v>Trista Chen</v>
          </cell>
          <cell r="B70" t="str">
            <v>CHEN YING</v>
          </cell>
          <cell r="C70" t="str">
            <v>G55963429</v>
          </cell>
          <cell r="D70" t="str">
            <v>12/10/2021</v>
          </cell>
          <cell r="E70" t="str">
            <v>陈莹</v>
          </cell>
          <cell r="F70">
            <v>30352</v>
          </cell>
          <cell r="G70" t="str">
            <v>Female</v>
          </cell>
          <cell r="H70" t="str">
            <v>Chinese</v>
          </cell>
          <cell r="I70" t="str">
            <v>Guangzhou</v>
          </cell>
          <cell r="J70" t="str">
            <v>CoE-Talent</v>
          </cell>
          <cell r="K70">
            <v>13622275548</v>
          </cell>
        </row>
        <row r="71">
          <cell r="A71" t="str">
            <v>Grace Du</v>
          </cell>
          <cell r="B71" t="str">
            <v>DU RONG</v>
          </cell>
          <cell r="C71" t="str">
            <v>G24378643</v>
          </cell>
          <cell r="D71">
            <v>43025</v>
          </cell>
          <cell r="E71" t="str">
            <v>杜蓉</v>
          </cell>
          <cell r="F71">
            <v>28205</v>
          </cell>
          <cell r="G71" t="str">
            <v>Female</v>
          </cell>
          <cell r="H71" t="str">
            <v>Chinese</v>
          </cell>
          <cell r="I71" t="str">
            <v>Chengdu</v>
          </cell>
          <cell r="J71" t="str">
            <v>HR &amp; Admin</v>
          </cell>
          <cell r="K71">
            <v>13708086321</v>
          </cell>
        </row>
        <row r="72">
          <cell r="A72" t="str">
            <v>Sherry Yuan</v>
          </cell>
          <cell r="B72" t="str">
            <v>YUAN CHANG</v>
          </cell>
          <cell r="C72" t="str">
            <v>G59065778</v>
          </cell>
          <cell r="D72">
            <v>44600</v>
          </cell>
          <cell r="E72" t="str">
            <v>袁畅</v>
          </cell>
          <cell r="F72">
            <v>30941</v>
          </cell>
          <cell r="G72" t="str">
            <v>Female</v>
          </cell>
          <cell r="H72" t="str">
            <v>Chinese</v>
          </cell>
          <cell r="I72" t="str">
            <v>Chengdu</v>
          </cell>
          <cell r="J72" t="str">
            <v>HR &amp; Admin</v>
          </cell>
          <cell r="K72">
            <v>18113040916</v>
          </cell>
        </row>
        <row r="73">
          <cell r="A73" t="str">
            <v>Fion Liang</v>
          </cell>
          <cell r="B73" t="str">
            <v>LIANG LIANG</v>
          </cell>
          <cell r="C73" t="str">
            <v>E14586576</v>
          </cell>
          <cell r="D73">
            <v>45026</v>
          </cell>
          <cell r="E73" t="str">
            <v>梁靓</v>
          </cell>
          <cell r="F73">
            <v>31990</v>
          </cell>
          <cell r="G73" t="str">
            <v>Female</v>
          </cell>
          <cell r="H73" t="str">
            <v>Chinese</v>
          </cell>
          <cell r="I73" t="str">
            <v>Chengdu</v>
          </cell>
          <cell r="J73" t="str">
            <v>HR &amp; Admin</v>
          </cell>
          <cell r="K73">
            <v>15198005004</v>
          </cell>
        </row>
        <row r="74">
          <cell r="A74" t="str">
            <v>Gloria Zhao</v>
          </cell>
          <cell r="B74" t="str">
            <v>ZHAO XUE</v>
          </cell>
          <cell r="C74" t="str">
            <v>G50264059</v>
          </cell>
          <cell r="D74">
            <v>44283</v>
          </cell>
          <cell r="E74" t="str">
            <v>赵雪</v>
          </cell>
          <cell r="F74">
            <v>32104</v>
          </cell>
          <cell r="G74" t="str">
            <v>Female</v>
          </cell>
          <cell r="H74" t="str">
            <v>Chinese</v>
          </cell>
          <cell r="I74" t="str">
            <v>Chengdu</v>
          </cell>
          <cell r="J74" t="str">
            <v>HR &amp; Admin</v>
          </cell>
          <cell r="K74">
            <v>13739487722</v>
          </cell>
        </row>
        <row r="75">
          <cell r="A75" t="str">
            <v>Li Li</v>
          </cell>
          <cell r="B75" t="str">
            <v>LI LI</v>
          </cell>
          <cell r="C75" t="str">
            <v>G40286069</v>
          </cell>
          <cell r="D75">
            <v>43897</v>
          </cell>
          <cell r="E75" t="str">
            <v>李历</v>
          </cell>
          <cell r="F75">
            <v>29678</v>
          </cell>
          <cell r="G75" t="str">
            <v>Female</v>
          </cell>
          <cell r="H75" t="str">
            <v>Chinese</v>
          </cell>
          <cell r="I75" t="str">
            <v>Chengdu</v>
          </cell>
          <cell r="J75" t="str">
            <v>CoE-Talent</v>
          </cell>
          <cell r="K75">
            <v>18615762500</v>
          </cell>
        </row>
        <row r="76">
          <cell r="A76" t="str">
            <v>Tina Mao</v>
          </cell>
          <cell r="B76" t="str">
            <v>MAO YANLING</v>
          </cell>
          <cell r="C76" t="str">
            <v>E35248430</v>
          </cell>
          <cell r="D76">
            <v>45333</v>
          </cell>
          <cell r="E76" t="str">
            <v>毛艳翎</v>
          </cell>
          <cell r="F76">
            <v>31975</v>
          </cell>
          <cell r="G76" t="str">
            <v>Female</v>
          </cell>
          <cell r="H76" t="str">
            <v>Chinese</v>
          </cell>
          <cell r="I76" t="str">
            <v>Chengdu</v>
          </cell>
          <cell r="J76" t="str">
            <v>CoE-Talent</v>
          </cell>
          <cell r="K76">
            <v>13982045730</v>
          </cell>
        </row>
        <row r="77">
          <cell r="A77" t="str">
            <v>Sway Li</v>
          </cell>
          <cell r="B77" t="str">
            <v>LI SHANSHAN</v>
          </cell>
          <cell r="C77" t="str">
            <v>G53651514</v>
          </cell>
          <cell r="D77">
            <v>44408</v>
          </cell>
          <cell r="E77" t="str">
            <v>李姗珊</v>
          </cell>
          <cell r="F77">
            <v>32302</v>
          </cell>
          <cell r="G77" t="str">
            <v>Female</v>
          </cell>
          <cell r="H77" t="str">
            <v>Chinese</v>
          </cell>
          <cell r="I77" t="str">
            <v>Chengdu</v>
          </cell>
          <cell r="J77" t="str">
            <v>HR &amp; Admin</v>
          </cell>
          <cell r="K77">
            <v>13699401633</v>
          </cell>
        </row>
        <row r="78">
          <cell r="A78" t="str">
            <v>Nico Zheng</v>
          </cell>
          <cell r="B78" t="str">
            <v>ZHENG MENGNI</v>
          </cell>
          <cell r="C78" t="str">
            <v>G46240339</v>
          </cell>
          <cell r="D78">
            <v>44124</v>
          </cell>
          <cell r="E78" t="str">
            <v>郑梦妮</v>
          </cell>
          <cell r="F78">
            <v>32058</v>
          </cell>
          <cell r="G78" t="str">
            <v>Female</v>
          </cell>
          <cell r="H78" t="str">
            <v>Chinese</v>
          </cell>
          <cell r="I78" t="str">
            <v>Chengdu</v>
          </cell>
          <cell r="J78" t="str">
            <v>CoE-Talent</v>
          </cell>
          <cell r="K78">
            <v>15196665028</v>
          </cell>
        </row>
        <row r="79">
          <cell r="A79" t="str">
            <v>Helena Tang</v>
          </cell>
          <cell r="B79" t="str">
            <v>TANG JINLING</v>
          </cell>
          <cell r="C79" t="str">
            <v>G46316171</v>
          </cell>
          <cell r="D79">
            <v>44194</v>
          </cell>
          <cell r="E79" t="str">
            <v>唐金玲</v>
          </cell>
          <cell r="F79">
            <v>30041</v>
          </cell>
          <cell r="G79" t="str">
            <v>Female</v>
          </cell>
          <cell r="H79" t="str">
            <v>Chinese</v>
          </cell>
          <cell r="I79" t="str">
            <v>Beijing</v>
          </cell>
          <cell r="J79" t="str">
            <v>HR &amp; Admin</v>
          </cell>
          <cell r="K79">
            <v>13810989232</v>
          </cell>
        </row>
        <row r="80">
          <cell r="A80" t="str">
            <v>Yang Xu</v>
          </cell>
          <cell r="B80" t="str">
            <v>XU YANG</v>
          </cell>
          <cell r="C80" t="str">
            <v>G24965133</v>
          </cell>
          <cell r="D80">
            <v>43058</v>
          </cell>
          <cell r="E80" t="str">
            <v>胥旸</v>
          </cell>
          <cell r="F80">
            <v>27277</v>
          </cell>
          <cell r="G80" t="str">
            <v>Female</v>
          </cell>
          <cell r="H80" t="str">
            <v>Chinese</v>
          </cell>
          <cell r="I80" t="str">
            <v>Beijing</v>
          </cell>
          <cell r="J80" t="str">
            <v>HR &amp; Admin</v>
          </cell>
          <cell r="K80">
            <v>18600286060</v>
          </cell>
        </row>
        <row r="81">
          <cell r="A81" t="str">
            <v>Megan Huo</v>
          </cell>
          <cell r="B81" t="str">
            <v>HUO MEIJUN</v>
          </cell>
          <cell r="C81" t="str">
            <v>E23986995 </v>
          </cell>
          <cell r="D81" t="str">
            <v>2023/7/23 </v>
          </cell>
          <cell r="E81" t="str">
            <v>霍美君</v>
          </cell>
          <cell r="F81">
            <v>31007</v>
          </cell>
          <cell r="G81" t="str">
            <v>Female</v>
          </cell>
          <cell r="H81" t="str">
            <v>Chinese</v>
          </cell>
          <cell r="I81" t="str">
            <v>Beijing</v>
          </cell>
          <cell r="J81" t="str">
            <v>CoE-Talent</v>
          </cell>
          <cell r="K81" t="str">
            <v> 18612439692</v>
          </cell>
        </row>
        <row r="82">
          <cell r="A82" t="str">
            <v>Eric Yong</v>
          </cell>
          <cell r="B82" t="str">
            <v>YONG RUI</v>
          </cell>
          <cell r="C82" t="str">
            <v>E54761896</v>
          </cell>
          <cell r="D82">
            <v>45844</v>
          </cell>
          <cell r="E82" t="str">
            <v>勇睿</v>
          </cell>
          <cell r="F82">
            <v>32046</v>
          </cell>
          <cell r="G82" t="str">
            <v>Male</v>
          </cell>
          <cell r="H82" t="str">
            <v>Chinese</v>
          </cell>
          <cell r="I82" t="str">
            <v>Beijing</v>
          </cell>
          <cell r="J82" t="str">
            <v>HR &amp; Admin</v>
          </cell>
          <cell r="K82" t="str">
            <v>13810550926</v>
          </cell>
        </row>
        <row r="83">
          <cell r="A83" t="str">
            <v>Aeland Huo</v>
          </cell>
          <cell r="B83" t="str">
            <v>HUO HUAN</v>
          </cell>
          <cell r="C83" t="str">
            <v>E22902576</v>
          </cell>
          <cell r="D83">
            <v>45102</v>
          </cell>
          <cell r="E83" t="str">
            <v>霍欢</v>
          </cell>
          <cell r="F83">
            <v>30714</v>
          </cell>
          <cell r="G83" t="str">
            <v>Female</v>
          </cell>
          <cell r="H83" t="str">
            <v>Chinese</v>
          </cell>
          <cell r="I83" t="str">
            <v>Beijing</v>
          </cell>
          <cell r="J83" t="str">
            <v>HR &amp; Admin</v>
          </cell>
          <cell r="K83" t="str">
            <v>13401100808</v>
          </cell>
        </row>
        <row r="84">
          <cell r="A84" t="str">
            <v>Annie Zhao</v>
          </cell>
          <cell r="B84" t="str">
            <v>ZHAO CHANGNI</v>
          </cell>
          <cell r="C84" t="str">
            <v>G52905731</v>
          </cell>
          <cell r="D84">
            <v>44405</v>
          </cell>
          <cell r="E84" t="str">
            <v>赵长霓</v>
          </cell>
          <cell r="F84">
            <v>32364</v>
          </cell>
          <cell r="G84" t="str">
            <v>Female</v>
          </cell>
          <cell r="H84" t="str">
            <v>Chinese</v>
          </cell>
          <cell r="I84" t="str">
            <v>Beijing</v>
          </cell>
          <cell r="J84" t="str">
            <v>CoE-Talent</v>
          </cell>
          <cell r="K84">
            <v>15901002547</v>
          </cell>
        </row>
        <row r="85">
          <cell r="A85" t="str">
            <v>Yilia Cai</v>
          </cell>
          <cell r="B85" t="str">
            <v>CAI YAJING</v>
          </cell>
          <cell r="C85" t="str">
            <v>G44603359</v>
          </cell>
          <cell r="D85">
            <v>44054</v>
          </cell>
          <cell r="E85" t="str">
            <v>蔡雅靖</v>
          </cell>
          <cell r="F85">
            <v>31458</v>
          </cell>
          <cell r="G85" t="str">
            <v>Female</v>
          </cell>
          <cell r="H85" t="str">
            <v>Chinese</v>
          </cell>
          <cell r="I85" t="str">
            <v>Beijing</v>
          </cell>
          <cell r="J85" t="str">
            <v>HR &amp; Admin</v>
          </cell>
          <cell r="K85">
            <v>13811010789</v>
          </cell>
        </row>
        <row r="86">
          <cell r="A86" t="str">
            <v>Xiaoyu Li</v>
          </cell>
          <cell r="B86" t="str">
            <v>LI XIAOYU</v>
          </cell>
          <cell r="C86" t="str">
            <v>E00442595</v>
          </cell>
          <cell r="D86">
            <v>44687</v>
          </cell>
          <cell r="E86" t="str">
            <v>李晓宇</v>
          </cell>
          <cell r="F86">
            <v>30929</v>
          </cell>
          <cell r="G86" t="str">
            <v>Female</v>
          </cell>
          <cell r="H86" t="str">
            <v>Chinese</v>
          </cell>
          <cell r="I86" t="str">
            <v>Beijing</v>
          </cell>
          <cell r="J86" t="str">
            <v>CoE-Talent</v>
          </cell>
          <cell r="K86">
            <v>13810313221</v>
          </cell>
        </row>
        <row r="87">
          <cell r="A87" t="str">
            <v>Ariel Mei</v>
          </cell>
          <cell r="B87" t="str">
            <v>MEI YUTING</v>
          </cell>
          <cell r="C87" t="str">
            <v>G58661385</v>
          </cell>
          <cell r="D87">
            <v>44592</v>
          </cell>
          <cell r="E87" t="str">
            <v>梅昱婷</v>
          </cell>
          <cell r="F87">
            <v>31714</v>
          </cell>
          <cell r="G87" t="str">
            <v>Female</v>
          </cell>
          <cell r="H87" t="str">
            <v>Chinese</v>
          </cell>
          <cell r="I87" t="str">
            <v>Beijing</v>
          </cell>
          <cell r="J87" t="str">
            <v>HR &amp; Admin</v>
          </cell>
          <cell r="K87"/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Namelist"/>
      <sheetName val="Sheet1"/>
      <sheetName val="Sheet2"/>
      <sheetName val="Roommate"/>
      <sheetName val="Visa"/>
      <sheetName val="Sheet3"/>
    </sheetNames>
    <sheetDataSet>
      <sheetData sheetId="0"/>
      <sheetData sheetId="1"/>
      <sheetData sheetId="2">
        <row r="1">
          <cell r="A1" t="str">
            <v>English Name</v>
          </cell>
          <cell r="B1" t="str">
            <v>Name on Passport</v>
          </cell>
          <cell r="C1" t="str">
            <v>Passport No.</v>
          </cell>
          <cell r="D1" t="str">
            <v>Valid Date</v>
          </cell>
          <cell r="E1" t="str">
            <v>Chinese Name</v>
          </cell>
          <cell r="F1" t="str">
            <v>Date of Birth</v>
          </cell>
          <cell r="G1" t="str">
            <v>Gender</v>
          </cell>
          <cell r="H1" t="str">
            <v>Nationality</v>
          </cell>
          <cell r="I1" t="str">
            <v>Location</v>
          </cell>
          <cell r="J1" t="str">
            <v>Department</v>
          </cell>
          <cell r="K1" t="str">
            <v>Mobile Phone</v>
          </cell>
        </row>
        <row r="2">
          <cell r="A2" t="str">
            <v>Tony Hu</v>
          </cell>
          <cell r="B2" t="str">
            <v>HU TAO</v>
          </cell>
          <cell r="C2" t="str">
            <v>G24917213</v>
          </cell>
          <cell r="D2">
            <v>42988</v>
          </cell>
          <cell r="E2" t="str">
            <v>胡涛</v>
          </cell>
          <cell r="F2">
            <v>29526</v>
          </cell>
          <cell r="G2" t="str">
            <v>Male</v>
          </cell>
          <cell r="H2" t="str">
            <v>China</v>
          </cell>
          <cell r="I2" t="str">
            <v>Suzhou</v>
          </cell>
          <cell r="J2" t="str">
            <v>HR &amp; Admin</v>
          </cell>
          <cell r="K2">
            <v>13914028757</v>
          </cell>
        </row>
        <row r="3">
          <cell r="A3" t="str">
            <v>Jassie Jiang</v>
          </cell>
          <cell r="B3" t="str">
            <v>JIANG, CHENG</v>
          </cell>
          <cell r="C3" t="str">
            <v>E23169027</v>
          </cell>
          <cell r="D3">
            <v>45111</v>
          </cell>
          <cell r="E3" t="str">
            <v>蒋承</v>
          </cell>
          <cell r="F3">
            <v>31250</v>
          </cell>
          <cell r="G3" t="str">
            <v>Female</v>
          </cell>
          <cell r="H3" t="str">
            <v>China</v>
          </cell>
          <cell r="I3" t="str">
            <v>Suzhou</v>
          </cell>
          <cell r="J3" t="str">
            <v>HR &amp; Admin</v>
          </cell>
          <cell r="K3">
            <v>13862402506</v>
          </cell>
        </row>
        <row r="4">
          <cell r="A4" t="str">
            <v>Wendy Shi</v>
          </cell>
          <cell r="B4" t="str">
            <v>WEN SHI</v>
          </cell>
          <cell r="C4" t="str">
            <v>QD687977</v>
          </cell>
          <cell r="D4">
            <v>42699</v>
          </cell>
          <cell r="E4" t="str">
            <v>施雯</v>
          </cell>
          <cell r="F4">
            <v>32486</v>
          </cell>
          <cell r="G4" t="str">
            <v>Female</v>
          </cell>
          <cell r="H4" t="str">
            <v>Canadian</v>
          </cell>
          <cell r="I4" t="str">
            <v>Suzhou</v>
          </cell>
          <cell r="J4" t="str">
            <v>HR &amp; Admin</v>
          </cell>
          <cell r="K4">
            <v>15150158230</v>
          </cell>
        </row>
        <row r="5">
          <cell r="A5" t="str">
            <v>Cici Wang</v>
          </cell>
          <cell r="B5" t="str">
            <v>WANG, XIYU</v>
          </cell>
          <cell r="C5" t="str">
            <v>E70667580</v>
          </cell>
          <cell r="D5">
            <v>46195</v>
          </cell>
          <cell r="E5" t="str">
            <v>王希语</v>
          </cell>
          <cell r="F5">
            <v>30219</v>
          </cell>
          <cell r="G5" t="str">
            <v>Female</v>
          </cell>
          <cell r="H5" t="str">
            <v>Chinese</v>
          </cell>
          <cell r="I5" t="str">
            <v>Suzhou</v>
          </cell>
          <cell r="J5" t="str">
            <v>HR &amp; Admin</v>
          </cell>
          <cell r="K5">
            <v>13913518376</v>
          </cell>
        </row>
        <row r="6">
          <cell r="A6" t="str">
            <v>Jack Pan</v>
          </cell>
          <cell r="B6" t="str">
            <v>PAN, JIE</v>
          </cell>
          <cell r="C6" t="str">
            <v>G25414383</v>
          </cell>
          <cell r="D6">
            <v>43017</v>
          </cell>
          <cell r="E6" t="str">
            <v>潘洁</v>
          </cell>
          <cell r="F6">
            <v>28125</v>
          </cell>
          <cell r="G6" t="str">
            <v>Male</v>
          </cell>
          <cell r="H6" t="str">
            <v>Chinese</v>
          </cell>
          <cell r="I6" t="str">
            <v>Suzhou</v>
          </cell>
          <cell r="J6" t="str">
            <v>HR &amp; Admin</v>
          </cell>
          <cell r="K6">
            <v>13862566888</v>
          </cell>
        </row>
        <row r="7">
          <cell r="A7" t="str">
            <v>Ellen Lou</v>
          </cell>
          <cell r="B7" t="str">
            <v>LOU, YINGJIE</v>
          </cell>
          <cell r="C7" t="str">
            <v>G25100229</v>
          </cell>
          <cell r="D7" t="str">
            <v>9/102017</v>
          </cell>
          <cell r="E7" t="str">
            <v>楼颖杰</v>
          </cell>
          <cell r="F7">
            <v>25313</v>
          </cell>
          <cell r="G7" t="str">
            <v>Female</v>
          </cell>
          <cell r="H7" t="str">
            <v>China</v>
          </cell>
          <cell r="I7" t="str">
            <v>Shanghai</v>
          </cell>
          <cell r="J7" t="str">
            <v>CoE-Rewards</v>
          </cell>
          <cell r="K7">
            <v>13818888697</v>
          </cell>
        </row>
        <row r="8">
          <cell r="A8" t="str">
            <v>Angela Li</v>
          </cell>
          <cell r="B8" t="str">
            <v>LI QIAN</v>
          </cell>
          <cell r="C8" t="str">
            <v>E20042761</v>
          </cell>
          <cell r="D8">
            <v>45042</v>
          </cell>
          <cell r="E8" t="str">
            <v>李茜</v>
          </cell>
          <cell r="F8">
            <v>26084</v>
          </cell>
          <cell r="G8" t="str">
            <v>Female</v>
          </cell>
          <cell r="H8" t="str">
            <v>China</v>
          </cell>
          <cell r="I8" t="str">
            <v>Shanghai</v>
          </cell>
          <cell r="J8" t="str">
            <v>HR &amp; Admin</v>
          </cell>
          <cell r="K8">
            <v>13701609688</v>
          </cell>
        </row>
        <row r="9">
          <cell r="A9" t="str">
            <v>Frank Song</v>
          </cell>
          <cell r="B9" t="str">
            <v xml:space="preserve">SONG YI JUN </v>
          </cell>
          <cell r="C9" t="str">
            <v>G23727867</v>
          </cell>
          <cell r="D9">
            <v>42920</v>
          </cell>
          <cell r="E9" t="str">
            <v>宋依骏</v>
          </cell>
          <cell r="F9">
            <v>26030</v>
          </cell>
          <cell r="G9" t="str">
            <v>Male</v>
          </cell>
          <cell r="H9" t="str">
            <v>Chinese</v>
          </cell>
          <cell r="I9" t="str">
            <v>Shanghai</v>
          </cell>
          <cell r="J9" t="str">
            <v>HR &amp; Admin</v>
          </cell>
          <cell r="K9">
            <v>13801742028</v>
          </cell>
        </row>
        <row r="10">
          <cell r="A10" t="str">
            <v>Lisa Sun</v>
          </cell>
          <cell r="B10" t="str">
            <v>SUN CHENGLIAN</v>
          </cell>
          <cell r="C10" t="str">
            <v>G35973565</v>
          </cell>
          <cell r="D10">
            <v>43638</v>
          </cell>
          <cell r="E10" t="str">
            <v>孙承涟</v>
          </cell>
          <cell r="F10">
            <v>26614</v>
          </cell>
          <cell r="G10" t="str">
            <v>Female</v>
          </cell>
          <cell r="H10" t="str">
            <v>Chinese</v>
          </cell>
          <cell r="I10" t="str">
            <v>Shanghai</v>
          </cell>
          <cell r="J10" t="str">
            <v>CoE-Talent</v>
          </cell>
          <cell r="K10">
            <v>13916362957</v>
          </cell>
        </row>
        <row r="11">
          <cell r="A11" t="str">
            <v>Hans Xin</v>
          </cell>
          <cell r="B11" t="str">
            <v>XIN HAOHUI</v>
          </cell>
          <cell r="C11" t="str">
            <v>G37462307</v>
          </cell>
          <cell r="D11">
            <v>43709</v>
          </cell>
          <cell r="E11" t="str">
            <v>忻皓辉</v>
          </cell>
          <cell r="F11">
            <v>27794</v>
          </cell>
          <cell r="G11" t="str">
            <v>Male</v>
          </cell>
          <cell r="H11" t="str">
            <v>Chinese</v>
          </cell>
          <cell r="I11" t="str">
            <v>Shanghai</v>
          </cell>
          <cell r="J11" t="str">
            <v>HR &amp; Admin</v>
          </cell>
          <cell r="K11" t="str">
            <v>13801885105</v>
          </cell>
        </row>
        <row r="12">
          <cell r="A12" t="str">
            <v>Elyn Ye</v>
          </cell>
          <cell r="B12" t="str">
            <v>YE NING</v>
          </cell>
          <cell r="C12" t="str">
            <v>G50423405</v>
          </cell>
          <cell r="D12">
            <v>44282</v>
          </cell>
          <cell r="E12" t="str">
            <v>叶宁</v>
          </cell>
          <cell r="F12">
            <v>30540</v>
          </cell>
          <cell r="G12" t="str">
            <v>Female</v>
          </cell>
          <cell r="H12" t="str">
            <v>Chinese</v>
          </cell>
          <cell r="I12" t="str">
            <v>Shanghai</v>
          </cell>
          <cell r="J12" t="str">
            <v>HR &amp; Admin</v>
          </cell>
          <cell r="K12" t="str">
            <v>13801849318</v>
          </cell>
        </row>
        <row r="13">
          <cell r="A13" t="str">
            <v>Kinki Wu</v>
          </cell>
          <cell r="B13" t="str">
            <v>WU JUNHONG</v>
          </cell>
          <cell r="C13" t="str">
            <v>G22778689</v>
          </cell>
          <cell r="D13">
            <v>42872</v>
          </cell>
          <cell r="E13" t="str">
            <v>吴俊竑</v>
          </cell>
          <cell r="F13">
            <v>30667</v>
          </cell>
          <cell r="G13" t="str">
            <v>Female</v>
          </cell>
          <cell r="H13" t="str">
            <v>Chinese</v>
          </cell>
          <cell r="I13" t="str">
            <v>Shanghai</v>
          </cell>
          <cell r="J13" t="str">
            <v>CoE-Talent</v>
          </cell>
          <cell r="K13">
            <v>18616555757</v>
          </cell>
        </row>
        <row r="14">
          <cell r="A14" t="str">
            <v>Lily Ma</v>
          </cell>
          <cell r="B14" t="str">
            <v>MA LILI</v>
          </cell>
          <cell r="C14" t="str">
            <v>G56399714</v>
          </cell>
          <cell r="D14">
            <v>44499</v>
          </cell>
          <cell r="E14" t="str">
            <v>马莉丽</v>
          </cell>
          <cell r="F14">
            <v>30073</v>
          </cell>
          <cell r="G14" t="str">
            <v>Female</v>
          </cell>
          <cell r="H14" t="str">
            <v>Chinese</v>
          </cell>
          <cell r="I14" t="str">
            <v>Shanghai</v>
          </cell>
          <cell r="J14" t="str">
            <v>CoE-Rewards</v>
          </cell>
          <cell r="K14">
            <v>15618919218</v>
          </cell>
        </row>
        <row r="15">
          <cell r="A15" t="str">
            <v>Kelly Chen</v>
          </cell>
          <cell r="B15" t="str">
            <v>CHEN LILI</v>
          </cell>
          <cell r="C15" t="str">
            <v>G45373861</v>
          </cell>
          <cell r="D15">
            <v>44069</v>
          </cell>
          <cell r="E15" t="str">
            <v>陈丽丽</v>
          </cell>
          <cell r="F15">
            <v>27703</v>
          </cell>
          <cell r="G15" t="str">
            <v>Female</v>
          </cell>
          <cell r="H15" t="str">
            <v>Chinese</v>
          </cell>
          <cell r="I15" t="str">
            <v>Shanghai</v>
          </cell>
          <cell r="J15" t="str">
            <v>CoE-Talent</v>
          </cell>
          <cell r="K15">
            <v>13916627095</v>
          </cell>
        </row>
        <row r="16">
          <cell r="A16" t="str">
            <v>Audrey Shen</v>
          </cell>
          <cell r="B16" t="str">
            <v>SHEN PEIQIONG</v>
          </cell>
          <cell r="C16" t="str">
            <v>G53306507</v>
          </cell>
          <cell r="D16">
            <v>44382</v>
          </cell>
          <cell r="E16" t="str">
            <v>沈珮琼</v>
          </cell>
          <cell r="F16">
            <v>25630</v>
          </cell>
          <cell r="G16" t="str">
            <v>Female</v>
          </cell>
          <cell r="H16" t="str">
            <v>Chinese</v>
          </cell>
          <cell r="I16" t="str">
            <v>Shanghai</v>
          </cell>
          <cell r="J16" t="str">
            <v>HR &amp; Admin</v>
          </cell>
          <cell r="K16" t="str">
            <v>18601698968</v>
          </cell>
        </row>
        <row r="17">
          <cell r="A17" t="str">
            <v>Lela Yang</v>
          </cell>
          <cell r="B17" t="str">
            <v>YANG LIPING</v>
          </cell>
          <cell r="C17" t="str">
            <v>G25105153</v>
          </cell>
          <cell r="D17">
            <v>42991</v>
          </cell>
          <cell r="E17" t="str">
            <v>杨丽萍</v>
          </cell>
          <cell r="F17">
            <v>31204</v>
          </cell>
          <cell r="G17" t="str">
            <v>Female</v>
          </cell>
          <cell r="H17" t="str">
            <v>Chinese</v>
          </cell>
          <cell r="I17" t="str">
            <v>Shanghai</v>
          </cell>
          <cell r="J17" t="str">
            <v>HR &amp; Admin</v>
          </cell>
          <cell r="K17">
            <v>13636333207</v>
          </cell>
        </row>
        <row r="18">
          <cell r="A18" t="str">
            <v>Tina Tian</v>
          </cell>
          <cell r="B18" t="str">
            <v>TIAN TIAN</v>
          </cell>
          <cell r="C18" t="str">
            <v>G21830148</v>
          </cell>
          <cell r="D18">
            <v>42815</v>
          </cell>
          <cell r="E18" t="str">
            <v>田恬</v>
          </cell>
          <cell r="F18">
            <v>31640</v>
          </cell>
          <cell r="G18" t="str">
            <v>Female</v>
          </cell>
          <cell r="H18" t="str">
            <v>Chinese</v>
          </cell>
          <cell r="I18" t="str">
            <v>Shanghai</v>
          </cell>
          <cell r="J18" t="str">
            <v>HR &amp; Admin</v>
          </cell>
          <cell r="K18">
            <v>13916260140</v>
          </cell>
        </row>
        <row r="19">
          <cell r="A19" t="str">
            <v>Zoe Qiao</v>
          </cell>
          <cell r="B19" t="str">
            <v>QIAO JING</v>
          </cell>
          <cell r="C19" t="str">
            <v>G41444072</v>
          </cell>
          <cell r="D19">
            <v>43913</v>
          </cell>
          <cell r="E19" t="str">
            <v>乔静</v>
          </cell>
          <cell r="F19">
            <v>31598</v>
          </cell>
          <cell r="G19" t="str">
            <v>Female</v>
          </cell>
          <cell r="H19" t="str">
            <v>Chinese</v>
          </cell>
          <cell r="I19" t="str">
            <v>Shanghai</v>
          </cell>
          <cell r="J19" t="str">
            <v>HR &amp; Admin</v>
          </cell>
          <cell r="K19">
            <v>13916656620</v>
          </cell>
        </row>
        <row r="20">
          <cell r="A20" t="str">
            <v>Jennifer Yu</v>
          </cell>
          <cell r="B20" t="str">
            <v>YU JIA</v>
          </cell>
          <cell r="C20" t="str">
            <v>G26643014</v>
          </cell>
          <cell r="D20">
            <v>43148</v>
          </cell>
          <cell r="E20" t="str">
            <v>余佳</v>
          </cell>
          <cell r="F20">
            <v>29636</v>
          </cell>
          <cell r="G20" t="str">
            <v>Female</v>
          </cell>
          <cell r="H20" t="str">
            <v>Chinese</v>
          </cell>
          <cell r="I20" t="str">
            <v>Shanghai</v>
          </cell>
          <cell r="J20" t="str">
            <v>HR &amp; Admin</v>
          </cell>
          <cell r="K20">
            <v>13482460033</v>
          </cell>
        </row>
        <row r="21">
          <cell r="A21" t="str">
            <v>Angela Ke</v>
          </cell>
          <cell r="B21" t="str">
            <v>KE QI</v>
          </cell>
          <cell r="C21" t="str">
            <v>G38869813</v>
          </cell>
          <cell r="D21">
            <v>43786</v>
          </cell>
          <cell r="E21" t="str">
            <v>柯绮</v>
          </cell>
          <cell r="F21">
            <v>28906</v>
          </cell>
          <cell r="G21" t="str">
            <v>Female</v>
          </cell>
          <cell r="H21" t="str">
            <v>Chinese</v>
          </cell>
          <cell r="I21" t="str">
            <v>Shanghai</v>
          </cell>
          <cell r="J21" t="str">
            <v>CoE-Rewards</v>
          </cell>
          <cell r="K21">
            <v>13801683593</v>
          </cell>
        </row>
        <row r="22">
          <cell r="A22" t="str">
            <v>Daisy Zhang</v>
          </cell>
          <cell r="B22" t="str">
            <v>ZHANG WENQIAN</v>
          </cell>
          <cell r="C22" t="str">
            <v>G33439148</v>
          </cell>
          <cell r="D22">
            <v>43522</v>
          </cell>
          <cell r="E22" t="str">
            <v>张文倩</v>
          </cell>
          <cell r="F22">
            <v>32198</v>
          </cell>
          <cell r="G22" t="str">
            <v>Female</v>
          </cell>
          <cell r="H22" t="str">
            <v>Chinese</v>
          </cell>
          <cell r="I22" t="str">
            <v>Shanghai</v>
          </cell>
          <cell r="J22" t="str">
            <v>HR &amp; Admin</v>
          </cell>
          <cell r="K22">
            <v>15710107769</v>
          </cell>
        </row>
        <row r="23">
          <cell r="A23" t="str">
            <v>Henry Zhou</v>
          </cell>
          <cell r="B23" t="str">
            <v>ZHOU XIANSHUN</v>
          </cell>
          <cell r="C23" t="str">
            <v>G42184270</v>
          </cell>
          <cell r="D23">
            <v>43936</v>
          </cell>
          <cell r="E23" t="str">
            <v>周贤舜</v>
          </cell>
          <cell r="F23">
            <v>28253</v>
          </cell>
          <cell r="G23" t="str">
            <v>Male</v>
          </cell>
          <cell r="H23" t="str">
            <v>Chinese</v>
          </cell>
          <cell r="I23" t="str">
            <v>Shanghai</v>
          </cell>
          <cell r="J23" t="str">
            <v>HR &amp; Admin</v>
          </cell>
          <cell r="K23">
            <v>13601878128</v>
          </cell>
        </row>
        <row r="24">
          <cell r="A24" t="str">
            <v>Craig Lin</v>
          </cell>
          <cell r="B24" t="str">
            <v>LIN JIE</v>
          </cell>
          <cell r="C24" t="str">
            <v>G54650947</v>
          </cell>
          <cell r="D24">
            <v>44433</v>
          </cell>
          <cell r="E24" t="str">
            <v>林杰</v>
          </cell>
          <cell r="F24">
            <v>30667</v>
          </cell>
          <cell r="G24" t="str">
            <v>Male</v>
          </cell>
          <cell r="H24" t="str">
            <v>Chinese</v>
          </cell>
          <cell r="I24" t="str">
            <v>Shanghai</v>
          </cell>
          <cell r="J24" t="str">
            <v>CoE-Talent</v>
          </cell>
          <cell r="K24">
            <v>13916272857</v>
          </cell>
        </row>
        <row r="25">
          <cell r="A25" t="str">
            <v>Sharon Xu</v>
          </cell>
          <cell r="B25" t="str">
            <v>XU WENTING</v>
          </cell>
          <cell r="C25" t="str">
            <v>E20955190</v>
          </cell>
          <cell r="D25">
            <v>45065</v>
          </cell>
          <cell r="E25" t="str">
            <v>许文婷</v>
          </cell>
          <cell r="F25">
            <v>31760</v>
          </cell>
          <cell r="G25" t="str">
            <v>Female</v>
          </cell>
          <cell r="H25" t="str">
            <v>Chinese</v>
          </cell>
          <cell r="I25" t="str">
            <v>Shanghai</v>
          </cell>
          <cell r="J25" t="str">
            <v>HR &amp; Admin</v>
          </cell>
          <cell r="K25" t="str">
            <v>13917081461</v>
          </cell>
        </row>
        <row r="26">
          <cell r="A26" t="str">
            <v>Vivian Zhou</v>
          </cell>
          <cell r="B26" t="str">
            <v>Zhou Xiaoqian</v>
          </cell>
          <cell r="C26" t="str">
            <v>G57451449</v>
          </cell>
          <cell r="D26">
            <v>44543</v>
          </cell>
          <cell r="E26" t="str">
            <v>周晓倩</v>
          </cell>
          <cell r="F26">
            <v>29751</v>
          </cell>
          <cell r="G26" t="str">
            <v>Female</v>
          </cell>
          <cell r="H26" t="str">
            <v>Chinese</v>
          </cell>
          <cell r="I26" t="str">
            <v>Shanghai</v>
          </cell>
          <cell r="J26" t="str">
            <v>CoE-Talent</v>
          </cell>
          <cell r="K26">
            <v>13918469656</v>
          </cell>
        </row>
        <row r="27">
          <cell r="A27" t="str">
            <v>Doris Gao</v>
          </cell>
          <cell r="B27" t="str">
            <v>Gao Shengyuan</v>
          </cell>
          <cell r="C27" t="str">
            <v>G55218680</v>
          </cell>
          <cell r="D27">
            <v>44454</v>
          </cell>
          <cell r="E27" t="str">
            <v>高声远</v>
          </cell>
          <cell r="F27">
            <v>32599</v>
          </cell>
          <cell r="G27" t="str">
            <v>Female</v>
          </cell>
          <cell r="H27" t="str">
            <v>Chinese</v>
          </cell>
          <cell r="I27" t="str">
            <v>Shanghai</v>
          </cell>
          <cell r="J27" t="str">
            <v>HR &amp; Admin</v>
          </cell>
          <cell r="K27" t="str">
            <v>13918934744</v>
          </cell>
        </row>
        <row r="28">
          <cell r="A28" t="str">
            <v>Jina Zhu</v>
          </cell>
          <cell r="B28" t="str">
            <v>ZHU FENG</v>
          </cell>
          <cell r="C28" t="str">
            <v>G56633542</v>
          </cell>
          <cell r="D28">
            <v>44515</v>
          </cell>
          <cell r="E28" t="str">
            <v>朱凤</v>
          </cell>
          <cell r="F28">
            <v>30560</v>
          </cell>
          <cell r="G28" t="str">
            <v>Female</v>
          </cell>
          <cell r="H28" t="str">
            <v>Chinese</v>
          </cell>
          <cell r="I28" t="str">
            <v>Shanghai</v>
          </cell>
          <cell r="J28" t="str">
            <v>HR &amp; Admin</v>
          </cell>
          <cell r="K28">
            <v>17701797519</v>
          </cell>
        </row>
        <row r="29">
          <cell r="A29" t="str">
            <v>Tracy Chen</v>
          </cell>
          <cell r="B29" t="str">
            <v>CHEN FANGYAN</v>
          </cell>
          <cell r="C29" t="str">
            <v>E11138220</v>
          </cell>
          <cell r="D29">
            <v>44931</v>
          </cell>
          <cell r="E29" t="str">
            <v xml:space="preserve">陈方艳 </v>
          </cell>
          <cell r="F29">
            <v>32091</v>
          </cell>
          <cell r="G29" t="str">
            <v>Female</v>
          </cell>
          <cell r="H29" t="str">
            <v>Chinese</v>
          </cell>
          <cell r="I29" t="str">
            <v>Shanghai</v>
          </cell>
          <cell r="J29" t="str">
            <v>HR &amp; Admin</v>
          </cell>
          <cell r="K29">
            <v>13564433536</v>
          </cell>
        </row>
        <row r="30">
          <cell r="A30" t="str">
            <v>Vivian Zhu</v>
          </cell>
          <cell r="B30" t="str">
            <v>ZHU QI</v>
          </cell>
          <cell r="C30" t="str">
            <v>E27857762</v>
          </cell>
          <cell r="D30">
            <v>45511</v>
          </cell>
          <cell r="E30" t="str">
            <v xml:space="preserve">朱琦 </v>
          </cell>
          <cell r="F30">
            <v>29439</v>
          </cell>
          <cell r="G30" t="str">
            <v>Female</v>
          </cell>
          <cell r="H30" t="str">
            <v>Chinese</v>
          </cell>
          <cell r="I30" t="str">
            <v>Shanghai</v>
          </cell>
          <cell r="J30" t="str">
            <v>HR &amp; Admin</v>
          </cell>
          <cell r="K30">
            <v>13916710346</v>
          </cell>
        </row>
        <row r="31">
          <cell r="A31" t="str">
            <v>Mohia Wang</v>
          </cell>
          <cell r="B31" t="str">
            <v>WANG MENGXI</v>
          </cell>
          <cell r="C31" t="str">
            <v>G22881248</v>
          </cell>
          <cell r="D31">
            <v>42875</v>
          </cell>
          <cell r="E31" t="str">
            <v>王梦熙</v>
          </cell>
          <cell r="F31">
            <v>31341</v>
          </cell>
          <cell r="G31" t="str">
            <v>Female</v>
          </cell>
          <cell r="H31" t="str">
            <v>Chinese</v>
          </cell>
          <cell r="I31" t="str">
            <v>Shanghai</v>
          </cell>
          <cell r="J31" t="str">
            <v>CoE-Talent</v>
          </cell>
          <cell r="K31">
            <v>13636671021</v>
          </cell>
        </row>
        <row r="32">
          <cell r="A32" t="str">
            <v>Eugene Liang</v>
          </cell>
          <cell r="B32" t="str">
            <v>LIANG LUJIE</v>
          </cell>
          <cell r="C32" t="str">
            <v>E04097289</v>
          </cell>
          <cell r="D32">
            <v>44817</v>
          </cell>
          <cell r="E32" t="str">
            <v>梁璐婕</v>
          </cell>
          <cell r="F32">
            <v>32321</v>
          </cell>
          <cell r="G32" t="str">
            <v>Female</v>
          </cell>
          <cell r="H32" t="str">
            <v>Chinese</v>
          </cell>
          <cell r="I32" t="str">
            <v>Shanghai</v>
          </cell>
          <cell r="J32" t="str">
            <v>CoE-Rewards</v>
          </cell>
          <cell r="K32">
            <v>13701622790</v>
          </cell>
        </row>
        <row r="33">
          <cell r="A33" t="str">
            <v>Sally Sun</v>
          </cell>
          <cell r="B33" t="str">
            <v>SUN LIPING</v>
          </cell>
          <cell r="C33" t="str">
            <v>G28184652</v>
          </cell>
          <cell r="D33">
            <v>43186</v>
          </cell>
          <cell r="E33" t="str">
            <v xml:space="preserve">孙立平 </v>
          </cell>
          <cell r="F33">
            <v>29762</v>
          </cell>
          <cell r="G33" t="str">
            <v>Female</v>
          </cell>
          <cell r="H33" t="str">
            <v>Chinese</v>
          </cell>
          <cell r="I33" t="str">
            <v>Shanghai</v>
          </cell>
          <cell r="J33" t="str">
            <v>HR &amp; Admin</v>
          </cell>
          <cell r="K33">
            <v>18101813242</v>
          </cell>
        </row>
        <row r="34">
          <cell r="A34" t="str">
            <v>Zoe Zuo</v>
          </cell>
          <cell r="B34" t="str">
            <v>ZUO ZHI</v>
          </cell>
          <cell r="C34" t="str">
            <v>G49859681</v>
          </cell>
          <cell r="D34">
            <v>44293</v>
          </cell>
          <cell r="E34" t="str">
            <v>左知</v>
          </cell>
          <cell r="F34">
            <v>29712</v>
          </cell>
          <cell r="G34" t="str">
            <v>Female</v>
          </cell>
          <cell r="H34" t="str">
            <v>Chinese</v>
          </cell>
          <cell r="I34" t="str">
            <v>Shanghai</v>
          </cell>
          <cell r="J34" t="str">
            <v>HR &amp; Admin</v>
          </cell>
          <cell r="K34">
            <v>13564561616</v>
          </cell>
        </row>
        <row r="35">
          <cell r="A35" t="str">
            <v>Amy Sun</v>
          </cell>
          <cell r="B35" t="str">
            <v>SUN SIYUAN</v>
          </cell>
          <cell r="C35" t="str">
            <v>G44372115</v>
          </cell>
          <cell r="D35">
            <v>44033</v>
          </cell>
          <cell r="E35" t="str">
            <v>孙思渊</v>
          </cell>
          <cell r="F35">
            <v>31710</v>
          </cell>
          <cell r="G35" t="str">
            <v>Female</v>
          </cell>
          <cell r="H35" t="str">
            <v>Chinese</v>
          </cell>
          <cell r="I35" t="str">
            <v>Shanghai</v>
          </cell>
          <cell r="J35" t="str">
            <v>CoE-Rewards</v>
          </cell>
          <cell r="K35">
            <v>13916860578</v>
          </cell>
        </row>
        <row r="36">
          <cell r="A36" t="str">
            <v>Yvette Yao</v>
          </cell>
          <cell r="B36" t="str">
            <v>YAO XIAOJIA</v>
          </cell>
          <cell r="C36" t="str">
            <v>E02669698</v>
          </cell>
          <cell r="D36">
            <v>44764</v>
          </cell>
          <cell r="E36" t="str">
            <v>姚晓佳</v>
          </cell>
          <cell r="F36" t="str">
            <v>198-6-20</v>
          </cell>
          <cell r="G36" t="str">
            <v>Female</v>
          </cell>
          <cell r="H36" t="str">
            <v>Chinese</v>
          </cell>
          <cell r="I36" t="str">
            <v>Shanghai</v>
          </cell>
          <cell r="J36" t="str">
            <v>CoE-Rewards</v>
          </cell>
          <cell r="K36">
            <v>15900960619</v>
          </cell>
        </row>
        <row r="37">
          <cell r="A37" t="str">
            <v>Selene Sun</v>
          </cell>
          <cell r="B37" t="str">
            <v>SUN MING</v>
          </cell>
          <cell r="C37" t="str">
            <v>E68695790</v>
          </cell>
          <cell r="D37">
            <v>46067</v>
          </cell>
          <cell r="E37" t="str">
            <v>孙明</v>
          </cell>
          <cell r="F37">
            <v>31316</v>
          </cell>
          <cell r="G37" t="str">
            <v>Female</v>
          </cell>
          <cell r="H37" t="str">
            <v>Chinese</v>
          </cell>
          <cell r="I37" t="str">
            <v>Shanghai</v>
          </cell>
          <cell r="J37" t="str">
            <v>CoE-Talent</v>
          </cell>
          <cell r="K37">
            <v>18616021505</v>
          </cell>
        </row>
        <row r="38">
          <cell r="A38" t="str">
            <v>Eddie Wu</v>
          </cell>
          <cell r="B38" t="str">
            <v>WU JIAYING</v>
          </cell>
          <cell r="C38" t="str">
            <v>G38174943</v>
          </cell>
          <cell r="D38">
            <v>43777</v>
          </cell>
          <cell r="E38" t="str">
            <v>吴佳颖</v>
          </cell>
          <cell r="F38">
            <v>31397</v>
          </cell>
          <cell r="G38" t="str">
            <v>Female</v>
          </cell>
          <cell r="H38" t="str">
            <v>Chinese</v>
          </cell>
          <cell r="I38" t="str">
            <v>Shanghai</v>
          </cell>
          <cell r="J38" t="str">
            <v>CoE-Talent</v>
          </cell>
          <cell r="K38">
            <v>13524249557</v>
          </cell>
        </row>
        <row r="39">
          <cell r="A39" t="str">
            <v>Lynn Lu</v>
          </cell>
          <cell r="B39" t="str">
            <v>LU WENJIA</v>
          </cell>
          <cell r="C39" t="str">
            <v>G60591475</v>
          </cell>
          <cell r="D39">
            <v>44641</v>
          </cell>
          <cell r="E39" t="str">
            <v>陆雯佳</v>
          </cell>
          <cell r="F39">
            <v>31870</v>
          </cell>
          <cell r="G39" t="str">
            <v>Female</v>
          </cell>
          <cell r="H39" t="str">
            <v>Chinese</v>
          </cell>
          <cell r="I39" t="str">
            <v>Shanghai</v>
          </cell>
          <cell r="J39" t="str">
            <v>HR &amp; Admin</v>
          </cell>
          <cell r="K39">
            <v>13916086043</v>
          </cell>
        </row>
        <row r="40">
          <cell r="A40" t="str">
            <v>Helen He</v>
          </cell>
          <cell r="B40" t="str">
            <v>He Liu</v>
          </cell>
          <cell r="C40" t="str">
            <v xml:space="preserve">G57517560 </v>
          </cell>
          <cell r="D40">
            <v>44579</v>
          </cell>
          <cell r="E40" t="str">
            <v>何柳</v>
          </cell>
          <cell r="F40">
            <v>30872</v>
          </cell>
          <cell r="G40" t="str">
            <v>Female</v>
          </cell>
          <cell r="H40" t="str">
            <v>Chinese</v>
          </cell>
          <cell r="I40" t="str">
            <v>Shanghai</v>
          </cell>
          <cell r="J40" t="str">
            <v>CoE-Talent</v>
          </cell>
          <cell r="K40">
            <v>13764237290</v>
          </cell>
        </row>
        <row r="41">
          <cell r="A41" t="str">
            <v>Binbo Lin</v>
          </cell>
          <cell r="B41" t="str">
            <v>LIN JIANBO</v>
          </cell>
          <cell r="C41" t="str">
            <v>G33445760</v>
          </cell>
          <cell r="D41">
            <v>43527</v>
          </cell>
          <cell r="E41" t="str">
            <v>林建波</v>
          </cell>
          <cell r="F41">
            <v>29878</v>
          </cell>
          <cell r="G41" t="str">
            <v>Male</v>
          </cell>
          <cell r="H41" t="str">
            <v>Chinese</v>
          </cell>
          <cell r="I41" t="str">
            <v>Shanghai</v>
          </cell>
          <cell r="J41" t="str">
            <v>HR &amp; Admin</v>
          </cell>
          <cell r="K41">
            <v>13917876937</v>
          </cell>
        </row>
        <row r="42">
          <cell r="A42" t="str">
            <v>Michael Zhi</v>
          </cell>
          <cell r="B42" t="str">
            <v>ZHI GUANJUN</v>
          </cell>
          <cell r="C42" t="str">
            <v>G47871717</v>
          </cell>
          <cell r="D42" t="str">
            <v>28/12/2020</v>
          </cell>
          <cell r="E42" t="str">
            <v>支冠军</v>
          </cell>
          <cell r="F42">
            <v>29809</v>
          </cell>
          <cell r="G42" t="str">
            <v>Male</v>
          </cell>
          <cell r="H42" t="str">
            <v>Chinese</v>
          </cell>
          <cell r="I42" t="str">
            <v>Shanghai</v>
          </cell>
          <cell r="J42" t="str">
            <v>CoE-Talent</v>
          </cell>
          <cell r="K42">
            <v>13917274942</v>
          </cell>
        </row>
        <row r="43">
          <cell r="A43" t="str">
            <v>Sally Xu</v>
          </cell>
          <cell r="B43" t="str">
            <v>Xu Lei</v>
          </cell>
          <cell r="C43" t="str">
            <v>M8573633</v>
          </cell>
          <cell r="D43" t="str">
            <v>May, 2018</v>
          </cell>
          <cell r="E43" t="str">
            <v>徐蕾</v>
          </cell>
          <cell r="F43">
            <v>28768</v>
          </cell>
          <cell r="G43" t="str">
            <v>Female</v>
          </cell>
          <cell r="H43" t="str">
            <v>Australian</v>
          </cell>
          <cell r="I43" t="str">
            <v>Shanghai</v>
          </cell>
          <cell r="J43" t="str">
            <v>HR &amp; Admin</v>
          </cell>
          <cell r="K43">
            <v>18917962889</v>
          </cell>
        </row>
        <row r="44">
          <cell r="A44" t="str">
            <v>Ely Fu</v>
          </cell>
          <cell r="B44" t="str">
            <v>FU ZHENGHONG</v>
          </cell>
          <cell r="C44" t="str">
            <v>G50673020</v>
          </cell>
          <cell r="D44">
            <v>44298</v>
          </cell>
          <cell r="E44" t="str">
            <v>傅正虹</v>
          </cell>
          <cell r="F44">
            <v>30504</v>
          </cell>
          <cell r="G44" t="str">
            <v>Female</v>
          </cell>
          <cell r="H44" t="str">
            <v>Chinese</v>
          </cell>
          <cell r="I44" t="str">
            <v>Shanghai</v>
          </cell>
          <cell r="J44" t="str">
            <v>CoE-Rewards</v>
          </cell>
          <cell r="K44">
            <v>13761368907</v>
          </cell>
        </row>
        <row r="45">
          <cell r="A45" t="str">
            <v>Sam Jiang</v>
          </cell>
          <cell r="B45" t="str">
            <v>JIANG YIN</v>
          </cell>
          <cell r="C45" t="str">
            <v>G29819376</v>
          </cell>
          <cell r="D45">
            <v>43294</v>
          </cell>
          <cell r="E45" t="str">
            <v>姜寅</v>
          </cell>
          <cell r="F45">
            <v>31572</v>
          </cell>
          <cell r="G45" t="str">
            <v>Male</v>
          </cell>
          <cell r="H45" t="str">
            <v>Chinese</v>
          </cell>
          <cell r="I45" t="str">
            <v>Shanghai</v>
          </cell>
          <cell r="J45" t="str">
            <v>HR &amp; Admin</v>
          </cell>
          <cell r="K45">
            <v>13817710911</v>
          </cell>
        </row>
        <row r="46">
          <cell r="A46" t="str">
            <v>Jennifer Jiang</v>
          </cell>
          <cell r="B46" t="str">
            <v>JIANG WENYAN</v>
          </cell>
          <cell r="C46" t="str">
            <v>E61423180</v>
          </cell>
          <cell r="D46">
            <v>45944</v>
          </cell>
          <cell r="E46" t="str">
            <v>蒋文彦</v>
          </cell>
          <cell r="F46">
            <v>32844</v>
          </cell>
          <cell r="G46" t="str">
            <v>Female</v>
          </cell>
          <cell r="H46" t="str">
            <v>Chinese</v>
          </cell>
          <cell r="I46" t="str">
            <v>Shanghai</v>
          </cell>
          <cell r="J46" t="str">
            <v>HR &amp; Admin</v>
          </cell>
          <cell r="K46">
            <v>13918498220</v>
          </cell>
        </row>
        <row r="47">
          <cell r="A47" t="str">
            <v>Amber Wu</v>
          </cell>
          <cell r="B47" t="str">
            <v>WU WENJING</v>
          </cell>
          <cell r="C47" t="str">
            <v>G51709088</v>
          </cell>
          <cell r="D47">
            <v>44334</v>
          </cell>
          <cell r="E47" t="str">
            <v>吴雯婧</v>
          </cell>
          <cell r="F47">
            <v>32594</v>
          </cell>
          <cell r="G47" t="str">
            <v>Female</v>
          </cell>
          <cell r="H47" t="str">
            <v>Chinese</v>
          </cell>
          <cell r="I47" t="str">
            <v>Shanghai</v>
          </cell>
          <cell r="J47" t="str">
            <v>CoE-Talent</v>
          </cell>
          <cell r="K47">
            <v>18516180684</v>
          </cell>
        </row>
        <row r="48">
          <cell r="A48" t="str">
            <v>Sherry Li</v>
          </cell>
          <cell r="B48" t="str">
            <v>Li Li</v>
          </cell>
          <cell r="C48" t="str">
            <v>G52104372</v>
          </cell>
          <cell r="D48">
            <v>44345</v>
          </cell>
          <cell r="E48" t="str">
            <v>李莉</v>
          </cell>
          <cell r="F48">
            <v>32471</v>
          </cell>
          <cell r="G48" t="str">
            <v>Female</v>
          </cell>
          <cell r="H48" t="str">
            <v>Chinese</v>
          </cell>
          <cell r="I48" t="str">
            <v>Shanghai</v>
          </cell>
          <cell r="J48" t="str">
            <v>CoE-Talent</v>
          </cell>
          <cell r="K48">
            <v>13774225571</v>
          </cell>
        </row>
        <row r="49">
          <cell r="A49" t="str">
            <v>Sherry Jia</v>
          </cell>
          <cell r="B49" t="str">
            <v>JIA WENJING</v>
          </cell>
          <cell r="C49" t="str">
            <v>E30165349</v>
          </cell>
          <cell r="D49">
            <v>45186</v>
          </cell>
          <cell r="E49" t="str">
            <v>贾雯静</v>
          </cell>
          <cell r="F49">
            <v>32332</v>
          </cell>
          <cell r="G49" t="str">
            <v>Female</v>
          </cell>
          <cell r="H49" t="str">
            <v>Chinese</v>
          </cell>
          <cell r="I49" t="str">
            <v>Shanghai</v>
          </cell>
          <cell r="J49" t="str">
            <v>HR &amp; Admin</v>
          </cell>
          <cell r="K49">
            <v>13524619279</v>
          </cell>
        </row>
        <row r="50">
          <cell r="A50" t="str">
            <v>Vicky Wang</v>
          </cell>
          <cell r="B50" t="str">
            <v>WANG LIPING</v>
          </cell>
          <cell r="C50" t="str">
            <v>G57971450</v>
          </cell>
          <cell r="D50">
            <v>44549</v>
          </cell>
          <cell r="E50" t="str">
            <v>王丽萍</v>
          </cell>
          <cell r="F50">
            <v>32392</v>
          </cell>
          <cell r="G50" t="str">
            <v>Female</v>
          </cell>
          <cell r="H50" t="str">
            <v>Chinese</v>
          </cell>
          <cell r="I50" t="str">
            <v>Shanghai</v>
          </cell>
          <cell r="J50" t="str">
            <v>CoE-Rewards</v>
          </cell>
          <cell r="K50">
            <v>13585518934</v>
          </cell>
        </row>
        <row r="51">
          <cell r="A51" t="str">
            <v>Jane  Wang</v>
          </cell>
          <cell r="B51" t="str">
            <v>WANG DAN</v>
          </cell>
          <cell r="C51" t="str">
            <v>G21439986</v>
          </cell>
          <cell r="D51">
            <v>42801</v>
          </cell>
          <cell r="E51" t="str">
            <v>王丹</v>
          </cell>
          <cell r="F51">
            <v>31438</v>
          </cell>
          <cell r="G51" t="str">
            <v>Female</v>
          </cell>
          <cell r="H51" t="str">
            <v>Chinese</v>
          </cell>
          <cell r="I51" t="str">
            <v>Shanghai</v>
          </cell>
          <cell r="J51" t="str">
            <v>CoE-Talent</v>
          </cell>
          <cell r="K51">
            <v>13761847882</v>
          </cell>
        </row>
        <row r="52">
          <cell r="A52" t="str">
            <v>Violet Lu</v>
          </cell>
          <cell r="B52" t="str">
            <v>LU BEILEI</v>
          </cell>
          <cell r="C52" t="str">
            <v>G49984118</v>
          </cell>
          <cell r="D52">
            <v>44265</v>
          </cell>
          <cell r="E52" t="str">
            <v>陆蓓蕾</v>
          </cell>
          <cell r="F52">
            <v>31288</v>
          </cell>
          <cell r="G52" t="str">
            <v>Female</v>
          </cell>
          <cell r="H52" t="str">
            <v>Chinese</v>
          </cell>
          <cell r="I52" t="str">
            <v>Shanghai</v>
          </cell>
          <cell r="J52" t="str">
            <v>CoE-Talent</v>
          </cell>
          <cell r="K52">
            <v>13764091401</v>
          </cell>
        </row>
        <row r="53">
          <cell r="A53" t="str">
            <v>Ada Zhu</v>
          </cell>
          <cell r="B53" t="str">
            <v>ZHU HONG</v>
          </cell>
          <cell r="C53" t="str">
            <v>G35773600</v>
          </cell>
          <cell r="D53">
            <v>43599</v>
          </cell>
          <cell r="E53" t="str">
            <v>朱虹</v>
          </cell>
          <cell r="F53">
            <v>29749</v>
          </cell>
          <cell r="G53" t="str">
            <v>Female</v>
          </cell>
          <cell r="H53" t="str">
            <v>Chinese</v>
          </cell>
          <cell r="I53" t="str">
            <v>Shanghai</v>
          </cell>
          <cell r="J53" t="str">
            <v>CoE-Talent</v>
          </cell>
          <cell r="K53">
            <v>13818586247</v>
          </cell>
        </row>
        <row r="54">
          <cell r="A54" t="str">
            <v>Lovisa You</v>
          </cell>
          <cell r="B54" t="str">
            <v>YOU HUIYING</v>
          </cell>
          <cell r="C54" t="str">
            <v>E32623526</v>
          </cell>
          <cell r="D54">
            <v>45210</v>
          </cell>
          <cell r="E54" t="str">
            <v>尤慧颖</v>
          </cell>
          <cell r="F54">
            <v>31739</v>
          </cell>
          <cell r="G54" t="str">
            <v>Female</v>
          </cell>
          <cell r="H54" t="str">
            <v>Chinese</v>
          </cell>
          <cell r="I54" t="str">
            <v>Shanghai</v>
          </cell>
          <cell r="J54" t="str">
            <v>CoE- Rewards</v>
          </cell>
          <cell r="K54">
            <v>13774463053</v>
          </cell>
        </row>
        <row r="55">
          <cell r="A55" t="str">
            <v>Maggie Chang</v>
          </cell>
          <cell r="B55" t="str">
            <v>CHANG ZHENJIE</v>
          </cell>
          <cell r="C55" t="str">
            <v>G51708343</v>
          </cell>
          <cell r="D55">
            <v>44334</v>
          </cell>
          <cell r="E55" t="str">
            <v>常振杰    </v>
          </cell>
          <cell r="F55">
            <v>31875</v>
          </cell>
          <cell r="G55" t="str">
            <v>Female</v>
          </cell>
          <cell r="H55" t="str">
            <v>Chinese</v>
          </cell>
          <cell r="I55" t="str">
            <v>Shanghai</v>
          </cell>
          <cell r="J55" t="str">
            <v>HR &amp; Admin</v>
          </cell>
          <cell r="K55">
            <v>13817380333</v>
          </cell>
        </row>
        <row r="56">
          <cell r="A56" t="str">
            <v>Tim Liu</v>
          </cell>
          <cell r="B56" t="str">
            <v>LIU YAN</v>
          </cell>
          <cell r="C56" t="str">
            <v>E55020332</v>
          </cell>
          <cell r="D56">
            <v>45850</v>
          </cell>
          <cell r="E56" t="str">
            <v>刘彦</v>
          </cell>
          <cell r="F56">
            <v>31630</v>
          </cell>
          <cell r="G56" t="str">
            <v>Male</v>
          </cell>
          <cell r="H56" t="str">
            <v>Chinese</v>
          </cell>
          <cell r="I56" t="str">
            <v>Shanghai</v>
          </cell>
          <cell r="J56" t="str">
            <v>HR &amp; Admin</v>
          </cell>
          <cell r="K56">
            <v>13917006386</v>
          </cell>
        </row>
        <row r="57">
          <cell r="A57" t="str">
            <v>Esther Kang</v>
          </cell>
          <cell r="B57" t="str">
            <v>KANG SHANGCI</v>
          </cell>
          <cell r="C57" t="str">
            <v>E43025654</v>
          </cell>
          <cell r="D57">
            <v>45691</v>
          </cell>
          <cell r="E57" t="str">
            <v>康赏赐</v>
          </cell>
          <cell r="F57">
            <v>32792</v>
          </cell>
          <cell r="G57" t="str">
            <v>Female</v>
          </cell>
          <cell r="H57" t="str">
            <v>Chinese</v>
          </cell>
          <cell r="I57" t="str">
            <v>Shanghai</v>
          </cell>
          <cell r="J57" t="str">
            <v>HR &amp; Admin</v>
          </cell>
          <cell r="K57">
            <v>13636465144</v>
          </cell>
        </row>
        <row r="58">
          <cell r="A58" t="str">
            <v>Jenny Jiang</v>
          </cell>
          <cell r="B58" t="str">
            <v>JIANG YING</v>
          </cell>
          <cell r="C58" t="str">
            <v>E10184339</v>
          </cell>
          <cell r="D58">
            <v>44891</v>
          </cell>
          <cell r="E58" t="str">
            <v>蒋颖</v>
          </cell>
          <cell r="F58">
            <v>33255</v>
          </cell>
          <cell r="G58" t="str">
            <v>Female</v>
          </cell>
          <cell r="H58" t="str">
            <v>Chinese</v>
          </cell>
          <cell r="I58" t="str">
            <v>Shanghai</v>
          </cell>
          <cell r="J58" t="str">
            <v>HR &amp; Admin</v>
          </cell>
          <cell r="K58">
            <v>15026688705</v>
          </cell>
        </row>
        <row r="59">
          <cell r="A59" t="str">
            <v>Alison Lu</v>
          </cell>
          <cell r="B59" t="str">
            <v>LU XIAOBEI</v>
          </cell>
          <cell r="C59" t="str">
            <v>E25254217</v>
          </cell>
          <cell r="D59">
            <v>45156</v>
          </cell>
          <cell r="E59" t="str">
            <v>陆潇蓓</v>
          </cell>
          <cell r="F59">
            <v>32057</v>
          </cell>
          <cell r="G59" t="str">
            <v>Female</v>
          </cell>
          <cell r="H59" t="str">
            <v>Chinese</v>
          </cell>
          <cell r="I59" t="str">
            <v>Shanghai</v>
          </cell>
          <cell r="J59" t="str">
            <v>CoE- Rewards</v>
          </cell>
          <cell r="K59">
            <v>13651737230</v>
          </cell>
        </row>
        <row r="60">
          <cell r="A60" t="str">
            <v>Faith Sun</v>
          </cell>
          <cell r="B60" t="str">
            <v>SUN ZHENYUN</v>
          </cell>
          <cell r="C60" t="str">
            <v>G38156067</v>
          </cell>
          <cell r="D60">
            <v>43764</v>
          </cell>
          <cell r="E60" t="str">
            <v>孙震云</v>
          </cell>
          <cell r="F60">
            <v>31244</v>
          </cell>
          <cell r="G60" t="str">
            <v>Female</v>
          </cell>
          <cell r="H60" t="str">
            <v>Chinese</v>
          </cell>
          <cell r="I60" t="str">
            <v>Shanghai</v>
          </cell>
          <cell r="J60" t="str">
            <v>CoE-Talent</v>
          </cell>
          <cell r="K60">
            <v>13564696401</v>
          </cell>
        </row>
        <row r="61">
          <cell r="A61" t="str">
            <v>Jill Yang</v>
          </cell>
          <cell r="G61" t="str">
            <v>Female</v>
          </cell>
          <cell r="I61" t="str">
            <v>Shanghai</v>
          </cell>
          <cell r="J61" t="str">
            <v>Cor Comms</v>
          </cell>
        </row>
        <row r="62">
          <cell r="A62" t="str">
            <v>Rosie Sun</v>
          </cell>
          <cell r="G62" t="str">
            <v>Female</v>
          </cell>
          <cell r="I62" t="str">
            <v>Shanghai</v>
          </cell>
          <cell r="J62" t="str">
            <v>Cor Comms</v>
          </cell>
        </row>
        <row r="63">
          <cell r="A63" t="str">
            <v>Yanping Shen</v>
          </cell>
          <cell r="G63" t="str">
            <v>Male</v>
          </cell>
          <cell r="I63" t="str">
            <v>Shanghai</v>
          </cell>
          <cell r="J63" t="str">
            <v>Cor Comms</v>
          </cell>
        </row>
        <row r="64">
          <cell r="A64" t="str">
            <v>Total Nie</v>
          </cell>
          <cell r="B64" t="str">
            <v>NIE YIN</v>
          </cell>
          <cell r="C64" t="str">
            <v>G22396418</v>
          </cell>
          <cell r="D64" t="str">
            <v>17/04/2017</v>
          </cell>
          <cell r="E64" t="str">
            <v>聂茵</v>
          </cell>
          <cell r="F64" t="str">
            <v>31/08/1981</v>
          </cell>
          <cell r="G64" t="str">
            <v>Female</v>
          </cell>
          <cell r="H64" t="str">
            <v>Chinese</v>
          </cell>
          <cell r="I64" t="str">
            <v>Guangzhou</v>
          </cell>
          <cell r="J64" t="str">
            <v>HR &amp; Admin</v>
          </cell>
          <cell r="K64">
            <v>13631446655</v>
          </cell>
        </row>
        <row r="65">
          <cell r="A65" t="str">
            <v>Rita Guo</v>
          </cell>
          <cell r="B65" t="str">
            <v>GUO YANCHANG</v>
          </cell>
          <cell r="C65" t="str">
            <v>G24415068</v>
          </cell>
          <cell r="D65" t="str">
            <v>8/8/2017</v>
          </cell>
          <cell r="E65" t="str">
            <v>郭燕嫦</v>
          </cell>
          <cell r="F65" t="str">
            <v>01/27/1974</v>
          </cell>
          <cell r="G65" t="str">
            <v>Female</v>
          </cell>
          <cell r="H65" t="str">
            <v>Chinese</v>
          </cell>
          <cell r="I65" t="str">
            <v>Guangzhou</v>
          </cell>
          <cell r="J65" t="str">
            <v>HR &amp; Admin</v>
          </cell>
          <cell r="K65">
            <v>13600006913</v>
          </cell>
        </row>
        <row r="66">
          <cell r="A66" t="str">
            <v>Ocean Yi</v>
          </cell>
          <cell r="B66" t="str">
            <v>YI HAIYANG</v>
          </cell>
          <cell r="C66" t="str">
            <v>G50173129</v>
          </cell>
          <cell r="D66" t="str">
            <v>24/03/2021</v>
          </cell>
          <cell r="E66" t="str">
            <v>易海洋</v>
          </cell>
          <cell r="F66" t="str">
            <v>05/06/1984</v>
          </cell>
          <cell r="G66" t="str">
            <v>Female</v>
          </cell>
          <cell r="H66" t="str">
            <v>Chinese</v>
          </cell>
          <cell r="I66" t="str">
            <v>Guangzhou</v>
          </cell>
          <cell r="J66" t="str">
            <v>HR &amp; Admin</v>
          </cell>
          <cell r="K66">
            <v>15989121909</v>
          </cell>
        </row>
        <row r="67">
          <cell r="A67" t="str">
            <v>Cecilia Chen</v>
          </cell>
          <cell r="B67" t="str">
            <v>CHEN SIXIN</v>
          </cell>
          <cell r="C67" t="str">
            <v>E14119824</v>
          </cell>
          <cell r="D67" t="str">
            <v>3/20/2023</v>
          </cell>
          <cell r="E67" t="str">
            <v>陈思欣</v>
          </cell>
          <cell r="F67" t="str">
            <v>11/19/1984</v>
          </cell>
          <cell r="G67" t="str">
            <v>Female</v>
          </cell>
          <cell r="H67" t="str">
            <v>Chinese</v>
          </cell>
          <cell r="I67" t="str">
            <v>Guangzhou</v>
          </cell>
          <cell r="J67" t="str">
            <v>HR &amp; Admin</v>
          </cell>
          <cell r="K67">
            <v>13826423836</v>
          </cell>
        </row>
        <row r="68">
          <cell r="A68" t="str">
            <v>Edmond Zhao</v>
          </cell>
          <cell r="B68" t="str">
            <v>ZHAO CHONGYE</v>
          </cell>
          <cell r="C68" t="str">
            <v>E33505989</v>
          </cell>
          <cell r="D68" t="str">
            <v>11/12/2023</v>
          </cell>
          <cell r="E68" t="str">
            <v>赵崇业</v>
          </cell>
          <cell r="F68" t="str">
            <v>06/09/1979</v>
          </cell>
          <cell r="G68" t="str">
            <v>Male</v>
          </cell>
          <cell r="H68" t="str">
            <v>Chinese</v>
          </cell>
          <cell r="I68" t="str">
            <v>Guangzhou</v>
          </cell>
          <cell r="J68" t="str">
            <v>CoE-Talent</v>
          </cell>
          <cell r="K68">
            <v>13560306254</v>
          </cell>
        </row>
        <row r="69">
          <cell r="A69" t="str">
            <v>Helena Lan</v>
          </cell>
          <cell r="B69" t="str">
            <v>LAN XIAOYING</v>
          </cell>
          <cell r="C69" t="str">
            <v>G25658804</v>
          </cell>
          <cell r="D69" t="str">
            <v>23/10/2017</v>
          </cell>
          <cell r="E69" t="str">
            <v>蓝小莹</v>
          </cell>
          <cell r="F69" t="str">
            <v>04/08/1982</v>
          </cell>
          <cell r="G69" t="str">
            <v>Female</v>
          </cell>
          <cell r="H69" t="str">
            <v>Chinese</v>
          </cell>
          <cell r="I69" t="str">
            <v>Guangzhou</v>
          </cell>
          <cell r="J69" t="str">
            <v>HR &amp; Admin</v>
          </cell>
          <cell r="K69">
            <v>13539956172</v>
          </cell>
        </row>
        <row r="70">
          <cell r="A70" t="str">
            <v>Trista Chen</v>
          </cell>
          <cell r="B70" t="str">
            <v>CHEN YING</v>
          </cell>
          <cell r="C70" t="str">
            <v>G55963429</v>
          </cell>
          <cell r="D70" t="str">
            <v>12/10/2021</v>
          </cell>
          <cell r="E70" t="str">
            <v>陈莹</v>
          </cell>
          <cell r="F70">
            <v>30352</v>
          </cell>
          <cell r="G70" t="str">
            <v>Female</v>
          </cell>
          <cell r="H70" t="str">
            <v>Chinese</v>
          </cell>
          <cell r="I70" t="str">
            <v>Guangzhou</v>
          </cell>
          <cell r="J70" t="str">
            <v>CoE-Talent</v>
          </cell>
          <cell r="K70">
            <v>13622275548</v>
          </cell>
        </row>
        <row r="71">
          <cell r="A71" t="str">
            <v>Grace Du</v>
          </cell>
          <cell r="B71" t="str">
            <v>DU RONG</v>
          </cell>
          <cell r="C71" t="str">
            <v>G24378643</v>
          </cell>
          <cell r="D71">
            <v>43025</v>
          </cell>
          <cell r="E71" t="str">
            <v>杜蓉</v>
          </cell>
          <cell r="F71">
            <v>28205</v>
          </cell>
          <cell r="G71" t="str">
            <v>Female</v>
          </cell>
          <cell r="H71" t="str">
            <v>Chinese</v>
          </cell>
          <cell r="I71" t="str">
            <v>Chengdu</v>
          </cell>
          <cell r="J71" t="str">
            <v>HR &amp; Admin</v>
          </cell>
          <cell r="K71">
            <v>13708086321</v>
          </cell>
        </row>
        <row r="72">
          <cell r="A72" t="str">
            <v>Sherry Yuan</v>
          </cell>
          <cell r="B72" t="str">
            <v>YUAN CHANG</v>
          </cell>
          <cell r="C72" t="str">
            <v>G59065778</v>
          </cell>
          <cell r="D72">
            <v>44600</v>
          </cell>
          <cell r="E72" t="str">
            <v>袁畅</v>
          </cell>
          <cell r="F72">
            <v>30941</v>
          </cell>
          <cell r="G72" t="str">
            <v>Female</v>
          </cell>
          <cell r="H72" t="str">
            <v>Chinese</v>
          </cell>
          <cell r="I72" t="str">
            <v>Chengdu</v>
          </cell>
          <cell r="J72" t="str">
            <v>HR &amp; Admin</v>
          </cell>
          <cell r="K72">
            <v>18113040916</v>
          </cell>
        </row>
        <row r="73">
          <cell r="A73" t="str">
            <v>Fion Liang</v>
          </cell>
          <cell r="B73" t="str">
            <v>LIANG LIANG</v>
          </cell>
          <cell r="C73" t="str">
            <v>E14586576</v>
          </cell>
          <cell r="D73">
            <v>45026</v>
          </cell>
          <cell r="E73" t="str">
            <v>梁靓</v>
          </cell>
          <cell r="F73">
            <v>31990</v>
          </cell>
          <cell r="G73" t="str">
            <v>Female</v>
          </cell>
          <cell r="H73" t="str">
            <v>Chinese</v>
          </cell>
          <cell r="I73" t="str">
            <v>Chengdu</v>
          </cell>
          <cell r="J73" t="str">
            <v>HR &amp; Admin</v>
          </cell>
          <cell r="K73">
            <v>15198005004</v>
          </cell>
        </row>
        <row r="74">
          <cell r="A74" t="str">
            <v>Gloria Zhao</v>
          </cell>
          <cell r="B74" t="str">
            <v>ZHAO XUE</v>
          </cell>
          <cell r="C74" t="str">
            <v>G50264059</v>
          </cell>
          <cell r="D74">
            <v>44283</v>
          </cell>
          <cell r="E74" t="str">
            <v>赵雪</v>
          </cell>
          <cell r="F74">
            <v>32104</v>
          </cell>
          <cell r="G74" t="str">
            <v>Female</v>
          </cell>
          <cell r="H74" t="str">
            <v>Chinese</v>
          </cell>
          <cell r="I74" t="str">
            <v>Chengdu</v>
          </cell>
          <cell r="J74" t="str">
            <v>HR &amp; Admin</v>
          </cell>
          <cell r="K74">
            <v>13739487722</v>
          </cell>
        </row>
        <row r="75">
          <cell r="A75" t="str">
            <v>Li Li</v>
          </cell>
          <cell r="B75" t="str">
            <v>LI LI</v>
          </cell>
          <cell r="C75" t="str">
            <v>G40286069</v>
          </cell>
          <cell r="D75">
            <v>43897</v>
          </cell>
          <cell r="E75" t="str">
            <v>李历</v>
          </cell>
          <cell r="F75">
            <v>29678</v>
          </cell>
          <cell r="G75" t="str">
            <v>Female</v>
          </cell>
          <cell r="H75" t="str">
            <v>Chinese</v>
          </cell>
          <cell r="I75" t="str">
            <v>Chengdu</v>
          </cell>
          <cell r="J75" t="str">
            <v>CoE-Talent</v>
          </cell>
          <cell r="K75">
            <v>18615762500</v>
          </cell>
        </row>
        <row r="76">
          <cell r="A76" t="str">
            <v>Tina Mao</v>
          </cell>
          <cell r="B76" t="str">
            <v>MAO YANLING</v>
          </cell>
          <cell r="C76" t="str">
            <v>E35248430</v>
          </cell>
          <cell r="D76">
            <v>45333</v>
          </cell>
          <cell r="E76" t="str">
            <v>毛艳翎</v>
          </cell>
          <cell r="F76">
            <v>31975</v>
          </cell>
          <cell r="G76" t="str">
            <v>Female</v>
          </cell>
          <cell r="H76" t="str">
            <v>Chinese</v>
          </cell>
          <cell r="I76" t="str">
            <v>Chengdu</v>
          </cell>
          <cell r="J76" t="str">
            <v>CoE-Talent</v>
          </cell>
          <cell r="K76">
            <v>13982045730</v>
          </cell>
        </row>
        <row r="77">
          <cell r="A77" t="str">
            <v>Sway Li</v>
          </cell>
          <cell r="B77" t="str">
            <v>LI SHANSHAN</v>
          </cell>
          <cell r="C77" t="str">
            <v>G53651514</v>
          </cell>
          <cell r="D77">
            <v>44408</v>
          </cell>
          <cell r="E77" t="str">
            <v>李姗珊</v>
          </cell>
          <cell r="F77">
            <v>32302</v>
          </cell>
          <cell r="G77" t="str">
            <v>Female</v>
          </cell>
          <cell r="H77" t="str">
            <v>Chinese</v>
          </cell>
          <cell r="I77" t="str">
            <v>Chengdu</v>
          </cell>
          <cell r="J77" t="str">
            <v>HR &amp; Admin</v>
          </cell>
          <cell r="K77">
            <v>13699401633</v>
          </cell>
        </row>
        <row r="78">
          <cell r="A78" t="str">
            <v>Nico Zheng</v>
          </cell>
          <cell r="B78" t="str">
            <v>ZHENG MENGNI</v>
          </cell>
          <cell r="C78" t="str">
            <v>G46240339</v>
          </cell>
          <cell r="D78">
            <v>44124</v>
          </cell>
          <cell r="E78" t="str">
            <v>郑梦妮</v>
          </cell>
          <cell r="F78">
            <v>32058</v>
          </cell>
          <cell r="G78" t="str">
            <v>Female</v>
          </cell>
          <cell r="H78" t="str">
            <v>Chinese</v>
          </cell>
          <cell r="I78" t="str">
            <v>Chengdu</v>
          </cell>
          <cell r="J78" t="str">
            <v>CoE-Talent</v>
          </cell>
          <cell r="K78">
            <v>15196665028</v>
          </cell>
        </row>
        <row r="79">
          <cell r="A79" t="str">
            <v>Helena Tang</v>
          </cell>
          <cell r="B79" t="str">
            <v>TANG JINLING</v>
          </cell>
          <cell r="C79" t="str">
            <v>G46316171</v>
          </cell>
          <cell r="D79">
            <v>44194</v>
          </cell>
          <cell r="E79" t="str">
            <v>唐金玲</v>
          </cell>
          <cell r="F79">
            <v>30041</v>
          </cell>
          <cell r="G79" t="str">
            <v>Female</v>
          </cell>
          <cell r="H79" t="str">
            <v>Chinese</v>
          </cell>
          <cell r="I79" t="str">
            <v>Beijing</v>
          </cell>
          <cell r="J79" t="str">
            <v>HR &amp; Admin</v>
          </cell>
          <cell r="K79">
            <v>13810989232</v>
          </cell>
        </row>
        <row r="80">
          <cell r="A80" t="str">
            <v>Yang Xu</v>
          </cell>
          <cell r="B80" t="str">
            <v>XU YANG</v>
          </cell>
          <cell r="C80" t="str">
            <v>G24965133</v>
          </cell>
          <cell r="D80">
            <v>43058</v>
          </cell>
          <cell r="E80" t="str">
            <v>胥旸</v>
          </cell>
          <cell r="F80">
            <v>27277</v>
          </cell>
          <cell r="G80" t="str">
            <v>Female</v>
          </cell>
          <cell r="H80" t="str">
            <v>Chinese</v>
          </cell>
          <cell r="I80" t="str">
            <v>Beijing</v>
          </cell>
          <cell r="J80" t="str">
            <v>HR &amp; Admin</v>
          </cell>
          <cell r="K80">
            <v>18600286060</v>
          </cell>
        </row>
        <row r="81">
          <cell r="A81" t="str">
            <v>Megan Huo</v>
          </cell>
          <cell r="B81" t="str">
            <v>HUO MEIJUN</v>
          </cell>
          <cell r="C81" t="str">
            <v>E23986995 </v>
          </cell>
          <cell r="D81" t="str">
            <v>2023/7/23 </v>
          </cell>
          <cell r="E81" t="str">
            <v>霍美君</v>
          </cell>
          <cell r="F81">
            <v>31007</v>
          </cell>
          <cell r="G81" t="str">
            <v>Female</v>
          </cell>
          <cell r="H81" t="str">
            <v>Chinese</v>
          </cell>
          <cell r="I81" t="str">
            <v>Beijing</v>
          </cell>
          <cell r="J81" t="str">
            <v>CoE-Talent</v>
          </cell>
          <cell r="K81" t="str">
            <v> 18612439692</v>
          </cell>
        </row>
        <row r="82">
          <cell r="A82" t="str">
            <v>Eric Yong</v>
          </cell>
          <cell r="B82" t="str">
            <v>YONG RUI</v>
          </cell>
          <cell r="C82" t="str">
            <v>E54761896</v>
          </cell>
          <cell r="D82">
            <v>45844</v>
          </cell>
          <cell r="E82" t="str">
            <v>勇睿</v>
          </cell>
          <cell r="F82">
            <v>32046</v>
          </cell>
          <cell r="G82" t="str">
            <v>Male</v>
          </cell>
          <cell r="H82" t="str">
            <v>Chinese</v>
          </cell>
          <cell r="I82" t="str">
            <v>Beijing</v>
          </cell>
          <cell r="J82" t="str">
            <v>HR &amp; Admin</v>
          </cell>
          <cell r="K82" t="str">
            <v>13810550926</v>
          </cell>
        </row>
        <row r="83">
          <cell r="A83" t="str">
            <v>Aeland Huo</v>
          </cell>
          <cell r="B83" t="str">
            <v>HUO HUAN</v>
          </cell>
          <cell r="C83" t="str">
            <v>E22902576</v>
          </cell>
          <cell r="D83">
            <v>45102</v>
          </cell>
          <cell r="E83" t="str">
            <v>霍欢</v>
          </cell>
          <cell r="F83">
            <v>30714</v>
          </cell>
          <cell r="G83" t="str">
            <v>Female</v>
          </cell>
          <cell r="H83" t="str">
            <v>Chinese</v>
          </cell>
          <cell r="I83" t="str">
            <v>Beijing</v>
          </cell>
          <cell r="J83" t="str">
            <v>HR &amp; Admin</v>
          </cell>
          <cell r="K83" t="str">
            <v>13401100808</v>
          </cell>
        </row>
        <row r="84">
          <cell r="A84" t="str">
            <v>Annie Zhao</v>
          </cell>
          <cell r="B84" t="str">
            <v>ZHAO CHANGNI</v>
          </cell>
          <cell r="C84" t="str">
            <v>G52905731</v>
          </cell>
          <cell r="D84">
            <v>44405</v>
          </cell>
          <cell r="E84" t="str">
            <v>赵长霓</v>
          </cell>
          <cell r="F84">
            <v>32364</v>
          </cell>
          <cell r="G84" t="str">
            <v>Female</v>
          </cell>
          <cell r="H84" t="str">
            <v>Chinese</v>
          </cell>
          <cell r="I84" t="str">
            <v>Beijing</v>
          </cell>
          <cell r="J84" t="str">
            <v>CoE-Talent</v>
          </cell>
          <cell r="K84">
            <v>15901002547</v>
          </cell>
        </row>
        <row r="85">
          <cell r="A85" t="str">
            <v>Yilia Cai</v>
          </cell>
          <cell r="B85" t="str">
            <v>CAI YAJING</v>
          </cell>
          <cell r="C85" t="str">
            <v>G44603359</v>
          </cell>
          <cell r="D85">
            <v>44054</v>
          </cell>
          <cell r="E85" t="str">
            <v>蔡雅靖</v>
          </cell>
          <cell r="F85">
            <v>31458</v>
          </cell>
          <cell r="G85" t="str">
            <v>Female</v>
          </cell>
          <cell r="H85" t="str">
            <v>Chinese</v>
          </cell>
          <cell r="I85" t="str">
            <v>Beijing</v>
          </cell>
          <cell r="J85" t="str">
            <v>HR &amp; Admin</v>
          </cell>
          <cell r="K85">
            <v>13811010789</v>
          </cell>
        </row>
        <row r="86">
          <cell r="A86" t="str">
            <v>Xiaoyu Li</v>
          </cell>
          <cell r="B86" t="str">
            <v>LI XIAOYU</v>
          </cell>
          <cell r="C86" t="str">
            <v>E00442595</v>
          </cell>
          <cell r="D86">
            <v>44687</v>
          </cell>
          <cell r="E86" t="str">
            <v>李晓宇</v>
          </cell>
          <cell r="F86">
            <v>30929</v>
          </cell>
          <cell r="G86" t="str">
            <v>Female</v>
          </cell>
          <cell r="H86" t="str">
            <v>Chinese</v>
          </cell>
          <cell r="I86" t="str">
            <v>Beijing</v>
          </cell>
          <cell r="J86" t="str">
            <v>CoE-Talent</v>
          </cell>
          <cell r="K86">
            <v>13810313221</v>
          </cell>
        </row>
        <row r="87">
          <cell r="A87" t="str">
            <v>Ariel Mei</v>
          </cell>
          <cell r="B87" t="str">
            <v>MEI YUTING</v>
          </cell>
          <cell r="C87" t="str">
            <v>G58661385</v>
          </cell>
          <cell r="D87">
            <v>44592</v>
          </cell>
          <cell r="E87" t="str">
            <v>梅昱婷</v>
          </cell>
          <cell r="F87">
            <v>31714</v>
          </cell>
          <cell r="G87" t="str">
            <v>Female</v>
          </cell>
          <cell r="H87" t="str">
            <v>Chinese</v>
          </cell>
          <cell r="I87" t="str">
            <v>Beijing</v>
          </cell>
          <cell r="J87" t="str">
            <v>HR &amp; Admin</v>
          </cell>
        </row>
      </sheetData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Okinawa%20Nameli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937.749373726852" createdVersion="4" refreshedVersion="6" minRefreshableVersion="3" recordCount="111">
  <cacheSource type="worksheet">
    <worksheetSource ref="A1:K112" sheet="Namelist" r:id="rId2"/>
  </cacheSource>
  <cacheFields count="11">
    <cacheField name="Passport Name" numFmtId="176">
      <sharedItems containsBlank="1"/>
    </cacheField>
    <cacheField name="Passport No." numFmtId="176">
      <sharedItems containsBlank="1"/>
    </cacheField>
    <cacheField name="Valid Date" numFmtId="0">
      <sharedItems containsDate="1" containsBlank="1" containsMixedTypes="1" minDate="2017-09-13T00:00:00" maxDate="2027-07-06T00:00:00"/>
    </cacheField>
    <cacheField name="English Name" numFmtId="0">
      <sharedItems/>
    </cacheField>
    <cacheField name="Chinese Name" numFmtId="0">
      <sharedItems containsBlank="1"/>
    </cacheField>
    <cacheField name="Date of Birth" numFmtId="0">
      <sharedItems containsNonDate="0" containsDate="1" containsString="0" containsBlank="1" minDate="1961-02-26T00:00:00" maxDate="1993-07-15T00:00:00"/>
    </cacheField>
    <cacheField name="Gender" numFmtId="0">
      <sharedItems containsBlank="1"/>
    </cacheField>
    <cacheField name="Nationality" numFmtId="176">
      <sharedItems containsBlank="1"/>
    </cacheField>
    <cacheField name="Location" numFmtId="0">
      <sharedItems containsBlank="1" count="7">
        <s v="Suzhou"/>
        <s v="Shanghai"/>
        <s v="Shanghai "/>
        <s v="Guangzhou"/>
        <s v="Chengdu"/>
        <s v="Beijing"/>
        <m u="1"/>
      </sharedItems>
    </cacheField>
    <cacheField name="Mobile Phone" numFmtId="0">
      <sharedItems containsBlank="1" containsMixedTypes="1" containsNumber="1" containsInteger="1" minValue="13482460033" maxValue="18930866846"/>
    </cacheField>
    <cacheField name="Function" numFmtId="176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s v="HU TAO"/>
    <s v="E97897413"/>
    <d v="2027-02-28T00:00:00"/>
    <s v="Tony Hu"/>
    <s v="胡涛"/>
    <d v="1980-11-01T00:00:00"/>
    <s v="Male"/>
    <s v="China"/>
    <x v="0"/>
    <n v="13914028757"/>
    <s v="Facility &amp; EHS"/>
  </r>
  <r>
    <s v="JIANG, CHENG"/>
    <s v="E23169027"/>
    <d v="2023-07-04T00:00:00"/>
    <s v="Jassie Jiang"/>
    <s v="蒋承"/>
    <d v="1985-07-22T00:00:00"/>
    <s v="Female"/>
    <s v="China"/>
    <x v="0"/>
    <n v="13862402506"/>
    <s v="Facility &amp; EHS"/>
  </r>
  <r>
    <s v="LI QIAN"/>
    <s v="E20042761"/>
    <d v="2023-04-26T00:00:00"/>
    <s v="Angela Li"/>
    <s v="李茜"/>
    <d v="1971-05-31T00:00:00"/>
    <s v="Female"/>
    <s v="China"/>
    <x v="1"/>
    <n v="13701609688"/>
    <s v="Facility &amp; EHS"/>
  </r>
  <r>
    <s v="SONG YI JUN "/>
    <s v="EA6518360"/>
    <d v="2027-07-05T00:00:00"/>
    <s v="Frank Song"/>
    <s v="宋依骏"/>
    <d v="1971-04-07T00:00:00"/>
    <s v="Male"/>
    <s v="Chinese"/>
    <x v="1"/>
    <n v="13801742028"/>
    <s v="Facility &amp; EHS"/>
  </r>
  <r>
    <s v="SUN CHENGLIAN"/>
    <s v="G35973565"/>
    <d v="2019-06-22T00:00:00"/>
    <s v="Lisa Sun"/>
    <s v="孙承涟"/>
    <d v="1972-11-11T00:00:00"/>
    <s v="Female"/>
    <s v="Chinese"/>
    <x v="1"/>
    <n v="13916362957"/>
    <s v="Talent Partner"/>
  </r>
  <r>
    <s v="XIN HAOHUI"/>
    <s v="G37462307"/>
    <d v="2019-09-01T00:00:00"/>
    <s v="Hans Xin"/>
    <s v="忻皓辉"/>
    <d v="1976-02-04T00:00:00"/>
    <s v="Male"/>
    <s v="Chinese"/>
    <x v="1"/>
    <s v="13801885105"/>
    <s v="HR"/>
  </r>
  <r>
    <s v="YE NING"/>
    <s v="G50423405"/>
    <d v="2021-03-27T00:00:00"/>
    <s v="Elyn Ye"/>
    <s v="叶宁"/>
    <d v="1983-08-12T00:00:00"/>
    <s v="Female"/>
    <s v="Chinese"/>
    <x v="1"/>
    <s v="13801849318"/>
    <s v="HR"/>
  </r>
  <r>
    <s v="ZHOU XIANG"/>
    <s v="G31432560"/>
    <d v="2018-09-21T00:00:00"/>
    <s v="Becky Zhou"/>
    <s v="周湘"/>
    <d v="1975-08-14T00:00:00"/>
    <s v="Female"/>
    <s v="Chinese"/>
    <x v="1"/>
    <n v="13917151226"/>
    <s v="Franchise Training"/>
  </r>
  <r>
    <s v="MA LILI"/>
    <s v="G56399714"/>
    <d v="2021-10-30T00:00:00"/>
    <s v="Lily Ma"/>
    <s v="马莉丽"/>
    <d v="1982-05-02T00:00:00"/>
    <s v="Female"/>
    <s v="Chinese"/>
    <x v="1"/>
    <n v="15618919218"/>
    <s v="CoE-Rewards"/>
  </r>
  <r>
    <s v="YANG LIPING"/>
    <s v="G25105153"/>
    <d v="2017-09-13T00:00:00"/>
    <s v="Lela Yang"/>
    <s v="杨丽萍"/>
    <d v="1985-06-06T00:00:00"/>
    <s v="Female"/>
    <s v="Chinese"/>
    <x v="1"/>
    <n v="13636333207"/>
    <s v="HR"/>
  </r>
  <r>
    <m/>
    <m/>
    <m/>
    <s v="Niki Hua"/>
    <s v="华佳黎"/>
    <d v="1984-06-04T00:00:00"/>
    <s v="Female"/>
    <m/>
    <x v="1"/>
    <m/>
    <s v="HR"/>
  </r>
  <r>
    <s v="CHEN LILI"/>
    <s v="G45373861"/>
    <d v="2020-08-26T00:00:00"/>
    <s v="Kelly Chen"/>
    <s v="陈丽丽"/>
    <d v="1975-11-05T00:00:00"/>
    <s v="Female"/>
    <s v="Chinese"/>
    <x v="1"/>
    <n v="13916627095"/>
    <s v="Talent Partner"/>
  </r>
  <r>
    <s v="LI XIAYUN"/>
    <s v="G50252680"/>
    <d v="2021-03-21T00:00:00"/>
    <s v="Iris Li"/>
    <s v="李夏贇"/>
    <d v="1986-07-05T00:00:00"/>
    <s v="Female"/>
    <s v="Chinese"/>
    <x v="1"/>
    <n v="13917106755"/>
    <s v="Retail Academy"/>
  </r>
  <r>
    <s v="DING JUE"/>
    <s v="G41882439"/>
    <d v="2020-04-05T00:00:00"/>
    <s v="Jamie Ding"/>
    <s v="丁珏"/>
    <d v="1986-08-11T00:00:00"/>
    <s v="Female"/>
    <s v="Chinese"/>
    <x v="1"/>
    <n v="13817042735"/>
    <s v="CoE-Rewards"/>
  </r>
  <r>
    <s v="TIAN TIAN"/>
    <s v="E90545837"/>
    <d v="2026-12-06T00:00:00"/>
    <s v="Tina Tian"/>
    <s v="田恬"/>
    <d v="1986-08-16T00:00:00"/>
    <s v="Female"/>
    <s v="Chinese"/>
    <x v="1"/>
    <n v="13916260140"/>
    <s v="HR"/>
  </r>
  <r>
    <s v="QIAO JING"/>
    <s v="G41444072"/>
    <d v="2020-03-23T00:00:00"/>
    <s v="Zoe Qiao"/>
    <s v="乔静"/>
    <d v="1986-07-05T00:00:00"/>
    <s v="Female"/>
    <s v="Chinese"/>
    <x v="1"/>
    <n v="13916656620"/>
    <s v="Facility &amp; EHS"/>
  </r>
  <r>
    <s v="YU JIA"/>
    <m/>
    <m/>
    <s v="Jennifer Yu"/>
    <s v="余佳"/>
    <d v="1981-02-19T00:00:00"/>
    <s v="Female"/>
    <s v="Chinese"/>
    <x v="1"/>
    <n v="13482460033"/>
    <s v="Facility &amp; EHS"/>
  </r>
  <r>
    <s v="KE QI"/>
    <s v="EA6503133"/>
    <s v="2027.7.2"/>
    <s v="Angela Ke"/>
    <s v="柯绮"/>
    <d v="1979-02-20T00:00:00"/>
    <s v="Female"/>
    <s v="Chinese"/>
    <x v="1"/>
    <n v="13801683593"/>
    <s v="CoE-Rewards"/>
  </r>
  <r>
    <s v="DIAO LINA"/>
    <s v="E66368910"/>
    <d v="2026-01-10T00:00:00"/>
    <s v="Lilian Diao"/>
    <s v="刁莉娜"/>
    <d v="1974-03-05T00:00:00"/>
    <s v="Female"/>
    <s v="China"/>
    <x v="1"/>
    <n v="13918303293"/>
    <s v="Talent Partner"/>
  </r>
  <r>
    <s v="ZHANG WENQIAN"/>
    <s v="G33439148"/>
    <d v="2019-02-26T00:00:00"/>
    <s v="Daisy Zhang"/>
    <s v="张文倩"/>
    <d v="1988-02-25T00:00:00"/>
    <s v="Female"/>
    <s v="Chinese"/>
    <x v="1"/>
    <n v="15710107769"/>
    <s v="HR"/>
  </r>
  <r>
    <s v="ZHAO CHANGNI"/>
    <s v="G52905731"/>
    <d v="2021-07-28T00:00:00"/>
    <s v="Annie Zhao"/>
    <s v="赵长霓"/>
    <d v="1988-08-09T00:00:00"/>
    <s v="Female"/>
    <s v="Chinese"/>
    <x v="1"/>
    <n v="15901002547"/>
    <s v="Retail Academy"/>
  </r>
  <r>
    <s v="LIU YING"/>
    <s v="G53860001"/>
    <d v="2021-07-19T00:00:00"/>
    <s v="Dorothy Liu"/>
    <s v="刘颖"/>
    <d v="1979-03-03T00:00:00"/>
    <s v="Female"/>
    <s v="Chinese"/>
    <x v="1"/>
    <n v="13585630161"/>
    <s v="Talent Partner"/>
  </r>
  <r>
    <s v="ZHOU XIANSHUN"/>
    <s v="G42184270"/>
    <d v="2020-04-15T00:00:00"/>
    <s v="Henry Zhou"/>
    <s v="周贤舜"/>
    <d v="1977-05-08T00:00:00"/>
    <s v="Male"/>
    <s v="Chinese"/>
    <x v="1"/>
    <n v="13601878128"/>
    <s v="HR"/>
  </r>
  <r>
    <s v="XU WENTING"/>
    <s v="E20955190"/>
    <d v="2023-05-19T00:00:00"/>
    <s v="Sharon Xu"/>
    <s v="许文婷"/>
    <d v="1986-12-14T00:00:00"/>
    <s v="Female"/>
    <s v="Chinese"/>
    <x v="1"/>
    <s v="13917081461"/>
    <s v="HR"/>
  </r>
  <r>
    <s v="ZHU FENG"/>
    <s v="G56633542"/>
    <d v="2021-11-15T00:00:00"/>
    <s v="Jina Zhu"/>
    <s v="朱凤"/>
    <d v="1983-09-01T00:00:00"/>
    <s v="Female"/>
    <s v="Chinese"/>
    <x v="1"/>
    <n v="17701797519"/>
    <s v="HR Operations"/>
  </r>
  <r>
    <s v="CHEN FANGYAN"/>
    <s v="E11138220"/>
    <d v="2023-01-05T00:00:00"/>
    <s v="Tracy Chen"/>
    <s v="陈方艳 "/>
    <d v="1987-11-10T00:00:00"/>
    <s v="Female"/>
    <s v="Chinese"/>
    <x v="1"/>
    <n v="13564433536"/>
    <s v="HR"/>
  </r>
  <r>
    <s v="ZHU QI"/>
    <s v="E27857762"/>
    <d v="2024-08-07T00:00:00"/>
    <s v="Vivian Zhu"/>
    <s v="朱琦"/>
    <d v="1980-08-06T00:00:00"/>
    <s v="Female"/>
    <s v="Chinese"/>
    <x v="1"/>
    <n v="13916710346"/>
    <s v="HR"/>
  </r>
  <r>
    <s v="WANG MENGXI"/>
    <s v="E90536516"/>
    <d v="2026-12-04T00:00:00"/>
    <s v="Mohia Wang"/>
    <s v="王梦熙"/>
    <d v="1985-10-21T00:00:00"/>
    <s v="Female"/>
    <s v="Chinese"/>
    <x v="1"/>
    <n v="13636671021"/>
    <s v="Retail Academy"/>
  </r>
  <r>
    <s v="LIANG LUJIE"/>
    <s v="E04097289"/>
    <d v="2022-09-13T00:00:00"/>
    <s v="Eugene Liang"/>
    <s v="梁璐婕"/>
    <d v="1988-06-27T00:00:00"/>
    <s v="Female"/>
    <s v="Chinese"/>
    <x v="1"/>
    <n v="13701622790"/>
    <s v="CoE-Rewards"/>
  </r>
  <r>
    <s v="SUN LIPING"/>
    <s v="G28184652"/>
    <d v="2018-03-27T00:00:00"/>
    <s v="Sally Sun"/>
    <s v="孙立平 "/>
    <d v="1981-06-25T00:00:00"/>
    <s v="Female"/>
    <s v="Chinese"/>
    <x v="1"/>
    <n v="18101813242"/>
    <s v="HR"/>
  </r>
  <r>
    <s v="SUN SIYUAN"/>
    <s v="G44372115"/>
    <d v="2020-07-21T00:00:00"/>
    <s v="Amy Sun"/>
    <s v="孙思渊"/>
    <d v="1986-10-25T00:00:00"/>
    <s v="Female"/>
    <s v="Chinese"/>
    <x v="1"/>
    <n v="13916860578"/>
    <s v="CoE-Rewards"/>
  </r>
  <r>
    <s v="FAN JINGWEN"/>
    <s v="G37669154"/>
    <d v="2019-09-26T00:00:00"/>
    <s v="Austin Fan"/>
    <s v="樊静雯"/>
    <d v="1979-12-09T00:00:00"/>
    <s v="Male"/>
    <s v="Chinese"/>
    <x v="1"/>
    <n v="13918713173"/>
    <s v="Franchise Training"/>
  </r>
  <r>
    <s v="GUAN/YAN"/>
    <s v="G54731881"/>
    <d v="2021-09-05T00:00:00"/>
    <s v="Cobain Guan"/>
    <s v="关琰"/>
    <d v="1985-12-05T00:00:00"/>
    <s v="Female"/>
    <s v="Chinese"/>
    <x v="1"/>
    <n v="15821372996"/>
    <s v="Franchise Training"/>
  </r>
  <r>
    <s v="SUN MING"/>
    <s v="E68695790"/>
    <d v="2026-02-14T00:00:00"/>
    <s v="Selene Sun"/>
    <s v="孙明"/>
    <d v="1985-09-26T00:00:00"/>
    <s v="Female"/>
    <s v="Chinese"/>
    <x v="1"/>
    <n v="18616021505"/>
    <s v="Talent Partner"/>
  </r>
  <r>
    <s v="LUO XIE"/>
    <s v="G61935843"/>
    <d v="2022-05-08T00:00:00"/>
    <s v="Ariel Luo"/>
    <s v="罗勰"/>
    <d v="1990-06-26T00:00:00"/>
    <s v="Female"/>
    <s v="Chinese"/>
    <x v="1"/>
    <n v="13916410764"/>
    <s v="Franchise Training"/>
  </r>
  <r>
    <s v="LU WENJIA"/>
    <s v="G60591475"/>
    <d v="2022-03-21T00:00:00"/>
    <s v="Lynn Lu"/>
    <s v="陆雯佳"/>
    <d v="1987-04-03T00:00:00"/>
    <s v="Female"/>
    <s v="Chinese"/>
    <x v="1"/>
    <n v="13916086043"/>
    <s v="HR"/>
  </r>
  <r>
    <s v="He Liu"/>
    <s v="G57517560 "/>
    <d v="2022-01-18T00:00:00"/>
    <s v="Helen He"/>
    <s v="何柳"/>
    <d v="1984-07-09T00:00:00"/>
    <s v="Female"/>
    <s v="Chinese"/>
    <x v="1"/>
    <n v="13764237290"/>
    <s v="Retail Academy"/>
  </r>
  <r>
    <s v="ZHI GUANJUN"/>
    <s v="G47871717"/>
    <s v="28/12/2020"/>
    <s v="Michael Zhi"/>
    <s v="支冠军"/>
    <d v="1981-11-08T00:00:00"/>
    <s v="Male"/>
    <s v="Chinese"/>
    <x v="1"/>
    <n v="13917274942"/>
    <s v="Retail Academy"/>
  </r>
  <r>
    <s v="Xu Lei"/>
    <s v="M8573633"/>
    <s v="May, 2018"/>
    <s v="Sally Xu"/>
    <s v="徐蕾"/>
    <d v="1978-10-05T00:00:00"/>
    <s v="Female"/>
    <s v="Australian"/>
    <x v="1"/>
    <n v="18917962889"/>
    <s v="HR"/>
  </r>
  <r>
    <s v="JIANG YIN"/>
    <s v="G29819376"/>
    <d v="2018-07-13T00:00:00"/>
    <s v="Sam Jiang"/>
    <s v="姜寅"/>
    <d v="1986-06-09T00:00:00"/>
    <s v="Male"/>
    <s v="Chinese"/>
    <x v="1"/>
    <n v="13817710911"/>
    <s v="Facility &amp; EHS"/>
  </r>
  <r>
    <s v="JIANG WENYAN"/>
    <s v="E61423180"/>
    <d v="2025-10-14T00:00:00"/>
    <s v="Jennifer Jiang"/>
    <s v="蒋文彦"/>
    <d v="1989-12-02T00:00:00"/>
    <s v="Female"/>
    <s v="Chinese"/>
    <x v="1"/>
    <n v="13918498220"/>
    <s v="HR Operations"/>
  </r>
  <r>
    <s v="WU WENJING"/>
    <s v="G51709088"/>
    <d v="2021-05-18T00:00:00"/>
    <s v="Amber Wu"/>
    <s v="吴雯婧"/>
    <d v="1989-03-27T00:00:00"/>
    <s v="Female"/>
    <s v="Chinese"/>
    <x v="1"/>
    <n v="18516180684"/>
    <s v="Talent Acquisition"/>
  </r>
  <r>
    <s v="Li Li"/>
    <s v="E90983542"/>
    <d v="2026-12-18T00:00:00"/>
    <s v="Sherry Li"/>
    <s v="李莉"/>
    <d v="1988-11-24T00:00:00"/>
    <s v="Female"/>
    <s v="Chinese"/>
    <x v="1"/>
    <n v="13774225571"/>
    <s v="Talent Acquisition"/>
  </r>
  <r>
    <s v="SHI XIANG"/>
    <s v="E72918914"/>
    <d v="2026-05-17T00:00:00"/>
    <s v="Lucy Shi"/>
    <s v="施翔"/>
    <d v="1983-01-14T00:00:00"/>
    <s v="Female"/>
    <s v="Chinese"/>
    <x v="1"/>
    <n v="13818463992"/>
    <s v="Talent Acquisition"/>
  </r>
  <r>
    <s v="JIA WENJING"/>
    <s v="E30165349"/>
    <d v="2023-09-17T00:00:00"/>
    <s v="Sherry Jia"/>
    <s v="贾雯静"/>
    <d v="1988-07-08T00:00:00"/>
    <s v="Female"/>
    <s v="Chinese"/>
    <x v="1"/>
    <n v="13524619279"/>
    <s v="Facility &amp; EHS"/>
  </r>
  <r>
    <s v="HUANG MINGJUN"/>
    <s v="E37176495"/>
    <d v="2024-10-12T00:00:00"/>
    <s v="Cathy Huang"/>
    <s v="黄明君"/>
    <d v="1987-09-14T00:00:00"/>
    <s v="Female"/>
    <s v="Chinese"/>
    <x v="1"/>
    <n v="18930866846"/>
    <s v="HR Operations"/>
  </r>
  <r>
    <s v="WANG LIPING"/>
    <s v="G57971450"/>
    <d v="2021-12-19T00:00:00"/>
    <s v="Vicky Wang"/>
    <s v="王丽萍"/>
    <d v="1988-09-06T00:00:00"/>
    <s v="Female"/>
    <s v="Chinese"/>
    <x v="1"/>
    <n v="13585518934"/>
    <s v="CoE-Rewards"/>
  </r>
  <r>
    <s v="MIAO YUHAN"/>
    <s v="G31926780"/>
    <d v="2018-10-29T00:00:00"/>
    <s v="TBD"/>
    <s v="缪雨含"/>
    <d v="1976-02-17T00:00:00"/>
    <s v="Female"/>
    <s v="Chinese"/>
    <x v="1"/>
    <m/>
    <s v="Talent Acquisition"/>
  </r>
  <r>
    <s v="WANG DAN"/>
    <s v="E88732765"/>
    <d v="2026-10-23T00:00:00"/>
    <s v="Jane Wang"/>
    <s v="王丹"/>
    <d v="1986-01-26T00:00:00"/>
    <s v="Female"/>
    <s v="Chinese"/>
    <x v="1"/>
    <n v="13781647882"/>
    <s v="Talent Acquisition"/>
  </r>
  <r>
    <s v="ZHU HONG"/>
    <s v="G35773600"/>
    <d v="2019-05-14T00:00:00"/>
    <s v="Ada Zhu"/>
    <s v="朱虹"/>
    <d v="1981-06-12T00:00:00"/>
    <s v="Female"/>
    <s v="Chinese"/>
    <x v="1"/>
    <n v="13818586247"/>
    <s v="Retail Academy"/>
  </r>
  <r>
    <s v="CHANG ZHENJIE"/>
    <s v="G51708343"/>
    <d v="2021-05-18T00:00:00"/>
    <s v="Maggie Chang"/>
    <s v="常振杰"/>
    <d v="1987-04-08T00:00:00"/>
    <s v="Female"/>
    <s v="Chinese"/>
    <x v="1"/>
    <n v="13817380333"/>
    <s v="HR"/>
  </r>
  <r>
    <s v="NIU CHAO"/>
    <s v="E45865831"/>
    <d v="2025-03-15T00:00:00"/>
    <s v="Tony Niu"/>
    <s v="牛超"/>
    <d v="1987-05-12T00:00:00"/>
    <s v="Male"/>
    <s v="Chinese"/>
    <x v="1"/>
    <n v="15809240084"/>
    <s v="Franchise Training"/>
  </r>
  <r>
    <s v="LU XIAOBEI"/>
    <s v="E25254217"/>
    <d v="2023-08-18T00:00:00"/>
    <s v="Alison Lu"/>
    <s v="陆潇蓓"/>
    <d v="1987-10-07T00:00:00"/>
    <s v="Female"/>
    <s v="Chinese"/>
    <x v="1"/>
    <n v="13651737230"/>
    <s v="CoE-Rewards"/>
  </r>
  <r>
    <s v="JIANG YING"/>
    <s v="E10184339"/>
    <d v="2022-11-26T00:00:00"/>
    <s v="Jenny Jiang"/>
    <s v="蒋颖"/>
    <d v="1991-01-17T00:00:00"/>
    <s v="Female"/>
    <s v="Chinese"/>
    <x v="1"/>
    <n v="15026688705"/>
    <s v="HR"/>
  </r>
  <r>
    <s v="LIU YAN"/>
    <s v="E55020332"/>
    <d v="2025-07-12T00:00:00"/>
    <s v="Tim Liu"/>
    <s v="刘彦"/>
    <d v="1986-08-06T00:00:00"/>
    <s v="Male"/>
    <s v="Chinese"/>
    <x v="1"/>
    <n v="13917006386"/>
    <s v="Facility &amp; EHS"/>
  </r>
  <r>
    <s v="ZHANG XUE"/>
    <s v="G47777757"/>
    <d v="2020-12-27T00:00:00"/>
    <s v="Alicia Zhang"/>
    <s v="张雪"/>
    <d v="1983-08-31T00:00:00"/>
    <s v="Female"/>
    <s v="Chinese"/>
    <x v="1"/>
    <n v="15618675506"/>
    <s v="Franchise Training"/>
  </r>
  <r>
    <s v="XU XUECHENG"/>
    <s v="G51077960"/>
    <d v="2021-04-26T00:00:00"/>
    <s v="Summer Xu"/>
    <s v="徐学程"/>
    <d v="1988-05-21T00:00:00"/>
    <s v="Female"/>
    <s v="Chinese"/>
    <x v="1"/>
    <s v="13788934169"/>
    <s v="CoE-Rewards"/>
  </r>
  <r>
    <s v="HUANG YI"/>
    <s v="E09506859"/>
    <d v="2024-04-14T00:00:00"/>
    <s v="Vincent Huang"/>
    <s v="黄奕"/>
    <d v="1985-11-06T00:00:00"/>
    <s v="Male"/>
    <s v="Chinese"/>
    <x v="1"/>
    <n v="17715258401"/>
    <s v="HR"/>
  </r>
  <r>
    <s v="TAO JIAJUN"/>
    <s v="E05682514"/>
    <d v="2022-10-30T00:00:00"/>
    <s v="Danny Tao"/>
    <s v="陶佳钧"/>
    <d v="1989-12-15T00:00:00"/>
    <s v="Male"/>
    <s v="Chinese"/>
    <x v="1"/>
    <n v="15901989938"/>
    <s v="CoE-Rewards"/>
  </r>
  <r>
    <s v="QIU YILIN"/>
    <s v="E27880892"/>
    <d v="2024-08-19T00:00:00"/>
    <s v="Carol Qiu"/>
    <s v="邱依琳"/>
    <d v="1993-01-21T00:00:00"/>
    <s v="Female"/>
    <s v="Chinese"/>
    <x v="1"/>
    <n v="13795370694"/>
    <s v="HR Operations"/>
  </r>
  <r>
    <s v="LIU LIU"/>
    <s v="E06567971"/>
    <d v="2024-02-19T00:00:00"/>
    <s v="Yolanda Liu"/>
    <s v="刘柳"/>
    <d v="1990-10-03T00:00:00"/>
    <s v="Female"/>
    <s v="Chinese"/>
    <x v="1"/>
    <n v="18512103338"/>
    <s v="CoE-Rewards"/>
  </r>
  <r>
    <s v="WUJIE"/>
    <s v="G33463349"/>
    <d v="2019-03-15T00:00:00"/>
    <s v="Jerry Wu"/>
    <s v="吴捷"/>
    <d v="1986-07-16T00:00:00"/>
    <s v="Male"/>
    <s v="Chinese"/>
    <x v="1"/>
    <n v="13585885267"/>
    <s v="Retail Academy"/>
  </r>
  <r>
    <s v="DI QUANSHUN"/>
    <s v="E26621909"/>
    <d v="2024-07-14T00:00:00"/>
    <s v="Sunny Di"/>
    <s v="狄全顺"/>
    <d v="1988-06-27T00:00:00"/>
    <s v="Female"/>
    <s v="Chinese"/>
    <x v="1"/>
    <n v="13918745754"/>
    <s v="Retail Academy"/>
  </r>
  <r>
    <s v="HUANG LIU"/>
    <s v="EA4330235"/>
    <d v="2027-06-07T00:00:00"/>
    <s v="Flora Huang"/>
    <s v="黄柳"/>
    <d v="1983-02-23T00:00:00"/>
    <s v="Female"/>
    <s v="Chinese"/>
    <x v="1"/>
    <n v="13816476589"/>
    <s v="CoE-Rewards"/>
  </r>
  <r>
    <s v="ZHAI PEI"/>
    <s v="EA0588861"/>
    <d v="2027-05-02T00:00:00"/>
    <s v="Lucy Zhai"/>
    <s v="翟锫"/>
    <d v="1980-02-28T00:00:00"/>
    <s v="Female"/>
    <s v="Chinese"/>
    <x v="1"/>
    <n v="18614014177"/>
    <s v="Retail Academy"/>
  </r>
  <r>
    <s v="YANG ZHENNI"/>
    <s v="G40960481"/>
    <d v="2020-02-08T00:00:00"/>
    <s v="Jenny Yang"/>
    <s v="杨珍妮"/>
    <d v="1988-12-22T00:00:00"/>
    <s v="Female"/>
    <s v="Chinese"/>
    <x v="1"/>
    <n v="13818268642"/>
    <s v="Franchise Training"/>
  </r>
  <r>
    <s v="LIU LIU"/>
    <s v="E13727385"/>
    <d v="2023-03-13T00:00:00"/>
    <s v="Felicia Liu"/>
    <s v="刘浏"/>
    <d v="1992-11-29T00:00:00"/>
    <s v="Female"/>
    <s v="Chinese"/>
    <x v="1"/>
    <n v="18817331528"/>
    <s v="HR"/>
  </r>
  <r>
    <s v="Feng Qi"/>
    <s v="G55547259"/>
    <d v="2021-09-26T00:00:00"/>
    <s v="Feng Qi"/>
    <s v="Feng Qi"/>
    <d v="1978-01-09T00:00:00"/>
    <s v="Female"/>
    <s v="Chinese"/>
    <x v="1"/>
    <n v="13916219032"/>
    <s v="Facility &amp; EHS"/>
  </r>
  <r>
    <s v="ZHAO YAN"/>
    <s v="E71791440"/>
    <d v="2026-03-28T00:00:00"/>
    <s v="Ashely Zhao"/>
    <s v="赵彦"/>
    <d v="1989-07-18T00:00:00"/>
    <s v="Female"/>
    <s v="Chinese"/>
    <x v="1"/>
    <n v="13816517233"/>
    <s v="HR"/>
  </r>
  <r>
    <s v="TBD"/>
    <m/>
    <m/>
    <s v="Mina He"/>
    <m/>
    <m/>
    <m/>
    <m/>
    <x v="1"/>
    <m/>
    <s v="HR"/>
  </r>
  <r>
    <s v="SHEN YANPING"/>
    <s v="G44778034"/>
    <d v="2020-08-29T00:00:00"/>
    <s v="Yanping Shen"/>
    <s v="沈燕平"/>
    <d v="1961-02-26T00:00:00"/>
    <s v="Male"/>
    <s v="Chinese"/>
    <x v="1"/>
    <n v="13901173254"/>
    <s v="Corp Comm"/>
  </r>
  <r>
    <s v="YANG JIE "/>
    <s v="G49752830"/>
    <d v="2021-03-09T00:00:00"/>
    <s v="Jill Yang"/>
    <s v="杨洁"/>
    <d v="1989-05-09T00:00:00"/>
    <s v="Female"/>
    <s v="Chinese"/>
    <x v="1"/>
    <n v="13816326259"/>
    <s v="Corp Comm"/>
  </r>
  <r>
    <s v="SUN JINGBO "/>
    <s v="G60796743"/>
    <d v="2022-03-30T00:00:00"/>
    <s v="Rosie Sun"/>
    <s v="孙静波"/>
    <d v="1983-05-17T00:00:00"/>
    <s v="Female"/>
    <s v="Chinese"/>
    <x v="1"/>
    <n v="18621813933"/>
    <s v="Corp Comm"/>
  </r>
  <r>
    <s v="SHI JUNYU "/>
    <s v="E88881278"/>
    <d v="2026-11-13T00:00:00"/>
    <s v="Jimmy Shi"/>
    <s v="施骏宇"/>
    <d v="1993-03-29T00:00:00"/>
    <s v="Male"/>
    <s v="Chinese"/>
    <x v="1"/>
    <n v="13818939850"/>
    <s v="Corp Comm"/>
  </r>
  <r>
    <s v="FAN YINGFEI "/>
    <s v="G36344616"/>
    <d v="2019-07-01T00:00:00"/>
    <s v="Faye Fan"/>
    <s v="范颖菲"/>
    <d v="1991-07-19T00:00:00"/>
    <s v="Female"/>
    <s v="Chinese"/>
    <x v="1"/>
    <n v="13585617908"/>
    <s v="Corp Comm"/>
  </r>
  <r>
    <s v="WAN, JINGYAO"/>
    <s v="E04900833"/>
    <d v="2022-09-27T00:00:00"/>
    <s v="Karen Wan"/>
    <s v="万静瑶"/>
    <d v="1991-03-24T00:00:00"/>
    <s v="Female"/>
    <s v="Chinese"/>
    <x v="2"/>
    <n v="15221764818"/>
    <s v="Corp Comm"/>
  </r>
  <r>
    <s v="CHO LUENG GEE BECKY"/>
    <s v="HP968868"/>
    <d v="2027-04-19T00:00:00"/>
    <s v="Becky Cho"/>
    <s v="曹鸾姿"/>
    <d v="1962-11-25T00:00:00"/>
    <s v="Female"/>
    <s v="CANADIAN"/>
    <x v="1"/>
    <n v="13761806398"/>
    <s v="Corp Comm"/>
  </r>
  <r>
    <s v="NIE YIN"/>
    <s v="E99737284"/>
    <s v="04/04/2027"/>
    <s v="Total Nie"/>
    <s v="聂茵"/>
    <d v="1981-08-31T00:00:00"/>
    <s v="Female"/>
    <s v="Chinese"/>
    <x v="3"/>
    <n v="13631446655"/>
    <s v="HR"/>
  </r>
  <r>
    <s v="LI HAIYAN"/>
    <s v="E96144214"/>
    <s v="21/02/2027"/>
    <s v="Jay Li"/>
    <s v="李海燕"/>
    <d v="1976-10-25T00:00:00"/>
    <s v="Female"/>
    <m/>
    <x v="3"/>
    <m/>
    <e v="#N/A"/>
  </r>
  <r>
    <s v="YI HAIYANG"/>
    <s v="G50173129"/>
    <s v="24/03/2021"/>
    <s v="Ocean Yi"/>
    <s v="易海洋"/>
    <d v="1984-06-05T00:00:00"/>
    <s v="Female"/>
    <s v="Chinese"/>
    <x v="3"/>
    <n v="15989121909"/>
    <s v="Facility &amp; EHS"/>
  </r>
  <r>
    <s v="CHEN SIXIN"/>
    <s v="E14119824"/>
    <s v="20/03/2023"/>
    <s v="Cecilia Chen"/>
    <s v="陈思欣"/>
    <d v="1984-11-19T00:00:00"/>
    <s v="Female"/>
    <s v="Chinese"/>
    <x v="3"/>
    <n v="13826423836"/>
    <s v="HR"/>
  </r>
  <r>
    <s v="CHEN YING"/>
    <s v="G55963429"/>
    <s v="12/10/2021"/>
    <s v="Trista Chen"/>
    <s v="陈莹"/>
    <d v="1983-05-02T00:00:00"/>
    <s v="Female"/>
    <s v="Chinese"/>
    <x v="3"/>
    <n v="13622275548"/>
    <s v="Retail Academy"/>
  </r>
  <r>
    <s v="ZHAO CHONGYE"/>
    <s v="E33505989"/>
    <s v="11/12/2023"/>
    <s v="Edmond Zhao"/>
    <s v="赵崇业"/>
    <d v="1979-09-06T00:00:00"/>
    <s v="Male"/>
    <s v="Chinese"/>
    <x v="3"/>
    <n v="13560306254"/>
    <s v="Retail Academy"/>
  </r>
  <r>
    <s v="LAN XIAOYING"/>
    <s v="E99867974"/>
    <s v="06/04/2027"/>
    <s v="Helena Lan"/>
    <s v="蓝小莹"/>
    <d v="1982-08-04T00:00:00"/>
    <s v="Female"/>
    <s v="Chinese"/>
    <x v="3"/>
    <n v="13539956172"/>
    <s v="HR"/>
  </r>
  <r>
    <s v="PENG YINGJUN"/>
    <s v="G53047250"/>
    <s v="30/06/2021"/>
    <s v="Celine Peng"/>
    <s v="彭颖君"/>
    <d v="1985-10-27T00:00:00"/>
    <s v="Female"/>
    <m/>
    <x v="3"/>
    <m/>
    <e v="#N/A"/>
  </r>
  <r>
    <s v="LUO JIALI"/>
    <s v="E32950630"/>
    <s v="19/11/2023"/>
    <s v="Liz Luo"/>
    <s v="罗嘉莉"/>
    <d v="1990-01-22T00:00:00"/>
    <s v="Female"/>
    <m/>
    <x v="3"/>
    <m/>
    <e v="#N/A"/>
  </r>
  <r>
    <s v="DU RONG"/>
    <s v="EA1141707"/>
    <d v="2027-05-04T00:00:00"/>
    <s v="Grace Du"/>
    <s v="杜蓉"/>
    <d v="1977-03-21T00:00:00"/>
    <s v="Female"/>
    <s v="Chinese"/>
    <x v="4"/>
    <n v="13708086321"/>
    <s v="HR"/>
  </r>
  <r>
    <s v="LUO LIWEI"/>
    <s v="E11778619"/>
    <d v="2023-01-30T00:00:00"/>
    <s v="Rusty Luo"/>
    <s v="罗立巍"/>
    <d v="1985-01-28T00:00:00"/>
    <s v="Male"/>
    <s v="Chinese"/>
    <x v="4"/>
    <n v="18608008825"/>
    <s v="Franchise Training"/>
  </r>
  <r>
    <s v="YUAN CHANG"/>
    <s v="G59065778"/>
    <d v="2022-02-08T00:00:00"/>
    <s v="Sherry Yuan"/>
    <s v="袁畅"/>
    <d v="1984-09-16T00:00:00"/>
    <s v="Female"/>
    <s v="Chinese"/>
    <x v="4"/>
    <n v="18113040916"/>
    <s v="HR"/>
  </r>
  <r>
    <s v="LIANG LIANG"/>
    <s v="E14586576"/>
    <d v="2023-04-10T00:00:00"/>
    <s v="Fion Liang"/>
    <s v="梁靓"/>
    <d v="1987-08-01T00:00:00"/>
    <s v="Female"/>
    <s v="Chinese"/>
    <x v="4"/>
    <n v="15198005004"/>
    <s v="HR"/>
  </r>
  <r>
    <s v="XIANG YONG"/>
    <s v="E23617838"/>
    <d v="2023-07-21T00:00:00"/>
    <s v="Emma Xiang"/>
    <s v="向永"/>
    <d v="1984-02-18T00:00:00"/>
    <s v="Female"/>
    <s v="Chinese"/>
    <x v="4"/>
    <n v="13540729629"/>
    <s v="Franchise Training"/>
  </r>
  <r>
    <s v="ZHAO XUE"/>
    <s v="G50264059"/>
    <d v="2021-03-28T00:00:00"/>
    <s v="Gloria Zhao"/>
    <s v="赵雪"/>
    <d v="1987-11-23T00:00:00"/>
    <s v="Female"/>
    <s v="Chinese"/>
    <x v="4"/>
    <n v="13739487722"/>
    <s v="Facility &amp; EHS"/>
  </r>
  <r>
    <s v="LIU SIQIU"/>
    <s v="E55288252"/>
    <d v="2025-07-23T00:00:00"/>
    <s v="Ariel Liu"/>
    <s v="刘思秋"/>
    <d v="1988-08-08T00:00:00"/>
    <s v="Female"/>
    <s v="Chinese"/>
    <x v="4"/>
    <n v="18602874047"/>
    <s v="Franchise Training"/>
  </r>
  <r>
    <s v="LI SHANSHAN"/>
    <s v="G53651514"/>
    <d v="2021-07-31T00:00:00"/>
    <s v="Sway Li"/>
    <s v="李姗珊"/>
    <d v="1988-06-08T00:00:00"/>
    <s v="Female"/>
    <s v="Chinese"/>
    <x v="4"/>
    <n v="13699401633"/>
    <s v="HR"/>
  </r>
  <r>
    <s v="WU GANG"/>
    <s v="E12803230"/>
    <d v="2023-03-26T00:00:00"/>
    <s v="Tony Wu"/>
    <s v="武刚"/>
    <d v="1985-06-13T00:00:00"/>
    <s v="Male"/>
    <s v="Chinese"/>
    <x v="4"/>
    <n v="18583285613"/>
    <s v="Retail Academy "/>
  </r>
  <r>
    <s v="HAN LEI"/>
    <s v="E18910933"/>
    <d v="2024-06-17T00:00:00"/>
    <s v="Gary Han"/>
    <s v="韩雷"/>
    <d v="1987-08-17T00:00:00"/>
    <s v="Male"/>
    <s v="Chinese"/>
    <x v="4"/>
    <n v="18780202370"/>
    <s v="Retail Academy"/>
  </r>
  <r>
    <s v="WU XIA"/>
    <s v="E21494871"/>
    <d v="2023-06-02T00:00:00"/>
    <s v="Sara Wu"/>
    <s v="吴瑕"/>
    <d v="1988-08-21T00:00:00"/>
    <s v="Female"/>
    <s v="Chinese"/>
    <x v="4"/>
    <n v="18583980821"/>
    <s v="Retail Academy "/>
  </r>
  <r>
    <s v="TANG JINLING"/>
    <s v="G46316171"/>
    <d v="2020-12-29T00:00:00"/>
    <s v="Helena Tang"/>
    <s v="唐金玲"/>
    <d v="1982-03-31T00:00:00"/>
    <s v="Female"/>
    <s v="Chinese"/>
    <x v="5"/>
    <n v="13810989232"/>
    <s v="Facility &amp; EHS"/>
  </r>
  <r>
    <s v="LI NING"/>
    <s v="G45059503"/>
    <d v="2020-09-12T00:00:00"/>
    <s v="Ella Li"/>
    <s v="李柠"/>
    <d v="1978-12-02T00:00:00"/>
    <s v="Female"/>
    <s v="Chinese"/>
    <x v="5"/>
    <n v="13910531931"/>
    <s v="Retail Academy"/>
  </r>
  <r>
    <s v="XU YANG"/>
    <s v="EA3669115"/>
    <d v="2027-05-25T00:00:00"/>
    <s v="Yang Xu"/>
    <s v="胥旸"/>
    <d v="1974-09-05T00:00:00"/>
    <s v="Female"/>
    <s v="Chinese"/>
    <x v="5"/>
    <n v="18600286060"/>
    <s v="HR"/>
  </r>
  <r>
    <s v="HUO MEIJUN"/>
    <s v="E23986995 "/>
    <s v="2023/7/23 "/>
    <s v="Megan Huo"/>
    <s v="霍美君"/>
    <d v="1984-11-21T00:00:00"/>
    <s v="Female"/>
    <s v="Chinese"/>
    <x v="5"/>
    <s v=" 18612439692"/>
    <s v="Retail Academy"/>
  </r>
  <r>
    <s v="YONG RUI"/>
    <s v="E54761896"/>
    <d v="2025-07-06T00:00:00"/>
    <s v="Eric Yong"/>
    <s v="勇睿"/>
    <d v="1987-09-26T00:00:00"/>
    <s v="Male"/>
    <s v="Chinese"/>
    <x v="5"/>
    <s v="13810550926"/>
    <s v="HR"/>
  </r>
  <r>
    <s v="YANG HUAN"/>
    <s v="E10979588"/>
    <d v="2023-01-05T00:00:00"/>
    <s v="Flora Yang"/>
    <s v="杨欢"/>
    <d v="1987-09-06T00:00:00"/>
    <s v="Female"/>
    <s v="Chinese"/>
    <x v="5"/>
    <n v="13488726656"/>
    <s v="Retail Academy"/>
  </r>
  <r>
    <s v="CAI YAJING"/>
    <s v="G44603359"/>
    <d v="2020-08-11T00:00:00"/>
    <s v="Yilia Cai"/>
    <s v="蔡雅靖"/>
    <d v="1986-02-15T00:00:00"/>
    <s v="Female"/>
    <s v="Chinese"/>
    <x v="5"/>
    <n v="13811010789"/>
    <s v="Facility &amp; EHS"/>
  </r>
  <r>
    <s v="LIU SIYUAN"/>
    <s v="G30088090"/>
    <d v="2018-11-13T00:00:00"/>
    <s v="Oswald Liu"/>
    <s v="刘思源"/>
    <d v="1988-10-21T00:00:00"/>
    <s v="Male"/>
    <s v="Chinese"/>
    <x v="5"/>
    <n v="15311454166"/>
    <s v="Retail Academy"/>
  </r>
  <r>
    <s v="LIU SISI"/>
    <s v="E41545678"/>
    <d v="2025-01-20T00:00:00"/>
    <s v="Sissy Liu"/>
    <s v="刘思思"/>
    <d v="1985-08-19T00:00:00"/>
    <s v="Female"/>
    <s v="Chinese"/>
    <x v="5"/>
    <n v="15801528693"/>
    <s v="Retail Academy"/>
  </r>
  <r>
    <s v="LI XIAOYU"/>
    <s v="E00442595"/>
    <d v="2022-06-05T00:00:00"/>
    <s v="Xiaoyu Li"/>
    <s v="李晓宇"/>
    <d v="1984-09-04T00:00:00"/>
    <s v="Female"/>
    <s v="Chinese"/>
    <x v="5"/>
    <n v="13810313221"/>
    <s v="Retail Academy"/>
  </r>
  <r>
    <s v="MEI YUTING"/>
    <s v="G58661385"/>
    <d v="2022-01-31T00:00:00"/>
    <s v="Ariel Mei"/>
    <s v="梅昱婷"/>
    <d v="1986-10-29T00:00:00"/>
    <s v="Female"/>
    <s v="Chinese"/>
    <x v="5"/>
    <n v="18501081276"/>
    <s v="HR"/>
  </r>
  <r>
    <s v="HU RUI"/>
    <s v="E36428441"/>
    <d v="2024-09-21T00:00:00"/>
    <s v="Lori Hu"/>
    <s v="胡瑞"/>
    <d v="1993-07-14T00:00:00"/>
    <s v="Female"/>
    <s v="Chinese"/>
    <x v="5"/>
    <n v="13816687714"/>
    <s v="Retail Academy"/>
  </r>
  <r>
    <s v="LIU NA"/>
    <s v="G38035294"/>
    <d v="2019-11-09T00:00:00"/>
    <s v="Tina Liu"/>
    <s v="刘娜"/>
    <d v="1985-12-02T00:00:00"/>
    <s v="Female"/>
    <s v="Chinese"/>
    <x v="5"/>
    <n v="13810403278"/>
    <s v="HR"/>
  </r>
  <r>
    <s v="MA JIE"/>
    <s v="E86185961"/>
    <d v="2026-08-31T00:00:00"/>
    <s v="Ma Jie"/>
    <s v="马杰"/>
    <d v="1988-09-01T00:00:00"/>
    <s v="Female"/>
    <s v="Chinese"/>
    <x v="5"/>
    <s v="13811256455"/>
    <s v="Retail Academ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3:B10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5"/>
        <item x="4"/>
        <item x="3"/>
        <item x="1"/>
        <item x="0"/>
        <item m="1" x="6"/>
        <item x="2"/>
        <item t="default"/>
      </items>
    </pivotField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Items count="1">
    <i/>
  </colItems>
  <dataFields count="1">
    <dataField name="Count of Location" fld="8" subtotal="count" baseField="0" baseItem="0"/>
  </dataFields>
  <formats count="1">
    <format dxfId="32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1"/>
  <sheetViews>
    <sheetView tabSelected="1" workbookViewId="0">
      <selection activeCell="F1" sqref="F1"/>
    </sheetView>
  </sheetViews>
  <sheetFormatPr defaultColWidth="9.125" defaultRowHeight="12.75"/>
  <cols>
    <col min="1" max="1" width="16.75" style="17" bestFit="1" customWidth="1"/>
    <col min="2" max="2" width="13.75" style="17" customWidth="1"/>
    <col min="3" max="3" width="14.25" style="17" hidden="1" customWidth="1"/>
    <col min="4" max="4" width="5.875" style="96" hidden="1" customWidth="1"/>
    <col min="5" max="5" width="14" style="17" customWidth="1"/>
    <col min="6" max="6" width="9.75" style="17" customWidth="1"/>
    <col min="7" max="7" width="15.25" style="17" hidden="1" customWidth="1"/>
    <col min="8" max="8" width="9.125" style="17" hidden="1" customWidth="1"/>
    <col min="9" max="9" width="11.125" style="17" hidden="1" customWidth="1"/>
    <col min="10" max="10" width="10.25" style="17" hidden="1" customWidth="1"/>
    <col min="11" max="11" width="14.625" style="96" customWidth="1"/>
    <col min="12" max="12" width="21.25" style="17" hidden="1" customWidth="1"/>
    <col min="13" max="13" width="9.125" style="86" hidden="1" customWidth="1"/>
    <col min="14" max="14" width="15" style="86" bestFit="1" customWidth="1"/>
    <col min="15" max="15" width="8.875" style="86" bestFit="1" customWidth="1"/>
    <col min="16" max="17" width="9.125" style="130"/>
    <col min="18" max="18" width="7.875" style="130" customWidth="1"/>
    <col min="19" max="20" width="9.125" style="135"/>
    <col min="21" max="21" width="9.125" style="130"/>
    <col min="22" max="22" width="8.875" style="86" bestFit="1" customWidth="1"/>
    <col min="23" max="24" width="9.125" style="130"/>
    <col min="25" max="25" width="2.375" style="130" bestFit="1" customWidth="1"/>
    <col min="26" max="26" width="7.875" style="130" customWidth="1"/>
    <col min="27" max="28" width="9.125" style="135"/>
    <col min="29" max="29" width="9.125" style="130"/>
    <col min="30" max="30" width="13.5" style="130" bestFit="1" customWidth="1"/>
    <col min="31" max="31" width="12.25" style="130" customWidth="1"/>
    <col min="32" max="32" width="13.5" style="130" customWidth="1"/>
    <col min="33" max="33" width="10.75" style="130" bestFit="1" customWidth="1"/>
    <col min="34" max="34" width="1.625" style="130" customWidth="1"/>
    <col min="35" max="35" width="10.75" style="130" bestFit="1" customWidth="1"/>
    <col min="36" max="37" width="12.5" style="130" bestFit="1" customWidth="1"/>
    <col min="38" max="40" width="13.5" style="130" customWidth="1"/>
    <col min="41" max="42" width="10.75" style="130" bestFit="1" customWidth="1"/>
    <col min="43" max="44" width="12.5" style="130" bestFit="1" customWidth="1"/>
    <col min="45" max="45" width="14.25" style="86" hidden="1" customWidth="1"/>
    <col min="46" max="46" width="9.5" style="86" hidden="1" customWidth="1"/>
    <col min="47" max="16384" width="9.125" style="86"/>
  </cols>
  <sheetData>
    <row r="1" spans="1:46">
      <c r="A1" s="60" t="s">
        <v>896</v>
      </c>
      <c r="B1" s="164" t="s">
        <v>899</v>
      </c>
      <c r="C1" s="60" t="s">
        <v>226</v>
      </c>
      <c r="D1" s="149" t="s">
        <v>877</v>
      </c>
      <c r="E1" s="61" t="s">
        <v>227</v>
      </c>
      <c r="F1" s="162" t="s">
        <v>897</v>
      </c>
      <c r="G1" s="63" t="s">
        <v>116</v>
      </c>
      <c r="H1" s="62" t="s">
        <v>84</v>
      </c>
      <c r="I1" s="62" t="s">
        <v>223</v>
      </c>
      <c r="J1" s="62" t="s">
        <v>88</v>
      </c>
      <c r="K1" s="163" t="s">
        <v>898</v>
      </c>
      <c r="L1" s="62" t="s">
        <v>516</v>
      </c>
      <c r="M1" s="62" t="s">
        <v>689</v>
      </c>
      <c r="N1" s="129" t="s">
        <v>878</v>
      </c>
      <c r="O1" s="129" t="s">
        <v>883</v>
      </c>
      <c r="P1" s="129" t="s">
        <v>716</v>
      </c>
      <c r="Q1" s="129" t="s">
        <v>718</v>
      </c>
      <c r="R1" s="129" t="s">
        <v>720</v>
      </c>
      <c r="S1" s="134" t="s">
        <v>721</v>
      </c>
      <c r="T1" s="134" t="s">
        <v>722</v>
      </c>
      <c r="U1" s="129" t="s">
        <v>713</v>
      </c>
      <c r="V1" s="129" t="s">
        <v>883</v>
      </c>
      <c r="W1" s="129" t="s">
        <v>716</v>
      </c>
      <c r="X1" s="129" t="s">
        <v>718</v>
      </c>
      <c r="Y1" s="4"/>
      <c r="Z1" s="129" t="s">
        <v>720</v>
      </c>
      <c r="AA1" s="134" t="s">
        <v>721</v>
      </c>
      <c r="AB1" s="134" t="s">
        <v>722</v>
      </c>
      <c r="AC1" s="129" t="s">
        <v>713</v>
      </c>
      <c r="AD1" s="129" t="s">
        <v>714</v>
      </c>
      <c r="AE1" s="129" t="s">
        <v>884</v>
      </c>
      <c r="AF1" s="129" t="s">
        <v>724</v>
      </c>
      <c r="AG1" s="129" t="s">
        <v>718</v>
      </c>
      <c r="AH1" s="129" t="s">
        <v>712</v>
      </c>
      <c r="AI1" s="129" t="s">
        <v>720</v>
      </c>
      <c r="AJ1" s="129" t="s">
        <v>721</v>
      </c>
      <c r="AK1" s="129" t="s">
        <v>722</v>
      </c>
      <c r="AL1" s="129" t="s">
        <v>727</v>
      </c>
      <c r="AM1" s="129" t="s">
        <v>884</v>
      </c>
      <c r="AN1" s="129" t="s">
        <v>724</v>
      </c>
      <c r="AO1" s="129" t="s">
        <v>718</v>
      </c>
      <c r="AP1" s="129" t="s">
        <v>720</v>
      </c>
      <c r="AQ1" s="129" t="s">
        <v>721</v>
      </c>
      <c r="AR1" s="129" t="s">
        <v>722</v>
      </c>
      <c r="AS1" s="62" t="s">
        <v>723</v>
      </c>
    </row>
    <row r="2" spans="1:46" s="64" customFormat="1">
      <c r="A2" s="17" t="s">
        <v>229</v>
      </c>
      <c r="B2" s="17" t="s">
        <v>646</v>
      </c>
      <c r="C2" s="16">
        <v>46446</v>
      </c>
      <c r="D2" s="96">
        <v>1</v>
      </c>
      <c r="E2" s="1" t="s">
        <v>119</v>
      </c>
      <c r="F2" s="1" t="s">
        <v>3</v>
      </c>
      <c r="G2" s="3">
        <v>29526</v>
      </c>
      <c r="H2" s="1" t="s">
        <v>85</v>
      </c>
      <c r="I2" s="17" t="str">
        <f>VLOOKUP($E2,Sheet1!$A$1:$K$87,8,FALSE)</f>
        <v>China</v>
      </c>
      <c r="J2" s="1" t="s">
        <v>89</v>
      </c>
      <c r="K2" s="96">
        <f>VLOOKUP($E2,Sheet1!$A$1:$K$87,11,FALSE)</f>
        <v>13914028757</v>
      </c>
      <c r="L2" s="1" t="s">
        <v>500</v>
      </c>
      <c r="M2" s="64" t="s">
        <v>671</v>
      </c>
      <c r="N2" s="1" t="s">
        <v>754</v>
      </c>
      <c r="O2" s="1"/>
      <c r="P2" s="126"/>
      <c r="Q2" s="127"/>
      <c r="R2" s="127"/>
      <c r="S2" s="128"/>
      <c r="T2" s="128"/>
      <c r="U2" s="128">
        <v>0.33333333333333331</v>
      </c>
      <c r="V2" s="1">
        <v>42972</v>
      </c>
      <c r="W2" s="126" t="s">
        <v>709</v>
      </c>
      <c r="X2" s="127" t="s">
        <v>715</v>
      </c>
      <c r="Y2" s="127" t="s">
        <v>712</v>
      </c>
      <c r="Z2" s="127" t="s">
        <v>717</v>
      </c>
      <c r="AA2" s="128">
        <v>0.4201388888888889</v>
      </c>
      <c r="AB2" s="128" t="s">
        <v>711</v>
      </c>
      <c r="AC2" s="128">
        <v>0.33333333333333331</v>
      </c>
      <c r="AD2" s="127" t="s">
        <v>719</v>
      </c>
      <c r="AE2" s="127">
        <v>42976</v>
      </c>
      <c r="AF2" s="127" t="s">
        <v>725</v>
      </c>
      <c r="AG2" s="127" t="s">
        <v>717</v>
      </c>
      <c r="AH2" s="127" t="s">
        <v>712</v>
      </c>
      <c r="AI2" s="127" t="s">
        <v>715</v>
      </c>
      <c r="AJ2" s="128">
        <v>0.60416666666666663</v>
      </c>
      <c r="AK2" s="128" t="s">
        <v>726</v>
      </c>
      <c r="AL2" s="128">
        <v>0.47916666666666669</v>
      </c>
      <c r="AM2" s="128"/>
      <c r="AN2" s="127"/>
      <c r="AO2" s="127"/>
      <c r="AP2" s="127"/>
      <c r="AQ2" s="128"/>
      <c r="AR2" s="128"/>
    </row>
    <row r="3" spans="1:46" s="64" customFormat="1">
      <c r="A3" s="17" t="str">
        <f>VLOOKUP($E3,Sheet1!$A$1:$K$87,2,FALSE)</f>
        <v>JIANG, CHENG</v>
      </c>
      <c r="B3" s="17" t="str">
        <f>VLOOKUP($E3,Sheet1!$A$1:$K$87,3,FALSE)</f>
        <v>E23169027</v>
      </c>
      <c r="C3" s="16">
        <f>VLOOKUP($E3,Sheet1!$A$1:$K$87,4,FALSE)</f>
        <v>45111</v>
      </c>
      <c r="D3" s="96">
        <v>2</v>
      </c>
      <c r="E3" s="1" t="s">
        <v>120</v>
      </c>
      <c r="F3" s="1" t="s">
        <v>4</v>
      </c>
      <c r="G3" s="3">
        <v>31250</v>
      </c>
      <c r="H3" s="1" t="s">
        <v>86</v>
      </c>
      <c r="I3" s="17" t="str">
        <f>VLOOKUP($E3,Sheet1!$A$1:$K$87,8,FALSE)</f>
        <v>China</v>
      </c>
      <c r="J3" s="1" t="s">
        <v>89</v>
      </c>
      <c r="K3" s="96">
        <f>VLOOKUP($E3,Sheet1!$A$1:$K$87,11,FALSE)</f>
        <v>13862402506</v>
      </c>
      <c r="L3" s="1" t="s">
        <v>500</v>
      </c>
      <c r="M3" s="64" t="s">
        <v>671</v>
      </c>
      <c r="N3" s="1" t="s">
        <v>122</v>
      </c>
      <c r="O3" s="1"/>
      <c r="P3" s="126"/>
      <c r="Q3" s="127"/>
      <c r="R3" s="127"/>
      <c r="S3" s="128"/>
      <c r="T3" s="128"/>
      <c r="U3" s="128">
        <v>0.33333333333333331</v>
      </c>
      <c r="V3" s="1">
        <v>42972</v>
      </c>
      <c r="W3" s="126" t="s">
        <v>709</v>
      </c>
      <c r="X3" s="127" t="s">
        <v>715</v>
      </c>
      <c r="Y3" s="127" t="s">
        <v>712</v>
      </c>
      <c r="Z3" s="127" t="s">
        <v>710</v>
      </c>
      <c r="AA3" s="128">
        <v>0.4201388888888889</v>
      </c>
      <c r="AB3" s="128" t="s">
        <v>711</v>
      </c>
      <c r="AC3" s="128">
        <v>0.33333333333333331</v>
      </c>
      <c r="AD3" s="127" t="s">
        <v>719</v>
      </c>
      <c r="AE3" s="127">
        <v>42976</v>
      </c>
      <c r="AF3" s="127" t="s">
        <v>725</v>
      </c>
      <c r="AG3" s="127" t="s">
        <v>717</v>
      </c>
      <c r="AH3" s="127" t="s">
        <v>712</v>
      </c>
      <c r="AI3" s="127" t="s">
        <v>715</v>
      </c>
      <c r="AJ3" s="128">
        <v>0.60416666666666663</v>
      </c>
      <c r="AK3" s="128" t="s">
        <v>726</v>
      </c>
      <c r="AL3" s="128">
        <v>0.47916666666666669</v>
      </c>
      <c r="AM3" s="128"/>
      <c r="AN3" s="127"/>
      <c r="AO3" s="127"/>
      <c r="AP3" s="127"/>
      <c r="AQ3" s="128"/>
      <c r="AR3" s="128"/>
    </row>
    <row r="4" spans="1:46" s="64" customFormat="1">
      <c r="A4" s="8" t="str">
        <f>VLOOKUP($E4,Sheet1!$A$1:$K$87,2,FALSE)</f>
        <v>LI QIAN</v>
      </c>
      <c r="B4" s="8" t="str">
        <f>VLOOKUP($E4,Sheet1!$A$1:$K$87,3,FALSE)</f>
        <v>E20042761</v>
      </c>
      <c r="C4" s="9">
        <f>VLOOKUP($E4,Sheet1!$A$1:$K$87,4,FALSE)</f>
        <v>45042</v>
      </c>
      <c r="D4" s="96">
        <v>3</v>
      </c>
      <c r="E4" s="1" t="s">
        <v>122</v>
      </c>
      <c r="F4" s="1" t="s">
        <v>6</v>
      </c>
      <c r="G4" s="3">
        <v>26084</v>
      </c>
      <c r="H4" s="1" t="s">
        <v>86</v>
      </c>
      <c r="I4" s="8" t="str">
        <f>VLOOKUP($E4,Sheet1!$A$1:$K$87,8,FALSE)</f>
        <v>China</v>
      </c>
      <c r="J4" s="1" t="s">
        <v>90</v>
      </c>
      <c r="K4" s="94">
        <f>VLOOKUP($E4,Sheet1!$A$1:$K$87,11,FALSE)</f>
        <v>13701609688</v>
      </c>
      <c r="L4" s="1" t="s">
        <v>500</v>
      </c>
      <c r="M4" s="64" t="s">
        <v>672</v>
      </c>
      <c r="N4" s="1" t="s">
        <v>120</v>
      </c>
      <c r="O4" s="1"/>
      <c r="P4" s="126"/>
      <c r="Q4" s="127"/>
      <c r="R4" s="127"/>
      <c r="S4" s="128"/>
      <c r="T4" s="128"/>
      <c r="U4" s="128">
        <v>0.41666666666666669</v>
      </c>
      <c r="V4" s="1">
        <v>42972</v>
      </c>
      <c r="W4" s="126" t="s">
        <v>728</v>
      </c>
      <c r="X4" s="127" t="s">
        <v>715</v>
      </c>
      <c r="Y4" s="127" t="s">
        <v>712</v>
      </c>
      <c r="Z4" s="127" t="s">
        <v>710</v>
      </c>
      <c r="AA4" s="128">
        <v>0.54861111111111105</v>
      </c>
      <c r="AB4" s="128">
        <v>0.69444444444444453</v>
      </c>
      <c r="AC4" s="128">
        <v>0.41666666666666669</v>
      </c>
      <c r="AD4" s="127" t="s">
        <v>719</v>
      </c>
      <c r="AE4" s="127">
        <v>42976</v>
      </c>
      <c r="AF4" s="126" t="s">
        <v>729</v>
      </c>
      <c r="AG4" s="127" t="s">
        <v>717</v>
      </c>
      <c r="AH4" s="126" t="s">
        <v>712</v>
      </c>
      <c r="AI4" s="126" t="s">
        <v>730</v>
      </c>
      <c r="AJ4" s="128">
        <v>0.73611111111111116</v>
      </c>
      <c r="AK4" s="128">
        <v>0.78125</v>
      </c>
      <c r="AL4" s="128">
        <v>0.61111111111111105</v>
      </c>
      <c r="AM4" s="128"/>
      <c r="AN4" s="126"/>
      <c r="AO4" s="127"/>
      <c r="AP4" s="126"/>
      <c r="AQ4" s="128"/>
      <c r="AR4" s="128"/>
    </row>
    <row r="5" spans="1:46" s="64" customFormat="1">
      <c r="A5" s="17" t="str">
        <f>VLOOKUP($E5,Sheet1!$A$1:$K$87,2,FALSE)</f>
        <v xml:space="preserve">SONG YI JUN </v>
      </c>
      <c r="B5" s="111" t="s">
        <v>656</v>
      </c>
      <c r="C5" s="112">
        <v>46573</v>
      </c>
      <c r="D5" s="96">
        <v>4</v>
      </c>
      <c r="E5" s="1" t="s">
        <v>123</v>
      </c>
      <c r="F5" s="1" t="s">
        <v>7</v>
      </c>
      <c r="G5" s="3">
        <v>26030</v>
      </c>
      <c r="H5" s="1" t="s">
        <v>85</v>
      </c>
      <c r="I5" s="17" t="str">
        <f>VLOOKUP($E5,Sheet1!$A$1:$K$87,8,FALSE)</f>
        <v>Chinese</v>
      </c>
      <c r="J5" s="1" t="s">
        <v>90</v>
      </c>
      <c r="K5" s="96">
        <f>VLOOKUP($E5,Sheet1!$A$1:$K$87,11,FALSE)</f>
        <v>13801742028</v>
      </c>
      <c r="L5" s="1" t="s">
        <v>500</v>
      </c>
      <c r="M5" s="64" t="s">
        <v>672</v>
      </c>
      <c r="N5" s="1" t="s">
        <v>150</v>
      </c>
      <c r="O5" s="1"/>
      <c r="P5" s="126"/>
      <c r="Q5" s="127"/>
      <c r="R5" s="127"/>
      <c r="S5" s="128"/>
      <c r="T5" s="128"/>
      <c r="U5" s="128">
        <v>0.41666666666666669</v>
      </c>
      <c r="V5" s="1">
        <v>42972</v>
      </c>
      <c r="W5" s="126" t="s">
        <v>728</v>
      </c>
      <c r="X5" s="127" t="s">
        <v>715</v>
      </c>
      <c r="Y5" s="127" t="s">
        <v>712</v>
      </c>
      <c r="Z5" s="127" t="s">
        <v>710</v>
      </c>
      <c r="AA5" s="128">
        <v>0.54861111111111105</v>
      </c>
      <c r="AB5" s="128">
        <v>0.69444444444444453</v>
      </c>
      <c r="AC5" s="128">
        <v>0.41666666666666669</v>
      </c>
      <c r="AD5" s="127" t="s">
        <v>719</v>
      </c>
      <c r="AE5" s="127">
        <v>42976</v>
      </c>
      <c r="AF5" s="126" t="s">
        <v>729</v>
      </c>
      <c r="AG5" s="127" t="s">
        <v>717</v>
      </c>
      <c r="AH5" s="126" t="s">
        <v>712</v>
      </c>
      <c r="AI5" s="126" t="s">
        <v>730</v>
      </c>
      <c r="AJ5" s="128">
        <v>0.73611111111111116</v>
      </c>
      <c r="AK5" s="128">
        <v>0.78125</v>
      </c>
      <c r="AL5" s="128">
        <v>0.61111111111111105</v>
      </c>
      <c r="AM5" s="128"/>
      <c r="AN5" s="126"/>
      <c r="AO5" s="127"/>
      <c r="AP5" s="126"/>
      <c r="AQ5" s="128"/>
      <c r="AR5" s="128"/>
    </row>
    <row r="6" spans="1:46" s="64" customFormat="1">
      <c r="A6" s="8" t="str">
        <f>VLOOKUP($E6,Sheet1!$A$1:$K$87,2,FALSE)</f>
        <v>SUN CHENGLIAN</v>
      </c>
      <c r="B6" s="8" t="str">
        <f>VLOOKUP($E6,Sheet1!$A$1:$K$87,3,FALSE)</f>
        <v>G35973565</v>
      </c>
      <c r="C6" s="9">
        <f>VLOOKUP($E6,Sheet1!$A$1:$K$87,4,FALSE)</f>
        <v>43638</v>
      </c>
      <c r="D6" s="96">
        <v>5</v>
      </c>
      <c r="E6" s="1" t="s">
        <v>124</v>
      </c>
      <c r="F6" s="1" t="s">
        <v>8</v>
      </c>
      <c r="G6" s="3">
        <v>26614</v>
      </c>
      <c r="H6" s="1" t="s">
        <v>86</v>
      </c>
      <c r="I6" s="8" t="str">
        <f>VLOOKUP($E6,Sheet1!$A$1:$K$87,8,FALSE)</f>
        <v>Chinese</v>
      </c>
      <c r="J6" s="1" t="s">
        <v>90</v>
      </c>
      <c r="K6" s="94">
        <f>VLOOKUP($E6,Sheet1!$A$1:$K$87,11,FALSE)</f>
        <v>13916362957</v>
      </c>
      <c r="L6" s="1" t="s">
        <v>501</v>
      </c>
      <c r="M6" s="64" t="s">
        <v>672</v>
      </c>
      <c r="N6" s="1" t="s">
        <v>136</v>
      </c>
      <c r="O6" s="1"/>
      <c r="P6" s="126"/>
      <c r="Q6" s="127"/>
      <c r="R6" s="127"/>
      <c r="S6" s="128"/>
      <c r="T6" s="128"/>
      <c r="U6" s="128">
        <v>0.41666666666666669</v>
      </c>
      <c r="V6" s="1">
        <v>42972</v>
      </c>
      <c r="W6" s="126" t="s">
        <v>728</v>
      </c>
      <c r="X6" s="127" t="s">
        <v>715</v>
      </c>
      <c r="Y6" s="127" t="s">
        <v>712</v>
      </c>
      <c r="Z6" s="127" t="s">
        <v>710</v>
      </c>
      <c r="AA6" s="128">
        <v>0.54861111111111105</v>
      </c>
      <c r="AB6" s="128">
        <v>0.69444444444444453</v>
      </c>
      <c r="AC6" s="128">
        <v>0.41666666666666669</v>
      </c>
      <c r="AD6" s="127" t="s">
        <v>719</v>
      </c>
      <c r="AE6" s="127">
        <v>42976</v>
      </c>
      <c r="AF6" s="126" t="s">
        <v>729</v>
      </c>
      <c r="AG6" s="127" t="s">
        <v>717</v>
      </c>
      <c r="AH6" s="126" t="s">
        <v>712</v>
      </c>
      <c r="AI6" s="126" t="s">
        <v>730</v>
      </c>
      <c r="AJ6" s="128">
        <v>0.73611111111111116</v>
      </c>
      <c r="AK6" s="128">
        <v>0.78125</v>
      </c>
      <c r="AL6" s="128">
        <v>0.61111111111111105</v>
      </c>
      <c r="AM6" s="128"/>
      <c r="AN6" s="126"/>
      <c r="AO6" s="127"/>
      <c r="AP6" s="126"/>
      <c r="AQ6" s="128"/>
      <c r="AR6" s="128"/>
    </row>
    <row r="7" spans="1:46">
      <c r="A7" s="17" t="str">
        <f>VLOOKUP($E7,Sheet1!$A$1:$K$87,2,FALSE)</f>
        <v>XIN HAOHUI</v>
      </c>
      <c r="B7" s="17" t="str">
        <f>VLOOKUP($E7,Sheet1!$A$1:$K$87,3,FALSE)</f>
        <v>G37462307</v>
      </c>
      <c r="C7" s="16">
        <f>VLOOKUP($E7,Sheet1!$A$1:$K$87,4,FALSE)</f>
        <v>43709</v>
      </c>
      <c r="D7" s="96">
        <v>6</v>
      </c>
      <c r="E7" s="1" t="s">
        <v>125</v>
      </c>
      <c r="F7" s="1" t="s">
        <v>9</v>
      </c>
      <c r="G7" s="3">
        <v>27794</v>
      </c>
      <c r="H7" s="1" t="s">
        <v>85</v>
      </c>
      <c r="I7" s="17" t="str">
        <f>VLOOKUP($E7,Sheet1!$A$1:$K$87,8,FALSE)</f>
        <v>Chinese</v>
      </c>
      <c r="J7" s="1" t="s">
        <v>90</v>
      </c>
      <c r="K7" s="96" t="str">
        <f>VLOOKUP($E7,Sheet1!$A$1:$K$87,11,FALSE)</f>
        <v>13801885105</v>
      </c>
      <c r="L7" s="1" t="s">
        <v>517</v>
      </c>
      <c r="M7" s="86" t="s">
        <v>880</v>
      </c>
      <c r="N7" s="1" t="s">
        <v>879</v>
      </c>
      <c r="O7" s="1"/>
      <c r="P7" s="86"/>
      <c r="Q7" s="86"/>
      <c r="R7" s="86"/>
      <c r="S7" s="86"/>
      <c r="T7" s="86"/>
      <c r="U7" s="128">
        <v>0.41666666666666669</v>
      </c>
      <c r="V7" s="1">
        <v>42972</v>
      </c>
      <c r="W7" s="158" t="s">
        <v>885</v>
      </c>
      <c r="X7" s="127" t="s">
        <v>715</v>
      </c>
      <c r="Y7" s="127" t="s">
        <v>712</v>
      </c>
      <c r="Z7" s="127" t="s">
        <v>710</v>
      </c>
      <c r="AA7" s="128">
        <v>0.54861111111111105</v>
      </c>
      <c r="AB7" s="128">
        <v>0.69444444444444453</v>
      </c>
      <c r="AC7" s="128">
        <v>0.41666666666666669</v>
      </c>
      <c r="AD7" s="127" t="s">
        <v>719</v>
      </c>
      <c r="AE7" s="159">
        <v>42974</v>
      </c>
      <c r="AF7" s="158" t="s">
        <v>886</v>
      </c>
      <c r="AG7" s="127" t="s">
        <v>717</v>
      </c>
      <c r="AH7" s="126" t="s">
        <v>712</v>
      </c>
      <c r="AI7" s="126" t="s">
        <v>733</v>
      </c>
      <c r="AJ7" s="128">
        <v>0.60416666666666663</v>
      </c>
      <c r="AK7" s="128" t="s">
        <v>726</v>
      </c>
      <c r="AL7" s="128">
        <v>0.47916666666666669</v>
      </c>
      <c r="AM7" s="86"/>
      <c r="AN7" s="86"/>
      <c r="AO7" s="86"/>
      <c r="AP7" s="86"/>
      <c r="AQ7" s="86"/>
      <c r="AR7" s="86"/>
      <c r="AS7" s="86" t="s">
        <v>687</v>
      </c>
    </row>
    <row r="8" spans="1:46">
      <c r="A8" s="17" t="str">
        <f>VLOOKUP($E8,Sheet1!$A$1:$K$87,2,FALSE)</f>
        <v>YE NING</v>
      </c>
      <c r="B8" s="17" t="str">
        <f>VLOOKUP($E8,Sheet1!$A$1:$K$87,3,FALSE)</f>
        <v>G50423405</v>
      </c>
      <c r="C8" s="16">
        <f>VLOOKUP($E8,Sheet1!$A$1:$K$87,4,FALSE)</f>
        <v>44282</v>
      </c>
      <c r="D8" s="96">
        <v>7</v>
      </c>
      <c r="E8" s="1" t="s">
        <v>126</v>
      </c>
      <c r="F8" s="1" t="s">
        <v>10</v>
      </c>
      <c r="G8" s="3">
        <v>30540</v>
      </c>
      <c r="H8" s="1" t="s">
        <v>86</v>
      </c>
      <c r="I8" s="17" t="str">
        <f>VLOOKUP($E8,Sheet1!$A$1:$K$87,8,FALSE)</f>
        <v>Chinese</v>
      </c>
      <c r="J8" s="1" t="s">
        <v>90</v>
      </c>
      <c r="K8" s="96" t="str">
        <f>VLOOKUP($E8,Sheet1!$A$1:$K$87,11,FALSE)</f>
        <v>13801849318</v>
      </c>
      <c r="L8" s="1" t="s">
        <v>517</v>
      </c>
      <c r="M8" s="86" t="s">
        <v>887</v>
      </c>
      <c r="N8" s="1" t="s">
        <v>134</v>
      </c>
      <c r="O8" s="1"/>
      <c r="P8" s="86"/>
      <c r="Q8" s="86"/>
      <c r="R8" s="86"/>
      <c r="S8" s="86"/>
      <c r="T8" s="86"/>
      <c r="U8" s="128">
        <v>0.41666666666666669</v>
      </c>
      <c r="V8" s="1">
        <v>42972</v>
      </c>
      <c r="W8" s="158" t="s">
        <v>885</v>
      </c>
      <c r="X8" s="127" t="s">
        <v>715</v>
      </c>
      <c r="Y8" s="127" t="s">
        <v>712</v>
      </c>
      <c r="Z8" s="127" t="s">
        <v>710</v>
      </c>
      <c r="AA8" s="128">
        <v>0.54861111111111105</v>
      </c>
      <c r="AB8" s="128">
        <v>0.69444444444444453</v>
      </c>
      <c r="AC8" s="128">
        <v>0.41666666666666669</v>
      </c>
      <c r="AD8" s="127" t="s">
        <v>719</v>
      </c>
      <c r="AE8" s="127">
        <v>42976</v>
      </c>
      <c r="AF8" s="158" t="s">
        <v>888</v>
      </c>
      <c r="AG8" s="127" t="s">
        <v>717</v>
      </c>
      <c r="AH8" s="126" t="s">
        <v>712</v>
      </c>
      <c r="AI8" s="127" t="s">
        <v>889</v>
      </c>
      <c r="AJ8" s="128">
        <v>0.48958333333333331</v>
      </c>
      <c r="AK8" s="128">
        <v>0.51736111111111105</v>
      </c>
      <c r="AL8" s="139">
        <v>0.375</v>
      </c>
      <c r="AM8" s="86"/>
      <c r="AN8" s="86"/>
      <c r="AO8" s="86"/>
      <c r="AP8" s="86"/>
      <c r="AQ8" s="86"/>
      <c r="AR8" s="86"/>
      <c r="AS8" s="86" t="s">
        <v>687</v>
      </c>
    </row>
    <row r="9" spans="1:46">
      <c r="A9" s="17" t="s">
        <v>538</v>
      </c>
      <c r="B9" s="17" t="s">
        <v>561</v>
      </c>
      <c r="C9" s="16">
        <v>43364</v>
      </c>
      <c r="D9" s="96">
        <v>8</v>
      </c>
      <c r="E9" s="1" t="s">
        <v>130</v>
      </c>
      <c r="F9" s="1" t="s">
        <v>95</v>
      </c>
      <c r="G9" s="3">
        <v>27620</v>
      </c>
      <c r="H9" s="1" t="s">
        <v>86</v>
      </c>
      <c r="I9" s="17" t="s">
        <v>539</v>
      </c>
      <c r="J9" s="1" t="s">
        <v>90</v>
      </c>
      <c r="K9" s="96">
        <v>13917151226</v>
      </c>
      <c r="L9" s="1" t="s">
        <v>518</v>
      </c>
      <c r="M9" s="64" t="s">
        <v>672</v>
      </c>
      <c r="N9" s="1" t="s">
        <v>572</v>
      </c>
      <c r="O9" s="1"/>
      <c r="P9" s="126"/>
      <c r="Q9" s="127"/>
      <c r="R9" s="127"/>
      <c r="S9" s="128"/>
      <c r="T9" s="128"/>
      <c r="U9" s="128">
        <v>0.41666666666666669</v>
      </c>
      <c r="V9" s="1">
        <v>42972</v>
      </c>
      <c r="W9" s="126" t="s">
        <v>728</v>
      </c>
      <c r="X9" s="127" t="s">
        <v>715</v>
      </c>
      <c r="Y9" s="127" t="s">
        <v>712</v>
      </c>
      <c r="Z9" s="127" t="s">
        <v>710</v>
      </c>
      <c r="AA9" s="128">
        <v>0.54861111111111105</v>
      </c>
      <c r="AB9" s="128">
        <v>0.69444444444444453</v>
      </c>
      <c r="AC9" s="128">
        <v>0.41666666666666669</v>
      </c>
      <c r="AD9" s="127" t="s">
        <v>719</v>
      </c>
      <c r="AE9" s="127">
        <v>42976</v>
      </c>
      <c r="AF9" s="126" t="s">
        <v>729</v>
      </c>
      <c r="AG9" s="127" t="s">
        <v>717</v>
      </c>
      <c r="AH9" s="126" t="s">
        <v>712</v>
      </c>
      <c r="AI9" s="126" t="s">
        <v>730</v>
      </c>
      <c r="AJ9" s="128">
        <v>0.73611111111111116</v>
      </c>
      <c r="AK9" s="128">
        <v>0.78125</v>
      </c>
      <c r="AL9" s="128">
        <v>0.61111111111111105</v>
      </c>
      <c r="AM9" s="128"/>
      <c r="AN9" s="126"/>
      <c r="AO9" s="127"/>
      <c r="AP9" s="126"/>
      <c r="AQ9" s="128"/>
      <c r="AR9" s="128"/>
    </row>
    <row r="10" spans="1:46">
      <c r="A10" s="17" t="str">
        <f>VLOOKUP($E10,Sheet1!$A$1:$K$87,2,FALSE)</f>
        <v>MA LILI</v>
      </c>
      <c r="B10" s="17" t="str">
        <f>VLOOKUP($E10,Sheet1!$A$1:$K$87,3,FALSE)</f>
        <v>G56399714</v>
      </c>
      <c r="C10" s="16">
        <f>VLOOKUP($E10,Sheet1!$A$1:$K$87,4,FALSE)</f>
        <v>44499</v>
      </c>
      <c r="D10" s="96">
        <v>9</v>
      </c>
      <c r="E10" s="1" t="s">
        <v>131</v>
      </c>
      <c r="F10" s="1" t="s">
        <v>14</v>
      </c>
      <c r="G10" s="3">
        <v>30073</v>
      </c>
      <c r="H10" s="1" t="s">
        <v>87</v>
      </c>
      <c r="I10" s="17" t="str">
        <f>VLOOKUP($E10,Sheet1!$A$1:$K$87,8,FALSE)</f>
        <v>Chinese</v>
      </c>
      <c r="J10" s="1" t="s">
        <v>93</v>
      </c>
      <c r="K10" s="96">
        <f>VLOOKUP($E10,Sheet1!$A$1:$K$87,11,FALSE)</f>
        <v>15618919218</v>
      </c>
      <c r="L10" s="1" t="s">
        <v>246</v>
      </c>
      <c r="M10" s="64" t="s">
        <v>672</v>
      </c>
      <c r="N10" s="1" t="s">
        <v>209</v>
      </c>
      <c r="O10" s="1"/>
      <c r="P10" s="126"/>
      <c r="Q10" s="127"/>
      <c r="R10" s="127"/>
      <c r="S10" s="128"/>
      <c r="T10" s="128"/>
      <c r="U10" s="128">
        <v>0.41666666666666669</v>
      </c>
      <c r="V10" s="1">
        <v>42972</v>
      </c>
      <c r="W10" s="126" t="s">
        <v>728</v>
      </c>
      <c r="X10" s="127" t="s">
        <v>715</v>
      </c>
      <c r="Y10" s="127" t="s">
        <v>712</v>
      </c>
      <c r="Z10" s="127" t="s">
        <v>710</v>
      </c>
      <c r="AA10" s="128">
        <v>0.54861111111111105</v>
      </c>
      <c r="AB10" s="128">
        <v>0.69444444444444453</v>
      </c>
      <c r="AC10" s="128">
        <v>0.41666666666666669</v>
      </c>
      <c r="AD10" s="127" t="s">
        <v>719</v>
      </c>
      <c r="AE10" s="127">
        <v>42976</v>
      </c>
      <c r="AF10" s="126" t="s">
        <v>729</v>
      </c>
      <c r="AG10" s="127" t="s">
        <v>717</v>
      </c>
      <c r="AH10" s="126" t="s">
        <v>712</v>
      </c>
      <c r="AI10" s="126" t="s">
        <v>730</v>
      </c>
      <c r="AJ10" s="128">
        <v>0.73611111111111116</v>
      </c>
      <c r="AK10" s="128">
        <v>0.78125</v>
      </c>
      <c r="AL10" s="128">
        <v>0.61111111111111105</v>
      </c>
      <c r="AM10" s="128"/>
      <c r="AN10" s="126"/>
      <c r="AO10" s="127"/>
      <c r="AP10" s="126"/>
      <c r="AQ10" s="128"/>
      <c r="AR10" s="128"/>
    </row>
    <row r="11" spans="1:46">
      <c r="A11" s="17" t="str">
        <f>VLOOKUP($E11,[1]Sheet1!$A$1:$K$87,2,FALSE)</f>
        <v>YANG LIPING</v>
      </c>
      <c r="B11" s="141" t="s">
        <v>744</v>
      </c>
      <c r="C11" s="16">
        <v>46308</v>
      </c>
      <c r="D11" s="96">
        <v>10</v>
      </c>
      <c r="E11" s="1" t="s">
        <v>134</v>
      </c>
      <c r="F11" s="1" t="s">
        <v>16</v>
      </c>
      <c r="G11" s="3">
        <v>31204</v>
      </c>
      <c r="H11" s="1" t="s">
        <v>86</v>
      </c>
      <c r="I11" s="17" t="str">
        <f>VLOOKUP($E11,Sheet1!$A$1:$K$87,8,FALSE)</f>
        <v>Chinese</v>
      </c>
      <c r="J11" s="1" t="s">
        <v>90</v>
      </c>
      <c r="K11" s="96">
        <f>VLOOKUP($E11,Sheet1!$A$1:$K$87,11,FALSE)</f>
        <v>13636333207</v>
      </c>
      <c r="L11" s="1" t="s">
        <v>517</v>
      </c>
      <c r="M11" s="86" t="s">
        <v>874</v>
      </c>
      <c r="N11" s="1" t="s">
        <v>126</v>
      </c>
      <c r="O11" s="1"/>
      <c r="P11" s="143"/>
      <c r="Q11" s="127"/>
      <c r="R11" s="127"/>
      <c r="S11" s="128"/>
      <c r="T11" s="128"/>
      <c r="U11" s="128">
        <v>0.33333333333333331</v>
      </c>
      <c r="V11" s="1">
        <v>42972</v>
      </c>
      <c r="W11" s="126" t="s">
        <v>709</v>
      </c>
      <c r="X11" s="127" t="s">
        <v>715</v>
      </c>
      <c r="Y11" s="127" t="s">
        <v>712</v>
      </c>
      <c r="Z11" s="127" t="s">
        <v>710</v>
      </c>
      <c r="AA11" s="128">
        <v>0.4201388888888889</v>
      </c>
      <c r="AB11" s="128" t="s">
        <v>711</v>
      </c>
      <c r="AC11" s="128">
        <v>0.33333333333333331</v>
      </c>
      <c r="AD11" s="127" t="s">
        <v>719</v>
      </c>
      <c r="AE11" s="127">
        <v>42976</v>
      </c>
      <c r="AF11" s="158" t="s">
        <v>888</v>
      </c>
      <c r="AG11" s="127" t="s">
        <v>717</v>
      </c>
      <c r="AH11" s="126" t="s">
        <v>712</v>
      </c>
      <c r="AI11" s="127" t="s">
        <v>889</v>
      </c>
      <c r="AJ11" s="128">
        <v>0.48958333333333331</v>
      </c>
      <c r="AK11" s="128">
        <v>0.51736111111111105</v>
      </c>
      <c r="AL11" s="139">
        <v>0.375</v>
      </c>
      <c r="AM11" s="128"/>
      <c r="AN11" s="127"/>
      <c r="AO11" s="127"/>
      <c r="AP11" s="127"/>
      <c r="AQ11" s="128"/>
      <c r="AR11" s="128"/>
      <c r="AS11" s="143"/>
      <c r="AT11" s="143" t="s">
        <v>748</v>
      </c>
    </row>
    <row r="12" spans="1:46">
      <c r="A12" s="93" t="s">
        <v>745</v>
      </c>
      <c r="B12" s="142" t="s">
        <v>746</v>
      </c>
      <c r="C12" s="109">
        <v>46580</v>
      </c>
      <c r="D12" s="96">
        <v>11</v>
      </c>
      <c r="E12" s="76" t="s">
        <v>135</v>
      </c>
      <c r="F12" s="76" t="s">
        <v>17</v>
      </c>
      <c r="G12" s="100">
        <v>30837</v>
      </c>
      <c r="H12" s="76" t="s">
        <v>86</v>
      </c>
      <c r="I12" s="98"/>
      <c r="J12" s="76" t="s">
        <v>90</v>
      </c>
      <c r="K12" s="101"/>
      <c r="L12" s="76" t="s">
        <v>517</v>
      </c>
      <c r="M12" s="86" t="s">
        <v>671</v>
      </c>
      <c r="N12" s="1" t="s">
        <v>177</v>
      </c>
      <c r="O12" s="1"/>
      <c r="P12" s="143"/>
      <c r="Q12" s="127"/>
      <c r="R12" s="127"/>
      <c r="S12" s="128"/>
      <c r="T12" s="128"/>
      <c r="U12" s="128">
        <v>0.33333333333333331</v>
      </c>
      <c r="V12" s="1">
        <v>42972</v>
      </c>
      <c r="W12" s="126" t="s">
        <v>709</v>
      </c>
      <c r="X12" s="127" t="s">
        <v>715</v>
      </c>
      <c r="Y12" s="127" t="s">
        <v>712</v>
      </c>
      <c r="Z12" s="127" t="s">
        <v>710</v>
      </c>
      <c r="AA12" s="128">
        <v>0.4201388888888889</v>
      </c>
      <c r="AB12" s="128" t="s">
        <v>711</v>
      </c>
      <c r="AC12" s="128">
        <v>0.33333333333333331</v>
      </c>
      <c r="AD12" s="127" t="s">
        <v>719</v>
      </c>
      <c r="AE12" s="127">
        <v>42976</v>
      </c>
      <c r="AF12" s="127" t="s">
        <v>725</v>
      </c>
      <c r="AG12" s="127" t="s">
        <v>717</v>
      </c>
      <c r="AH12" s="127" t="s">
        <v>712</v>
      </c>
      <c r="AI12" s="127" t="s">
        <v>715</v>
      </c>
      <c r="AJ12" s="128">
        <v>0.60416666666666663</v>
      </c>
      <c r="AK12" s="128" t="s">
        <v>726</v>
      </c>
      <c r="AL12" s="128">
        <v>0.47916666666666669</v>
      </c>
      <c r="AM12" s="128"/>
      <c r="AN12" s="127"/>
      <c r="AO12" s="127"/>
      <c r="AP12" s="127"/>
      <c r="AQ12" s="128"/>
      <c r="AR12" s="128"/>
      <c r="AS12" s="143"/>
      <c r="AT12" s="143" t="s">
        <v>747</v>
      </c>
    </row>
    <row r="13" spans="1:46">
      <c r="A13" s="17" t="str">
        <f>VLOOKUP($E13,Sheet1!$A$1:$K$87,2,FALSE)</f>
        <v>CHEN LILI</v>
      </c>
      <c r="B13" s="17" t="str">
        <f>VLOOKUP($E13,Sheet1!$A$1:$K$87,3,FALSE)</f>
        <v>G45373861</v>
      </c>
      <c r="C13" s="16">
        <f>VLOOKUP($E13,Sheet1!$A$1:$K$87,4,FALSE)</f>
        <v>44069</v>
      </c>
      <c r="D13" s="96">
        <v>12</v>
      </c>
      <c r="E13" s="1" t="s">
        <v>136</v>
      </c>
      <c r="F13" s="1" t="s">
        <v>18</v>
      </c>
      <c r="G13" s="3">
        <v>27703</v>
      </c>
      <c r="H13" s="1" t="s">
        <v>86</v>
      </c>
      <c r="I13" s="17" t="str">
        <f>VLOOKUP($E13,Sheet1!$A$1:$K$87,8,FALSE)</f>
        <v>Chinese</v>
      </c>
      <c r="J13" s="1" t="s">
        <v>90</v>
      </c>
      <c r="K13" s="96">
        <f>VLOOKUP($E13,Sheet1!$A$1:$K$87,11,FALSE)</f>
        <v>13916627095</v>
      </c>
      <c r="L13" s="1" t="s">
        <v>501</v>
      </c>
      <c r="M13" s="64" t="s">
        <v>672</v>
      </c>
      <c r="N13" s="1" t="s">
        <v>124</v>
      </c>
      <c r="O13" s="1"/>
      <c r="P13" s="126"/>
      <c r="Q13" s="127"/>
      <c r="R13" s="127"/>
      <c r="S13" s="128"/>
      <c r="T13" s="128"/>
      <c r="U13" s="128">
        <v>0.41666666666666669</v>
      </c>
      <c r="V13" s="1">
        <v>42972</v>
      </c>
      <c r="W13" s="126" t="s">
        <v>728</v>
      </c>
      <c r="X13" s="127" t="s">
        <v>715</v>
      </c>
      <c r="Y13" s="127" t="s">
        <v>712</v>
      </c>
      <c r="Z13" s="127" t="s">
        <v>710</v>
      </c>
      <c r="AA13" s="128">
        <v>0.54861111111111105</v>
      </c>
      <c r="AB13" s="128">
        <v>0.69444444444444453</v>
      </c>
      <c r="AC13" s="128">
        <v>0.41666666666666669</v>
      </c>
      <c r="AD13" s="127" t="s">
        <v>719</v>
      </c>
      <c r="AE13" s="127">
        <v>42976</v>
      </c>
      <c r="AF13" s="126" t="s">
        <v>729</v>
      </c>
      <c r="AG13" s="127" t="s">
        <v>717</v>
      </c>
      <c r="AH13" s="126" t="s">
        <v>712</v>
      </c>
      <c r="AI13" s="126" t="s">
        <v>730</v>
      </c>
      <c r="AJ13" s="128">
        <v>0.73611111111111116</v>
      </c>
      <c r="AK13" s="128">
        <v>0.78125</v>
      </c>
      <c r="AL13" s="128">
        <v>0.61111111111111105</v>
      </c>
      <c r="AM13" s="128"/>
      <c r="AN13" s="126"/>
      <c r="AO13" s="127"/>
      <c r="AP13" s="126"/>
      <c r="AQ13" s="128"/>
      <c r="AR13" s="128"/>
    </row>
    <row r="14" spans="1:46">
      <c r="A14" s="17" t="s">
        <v>582</v>
      </c>
      <c r="B14" s="17" t="s">
        <v>583</v>
      </c>
      <c r="C14" s="16">
        <v>44276</v>
      </c>
      <c r="D14" s="96">
        <v>13</v>
      </c>
      <c r="E14" s="1" t="s">
        <v>137</v>
      </c>
      <c r="F14" s="1" t="s">
        <v>19</v>
      </c>
      <c r="G14" s="3">
        <v>31598</v>
      </c>
      <c r="H14" s="1" t="s">
        <v>86</v>
      </c>
      <c r="I14" s="17" t="s">
        <v>240</v>
      </c>
      <c r="J14" s="1" t="s">
        <v>90</v>
      </c>
      <c r="K14" s="96">
        <v>13917106755</v>
      </c>
      <c r="L14" s="1" t="s">
        <v>505</v>
      </c>
      <c r="M14" s="86" t="s">
        <v>671</v>
      </c>
      <c r="N14" s="1" t="s">
        <v>143</v>
      </c>
      <c r="O14" s="1"/>
      <c r="P14" s="126"/>
      <c r="Q14" s="127"/>
      <c r="R14" s="127"/>
      <c r="S14" s="128"/>
      <c r="T14" s="128"/>
      <c r="U14" s="128">
        <v>0.33333333333333331</v>
      </c>
      <c r="V14" s="1">
        <v>42972</v>
      </c>
      <c r="W14" s="126" t="s">
        <v>709</v>
      </c>
      <c r="X14" s="127" t="s">
        <v>715</v>
      </c>
      <c r="Y14" s="127" t="s">
        <v>712</v>
      </c>
      <c r="Z14" s="127" t="s">
        <v>710</v>
      </c>
      <c r="AA14" s="128">
        <v>0.4201388888888889</v>
      </c>
      <c r="AB14" s="128" t="s">
        <v>711</v>
      </c>
      <c r="AC14" s="128">
        <v>0.33333333333333331</v>
      </c>
      <c r="AD14" s="127" t="s">
        <v>719</v>
      </c>
      <c r="AE14" s="127">
        <v>42976</v>
      </c>
      <c r="AF14" s="127" t="s">
        <v>725</v>
      </c>
      <c r="AG14" s="127" t="s">
        <v>717</v>
      </c>
      <c r="AH14" s="127" t="s">
        <v>712</v>
      </c>
      <c r="AI14" s="127" t="s">
        <v>715</v>
      </c>
      <c r="AJ14" s="128">
        <v>0.60416666666666663</v>
      </c>
      <c r="AK14" s="128" t="s">
        <v>726</v>
      </c>
      <c r="AL14" s="128">
        <v>0.47916666666666669</v>
      </c>
      <c r="AM14" s="128"/>
      <c r="AN14" s="127"/>
      <c r="AO14" s="127"/>
      <c r="AP14" s="127"/>
      <c r="AQ14" s="128"/>
      <c r="AR14" s="128"/>
    </row>
    <row r="15" spans="1:46">
      <c r="A15" s="17" t="s">
        <v>569</v>
      </c>
      <c r="B15" s="17" t="s">
        <v>570</v>
      </c>
      <c r="C15" s="16">
        <v>43926</v>
      </c>
      <c r="D15" s="96">
        <v>14</v>
      </c>
      <c r="E15" s="1" t="s">
        <v>138</v>
      </c>
      <c r="F15" s="1" t="s">
        <v>20</v>
      </c>
      <c r="G15" s="3">
        <v>31635</v>
      </c>
      <c r="H15" s="1" t="s">
        <v>86</v>
      </c>
      <c r="I15" s="17" t="s">
        <v>571</v>
      </c>
      <c r="J15" s="1" t="s">
        <v>90</v>
      </c>
      <c r="K15" s="96">
        <v>13817042735</v>
      </c>
      <c r="L15" s="1" t="s">
        <v>246</v>
      </c>
      <c r="M15" s="64" t="s">
        <v>672</v>
      </c>
      <c r="N15" s="1" t="s">
        <v>189</v>
      </c>
      <c r="O15" s="1"/>
      <c r="P15" s="126"/>
      <c r="Q15" s="127"/>
      <c r="R15" s="127"/>
      <c r="S15" s="128"/>
      <c r="T15" s="128"/>
      <c r="U15" s="128">
        <v>0.41666666666666669</v>
      </c>
      <c r="V15" s="1">
        <v>42972</v>
      </c>
      <c r="W15" s="126" t="s">
        <v>728</v>
      </c>
      <c r="X15" s="127" t="s">
        <v>715</v>
      </c>
      <c r="Y15" s="127" t="s">
        <v>712</v>
      </c>
      <c r="Z15" s="127" t="s">
        <v>710</v>
      </c>
      <c r="AA15" s="128">
        <v>0.54861111111111105</v>
      </c>
      <c r="AB15" s="128">
        <v>0.69444444444444453</v>
      </c>
      <c r="AC15" s="128">
        <v>0.41666666666666669</v>
      </c>
      <c r="AD15" s="127" t="s">
        <v>719</v>
      </c>
      <c r="AE15" s="127">
        <v>42976</v>
      </c>
      <c r="AF15" s="126" t="s">
        <v>729</v>
      </c>
      <c r="AG15" s="127" t="s">
        <v>717</v>
      </c>
      <c r="AH15" s="126" t="s">
        <v>712</v>
      </c>
      <c r="AI15" s="126" t="s">
        <v>730</v>
      </c>
      <c r="AJ15" s="128">
        <v>0.73611111111111116</v>
      </c>
      <c r="AK15" s="128">
        <v>0.78125</v>
      </c>
      <c r="AL15" s="128">
        <v>0.61111111111111105</v>
      </c>
      <c r="AM15" s="128"/>
      <c r="AN15" s="126"/>
      <c r="AO15" s="127"/>
      <c r="AP15" s="126"/>
      <c r="AQ15" s="128"/>
      <c r="AR15" s="128"/>
    </row>
    <row r="16" spans="1:46">
      <c r="A16" s="17" t="str">
        <f>VLOOKUP($E16,Sheet1!$A$1:$K$87,2,FALSE)</f>
        <v>TIAN TIAN</v>
      </c>
      <c r="B16" s="17" t="s">
        <v>654</v>
      </c>
      <c r="C16" s="16">
        <v>46362</v>
      </c>
      <c r="D16" s="96">
        <v>15</v>
      </c>
      <c r="E16" s="1" t="s">
        <v>143</v>
      </c>
      <c r="F16" s="1" t="s">
        <v>24</v>
      </c>
      <c r="G16" s="3">
        <v>31640</v>
      </c>
      <c r="H16" s="1" t="s">
        <v>86</v>
      </c>
      <c r="I16" s="17" t="str">
        <f>VLOOKUP($E16,Sheet1!$A$1:$K$87,8,FALSE)</f>
        <v>Chinese</v>
      </c>
      <c r="J16" s="1" t="s">
        <v>90</v>
      </c>
      <c r="K16" s="96">
        <f>VLOOKUP($E16,Sheet1!$A$1:$K$87,11,FALSE)</f>
        <v>13916260140</v>
      </c>
      <c r="L16" s="1" t="s">
        <v>517</v>
      </c>
      <c r="M16" s="86" t="s">
        <v>671</v>
      </c>
      <c r="N16" s="1" t="s">
        <v>202</v>
      </c>
      <c r="O16" s="1"/>
      <c r="P16" s="126"/>
      <c r="Q16" s="127"/>
      <c r="R16" s="127"/>
      <c r="S16" s="128"/>
      <c r="T16" s="128"/>
      <c r="U16" s="128">
        <v>0.33333333333333331</v>
      </c>
      <c r="V16" s="1">
        <v>42972</v>
      </c>
      <c r="W16" s="126" t="s">
        <v>709</v>
      </c>
      <c r="X16" s="127" t="s">
        <v>715</v>
      </c>
      <c r="Y16" s="127" t="s">
        <v>712</v>
      </c>
      <c r="Z16" s="127" t="s">
        <v>710</v>
      </c>
      <c r="AA16" s="128">
        <v>0.4201388888888889</v>
      </c>
      <c r="AB16" s="128" t="s">
        <v>711</v>
      </c>
      <c r="AC16" s="128">
        <v>0.33333333333333331</v>
      </c>
      <c r="AD16" s="127" t="s">
        <v>719</v>
      </c>
      <c r="AE16" s="127">
        <v>42976</v>
      </c>
      <c r="AF16" s="127" t="s">
        <v>725</v>
      </c>
      <c r="AG16" s="127" t="s">
        <v>717</v>
      </c>
      <c r="AH16" s="127" t="s">
        <v>712</v>
      </c>
      <c r="AI16" s="127" t="s">
        <v>715</v>
      </c>
      <c r="AJ16" s="128">
        <v>0.60416666666666663</v>
      </c>
      <c r="AK16" s="128" t="s">
        <v>726</v>
      </c>
      <c r="AL16" s="128">
        <v>0.47916666666666669</v>
      </c>
      <c r="AM16" s="128"/>
      <c r="AN16" s="127"/>
      <c r="AO16" s="127"/>
      <c r="AP16" s="127"/>
      <c r="AQ16" s="128"/>
      <c r="AR16" s="128"/>
    </row>
    <row r="17" spans="1:46" s="64" customFormat="1">
      <c r="A17" s="8" t="str">
        <f>VLOOKUP($E17,Sheet1!$A$1:$K$87,2,FALSE)</f>
        <v>QIAO JING</v>
      </c>
      <c r="B17" s="8" t="str">
        <f>VLOOKUP($E17,Sheet1!$A$1:$K$87,3,FALSE)</f>
        <v>G41444072</v>
      </c>
      <c r="C17" s="9">
        <f>VLOOKUP($E17,Sheet1!$A$1:$K$87,4,FALSE)</f>
        <v>43913</v>
      </c>
      <c r="D17" s="96">
        <v>16</v>
      </c>
      <c r="E17" s="1" t="s">
        <v>144</v>
      </c>
      <c r="F17" s="1" t="s">
        <v>25</v>
      </c>
      <c r="G17" s="3">
        <v>31598</v>
      </c>
      <c r="H17" s="1" t="s">
        <v>86</v>
      </c>
      <c r="I17" s="8" t="str">
        <f>VLOOKUP($E17,Sheet1!$A$1:$K$87,8,FALSE)</f>
        <v>Chinese</v>
      </c>
      <c r="J17" s="1" t="s">
        <v>90</v>
      </c>
      <c r="K17" s="94">
        <f>VLOOKUP($E17,Sheet1!$A$1:$K$87,11,FALSE)</f>
        <v>13916656620</v>
      </c>
      <c r="L17" s="1" t="s">
        <v>500</v>
      </c>
      <c r="M17" s="64" t="s">
        <v>672</v>
      </c>
      <c r="N17" s="1" t="s">
        <v>187</v>
      </c>
      <c r="O17" s="1"/>
      <c r="P17" s="126"/>
      <c r="Q17" s="127"/>
      <c r="R17" s="127"/>
      <c r="S17" s="128"/>
      <c r="T17" s="128"/>
      <c r="U17" s="128">
        <v>0.41666666666666669</v>
      </c>
      <c r="V17" s="1">
        <v>42972</v>
      </c>
      <c r="W17" s="126" t="s">
        <v>728</v>
      </c>
      <c r="X17" s="127" t="s">
        <v>715</v>
      </c>
      <c r="Y17" s="127" t="s">
        <v>712</v>
      </c>
      <c r="Z17" s="127" t="s">
        <v>710</v>
      </c>
      <c r="AA17" s="128">
        <v>0.54861111111111105</v>
      </c>
      <c r="AB17" s="128">
        <v>0.69444444444444453</v>
      </c>
      <c r="AC17" s="128">
        <v>0.41666666666666669</v>
      </c>
      <c r="AD17" s="127" t="s">
        <v>719</v>
      </c>
      <c r="AE17" s="127">
        <v>42976</v>
      </c>
      <c r="AF17" s="126" t="s">
        <v>729</v>
      </c>
      <c r="AG17" s="127" t="s">
        <v>717</v>
      </c>
      <c r="AH17" s="126" t="s">
        <v>712</v>
      </c>
      <c r="AI17" s="126" t="s">
        <v>730</v>
      </c>
      <c r="AJ17" s="128">
        <v>0.73611111111111116</v>
      </c>
      <c r="AK17" s="128">
        <v>0.78125</v>
      </c>
      <c r="AL17" s="128">
        <v>0.61111111111111105</v>
      </c>
      <c r="AM17" s="128"/>
      <c r="AN17" s="126"/>
      <c r="AO17" s="127"/>
      <c r="AP17" s="126"/>
      <c r="AQ17" s="128"/>
      <c r="AR17" s="128"/>
    </row>
    <row r="18" spans="1:46" s="64" customFormat="1">
      <c r="A18" s="98" t="str">
        <f>VLOOKUP($E18,[1]Sheet1!$A$1:$K$87,2,FALSE)</f>
        <v>YU JIA</v>
      </c>
      <c r="B18" s="98" t="s">
        <v>749</v>
      </c>
      <c r="C18" s="99">
        <v>46592</v>
      </c>
      <c r="D18" s="96">
        <v>17</v>
      </c>
      <c r="E18" s="76" t="s">
        <v>145</v>
      </c>
      <c r="F18" s="76" t="s">
        <v>26</v>
      </c>
      <c r="G18" s="100">
        <v>29636</v>
      </c>
      <c r="H18" s="76" t="s">
        <v>86</v>
      </c>
      <c r="I18" s="98" t="str">
        <f>VLOOKUP($E18,Sheet1!$A$1:$K$87,8,FALSE)</f>
        <v>Chinese</v>
      </c>
      <c r="J18" s="76" t="s">
        <v>90</v>
      </c>
      <c r="K18" s="101">
        <f>VLOOKUP($E18,Sheet1!$A$1:$K$87,11,FALSE)</f>
        <v>13482460033</v>
      </c>
      <c r="L18" s="76" t="s">
        <v>500</v>
      </c>
      <c r="M18" s="64" t="s">
        <v>672</v>
      </c>
      <c r="N18" s="1" t="s">
        <v>115</v>
      </c>
      <c r="O18" s="1"/>
      <c r="P18" s="143"/>
      <c r="Q18" s="127"/>
      <c r="R18" s="127"/>
      <c r="S18" s="128"/>
      <c r="T18" s="128"/>
      <c r="U18" s="128">
        <v>0.41666666666666669</v>
      </c>
      <c r="V18" s="1">
        <v>42972</v>
      </c>
      <c r="W18" s="126" t="s">
        <v>728</v>
      </c>
      <c r="X18" s="127" t="s">
        <v>715</v>
      </c>
      <c r="Y18" s="127" t="s">
        <v>712</v>
      </c>
      <c r="Z18" s="127" t="s">
        <v>710</v>
      </c>
      <c r="AA18" s="128">
        <v>0.54861111111111105</v>
      </c>
      <c r="AB18" s="128">
        <v>0.69444444444444453</v>
      </c>
      <c r="AC18" s="128">
        <v>0.41666666666666669</v>
      </c>
      <c r="AD18" s="127" t="s">
        <v>719</v>
      </c>
      <c r="AE18" s="127">
        <v>42976</v>
      </c>
      <c r="AF18" s="126" t="s">
        <v>729</v>
      </c>
      <c r="AG18" s="127" t="s">
        <v>717</v>
      </c>
      <c r="AH18" s="126" t="s">
        <v>712</v>
      </c>
      <c r="AI18" s="126" t="s">
        <v>730</v>
      </c>
      <c r="AJ18" s="128">
        <v>0.73611111111111116</v>
      </c>
      <c r="AK18" s="128">
        <v>0.78125</v>
      </c>
      <c r="AL18" s="128">
        <v>0.61111111111111105</v>
      </c>
      <c r="AM18" s="128"/>
      <c r="AN18" s="126"/>
      <c r="AO18" s="127"/>
      <c r="AP18" s="126"/>
      <c r="AQ18" s="128"/>
      <c r="AR18" s="128"/>
      <c r="AT18" s="143" t="s">
        <v>751</v>
      </c>
    </row>
    <row r="19" spans="1:46" s="64" customFormat="1">
      <c r="A19" s="8" t="str">
        <f>VLOOKUP($E19,[1]Sheet1!$A$1:$K$87,2,FALSE)</f>
        <v>KE QI</v>
      </c>
      <c r="B19" s="144" t="s">
        <v>750</v>
      </c>
      <c r="C19" s="9">
        <v>46569</v>
      </c>
      <c r="D19" s="96">
        <v>18</v>
      </c>
      <c r="E19" s="1" t="s">
        <v>147</v>
      </c>
      <c r="F19" s="1" t="s">
        <v>27</v>
      </c>
      <c r="G19" s="3">
        <v>28906</v>
      </c>
      <c r="H19" s="1" t="s">
        <v>86</v>
      </c>
      <c r="I19" s="8" t="str">
        <f>VLOOKUP($E19,Sheet1!$A$1:$K$87,8,FALSE)</f>
        <v>Chinese</v>
      </c>
      <c r="J19" s="1" t="s">
        <v>90</v>
      </c>
      <c r="K19" s="94">
        <f>VLOOKUP($E19,Sheet1!$A$1:$K$87,11,FALSE)</f>
        <v>13801683593</v>
      </c>
      <c r="L19" s="1" t="s">
        <v>246</v>
      </c>
      <c r="M19" s="64" t="s">
        <v>672</v>
      </c>
      <c r="N19" s="1" t="s">
        <v>536</v>
      </c>
      <c r="O19" s="1"/>
      <c r="P19" s="143"/>
      <c r="Q19" s="127"/>
      <c r="R19" s="127"/>
      <c r="S19" s="128"/>
      <c r="T19" s="128"/>
      <c r="U19" s="128">
        <v>0.41666666666666669</v>
      </c>
      <c r="V19" s="1">
        <v>42972</v>
      </c>
      <c r="W19" s="126" t="s">
        <v>728</v>
      </c>
      <c r="X19" s="127" t="s">
        <v>715</v>
      </c>
      <c r="Y19" s="127" t="s">
        <v>712</v>
      </c>
      <c r="Z19" s="127" t="s">
        <v>710</v>
      </c>
      <c r="AA19" s="128">
        <v>0.54861111111111105</v>
      </c>
      <c r="AB19" s="128">
        <v>0.69444444444444453</v>
      </c>
      <c r="AC19" s="128">
        <v>0.41666666666666669</v>
      </c>
      <c r="AD19" s="127" t="s">
        <v>719</v>
      </c>
      <c r="AE19" s="127">
        <v>42976</v>
      </c>
      <c r="AF19" s="126" t="s">
        <v>729</v>
      </c>
      <c r="AG19" s="127" t="s">
        <v>717</v>
      </c>
      <c r="AH19" s="126" t="s">
        <v>712</v>
      </c>
      <c r="AI19" s="126" t="s">
        <v>730</v>
      </c>
      <c r="AJ19" s="128">
        <v>0.73611111111111116</v>
      </c>
      <c r="AK19" s="128">
        <v>0.78125</v>
      </c>
      <c r="AL19" s="128">
        <v>0.61111111111111105</v>
      </c>
      <c r="AM19" s="128"/>
      <c r="AN19" s="126"/>
      <c r="AO19" s="127"/>
      <c r="AP19" s="126"/>
      <c r="AQ19" s="128"/>
      <c r="AR19" s="128"/>
      <c r="AT19" s="143" t="s">
        <v>751</v>
      </c>
    </row>
    <row r="20" spans="1:46" s="110" customFormat="1">
      <c r="A20" s="93" t="s">
        <v>651</v>
      </c>
      <c r="B20" s="93" t="s">
        <v>650</v>
      </c>
      <c r="C20" s="109">
        <v>46032</v>
      </c>
      <c r="D20" s="96">
        <v>19</v>
      </c>
      <c r="E20" s="91" t="s">
        <v>151</v>
      </c>
      <c r="F20" s="91" t="s">
        <v>30</v>
      </c>
      <c r="G20" s="92">
        <v>27093</v>
      </c>
      <c r="H20" s="91" t="s">
        <v>86</v>
      </c>
      <c r="I20" s="93" t="s">
        <v>231</v>
      </c>
      <c r="J20" s="91" t="s">
        <v>90</v>
      </c>
      <c r="K20" s="95">
        <v>13918303293</v>
      </c>
      <c r="L20" s="91" t="s">
        <v>501</v>
      </c>
      <c r="M20" s="64"/>
      <c r="N20" s="1" t="s">
        <v>175</v>
      </c>
      <c r="O20" s="1"/>
      <c r="P20" s="64"/>
      <c r="Q20" s="64"/>
      <c r="R20" s="64"/>
      <c r="S20" s="64"/>
      <c r="T20" s="64"/>
      <c r="U20" s="128">
        <v>0.41666666666666669</v>
      </c>
      <c r="V20" s="1">
        <v>42972</v>
      </c>
      <c r="W20" s="158" t="s">
        <v>885</v>
      </c>
      <c r="X20" s="127" t="s">
        <v>715</v>
      </c>
      <c r="Y20" s="127" t="s">
        <v>712</v>
      </c>
      <c r="Z20" s="127" t="s">
        <v>710</v>
      </c>
      <c r="AA20" s="128">
        <v>0.54861111111111105</v>
      </c>
      <c r="AB20" s="128">
        <v>0.69444444444444453</v>
      </c>
      <c r="AC20" s="128">
        <v>0.41666666666666669</v>
      </c>
      <c r="AD20" s="127" t="s">
        <v>719</v>
      </c>
      <c r="AE20" s="127">
        <v>42976</v>
      </c>
      <c r="AF20" s="158" t="s">
        <v>888</v>
      </c>
      <c r="AG20" s="127" t="s">
        <v>717</v>
      </c>
      <c r="AH20" s="126" t="s">
        <v>712</v>
      </c>
      <c r="AI20" s="127" t="s">
        <v>889</v>
      </c>
      <c r="AJ20" s="128">
        <v>0.48958333333333331</v>
      </c>
      <c r="AK20" s="128">
        <v>0.51736111111111105</v>
      </c>
      <c r="AL20" s="139">
        <v>0.375</v>
      </c>
      <c r="AM20" s="64"/>
      <c r="AN20" s="64"/>
      <c r="AO20" s="64"/>
      <c r="AP20" s="64"/>
      <c r="AQ20" s="64"/>
      <c r="AR20" s="64"/>
      <c r="AS20" s="110" t="s">
        <v>687</v>
      </c>
    </row>
    <row r="21" spans="1:46">
      <c r="A21" s="17" t="str">
        <f>VLOOKUP($E21,Sheet1!$A$1:$K$87,2,FALSE)</f>
        <v>ZHANG WENQIAN</v>
      </c>
      <c r="B21" s="17" t="str">
        <f>VLOOKUP($E21,Sheet1!$A$1:$K$87,3,FALSE)</f>
        <v>G33439148</v>
      </c>
      <c r="C21" s="16">
        <f>VLOOKUP($E21,Sheet1!$A$1:$K$87,4,FALSE)</f>
        <v>43522</v>
      </c>
      <c r="D21" s="96">
        <v>20</v>
      </c>
      <c r="E21" s="1" t="s">
        <v>152</v>
      </c>
      <c r="F21" s="1" t="s">
        <v>31</v>
      </c>
      <c r="G21" s="3">
        <v>32198</v>
      </c>
      <c r="H21" s="1" t="s">
        <v>86</v>
      </c>
      <c r="I21" s="17" t="str">
        <f>VLOOKUP($E21,Sheet1!$A$1:$K$87,8,FALSE)</f>
        <v>Chinese</v>
      </c>
      <c r="J21" s="1" t="s">
        <v>90</v>
      </c>
      <c r="K21" s="96">
        <f>VLOOKUP($E21,Sheet1!$A$1:$K$87,11,FALSE)</f>
        <v>15710107769</v>
      </c>
      <c r="L21" s="1" t="s">
        <v>517</v>
      </c>
      <c r="M21" s="86" t="s">
        <v>671</v>
      </c>
      <c r="N21" s="1" t="s">
        <v>167</v>
      </c>
      <c r="O21" s="1"/>
      <c r="P21" s="126"/>
      <c r="Q21" s="127"/>
      <c r="R21" s="127"/>
      <c r="S21" s="128"/>
      <c r="T21" s="128"/>
      <c r="U21" s="128">
        <v>0.33333333333333331</v>
      </c>
      <c r="V21" s="1">
        <v>42972</v>
      </c>
      <c r="W21" s="126" t="s">
        <v>709</v>
      </c>
      <c r="X21" s="127" t="s">
        <v>715</v>
      </c>
      <c r="Y21" s="127" t="s">
        <v>712</v>
      </c>
      <c r="Z21" s="127" t="s">
        <v>710</v>
      </c>
      <c r="AA21" s="128">
        <v>0.4201388888888889</v>
      </c>
      <c r="AB21" s="128" t="s">
        <v>711</v>
      </c>
      <c r="AC21" s="128">
        <v>0.33333333333333331</v>
      </c>
      <c r="AD21" s="127" t="s">
        <v>719</v>
      </c>
      <c r="AE21" s="127">
        <v>42976</v>
      </c>
      <c r="AF21" s="127" t="s">
        <v>725</v>
      </c>
      <c r="AG21" s="127" t="s">
        <v>717</v>
      </c>
      <c r="AH21" s="127" t="s">
        <v>712</v>
      </c>
      <c r="AI21" s="127" t="s">
        <v>715</v>
      </c>
      <c r="AJ21" s="128">
        <v>0.60416666666666663</v>
      </c>
      <c r="AK21" s="128" t="s">
        <v>726</v>
      </c>
      <c r="AL21" s="128">
        <v>0.47916666666666669</v>
      </c>
      <c r="AM21" s="128"/>
      <c r="AN21" s="127"/>
      <c r="AO21" s="127"/>
      <c r="AP21" s="127"/>
      <c r="AQ21" s="128"/>
      <c r="AR21" s="128"/>
    </row>
    <row r="22" spans="1:46">
      <c r="A22" s="17" t="str">
        <f>VLOOKUP($E22,Sheet1!$A$1:$K$87,2,FALSE)</f>
        <v>ZHAO CHANGNI</v>
      </c>
      <c r="B22" s="17" t="str">
        <f>VLOOKUP($E22,Sheet1!$A$1:$K$87,3,FALSE)</f>
        <v>G52905731</v>
      </c>
      <c r="C22" s="16">
        <f>VLOOKUP($E22,Sheet1!$A$1:$K$87,4,FALSE)</f>
        <v>44405</v>
      </c>
      <c r="D22" s="96">
        <v>21</v>
      </c>
      <c r="E22" s="1" t="s">
        <v>154</v>
      </c>
      <c r="F22" s="1" t="s">
        <v>33</v>
      </c>
      <c r="G22" s="3">
        <v>32364</v>
      </c>
      <c r="H22" s="1" t="s">
        <v>87</v>
      </c>
      <c r="I22" s="17" t="str">
        <f>VLOOKUP($E22,Sheet1!$A$1:$K$87,8,FALSE)</f>
        <v>Chinese</v>
      </c>
      <c r="J22" s="1" t="s">
        <v>90</v>
      </c>
      <c r="K22" s="96">
        <f>VLOOKUP($E22,Sheet1!$A$1:$K$87,11,FALSE)</f>
        <v>15901002547</v>
      </c>
      <c r="L22" s="1" t="s">
        <v>505</v>
      </c>
      <c r="M22" s="86" t="s">
        <v>671</v>
      </c>
      <c r="N22" s="1" t="s">
        <v>194</v>
      </c>
      <c r="O22" s="1"/>
      <c r="P22" s="126"/>
      <c r="Q22" s="127"/>
      <c r="R22" s="127"/>
      <c r="S22" s="128"/>
      <c r="T22" s="128"/>
      <c r="U22" s="128">
        <v>0.33333333333333331</v>
      </c>
      <c r="V22" s="1">
        <v>42972</v>
      </c>
      <c r="W22" s="126" t="s">
        <v>709</v>
      </c>
      <c r="X22" s="127" t="s">
        <v>715</v>
      </c>
      <c r="Y22" s="127" t="s">
        <v>712</v>
      </c>
      <c r="Z22" s="127" t="s">
        <v>710</v>
      </c>
      <c r="AA22" s="128">
        <v>0.4201388888888889</v>
      </c>
      <c r="AB22" s="128" t="s">
        <v>711</v>
      </c>
      <c r="AC22" s="128">
        <v>0.33333333333333331</v>
      </c>
      <c r="AD22" s="127" t="s">
        <v>719</v>
      </c>
      <c r="AE22" s="127">
        <v>42976</v>
      </c>
      <c r="AF22" s="127" t="s">
        <v>725</v>
      </c>
      <c r="AG22" s="127" t="s">
        <v>717</v>
      </c>
      <c r="AH22" s="127" t="s">
        <v>712</v>
      </c>
      <c r="AI22" s="127" t="s">
        <v>715</v>
      </c>
      <c r="AJ22" s="128">
        <v>0.60416666666666663</v>
      </c>
      <c r="AK22" s="128" t="s">
        <v>726</v>
      </c>
      <c r="AL22" s="128">
        <v>0.47916666666666669</v>
      </c>
      <c r="AM22" s="128"/>
      <c r="AN22" s="127"/>
      <c r="AO22" s="127"/>
      <c r="AP22" s="127"/>
      <c r="AQ22" s="128"/>
      <c r="AR22" s="128"/>
    </row>
    <row r="23" spans="1:46" s="64" customFormat="1">
      <c r="A23" s="17" t="s">
        <v>552</v>
      </c>
      <c r="B23" s="17" t="s">
        <v>553</v>
      </c>
      <c r="C23" s="16">
        <v>44396</v>
      </c>
      <c r="D23" s="96">
        <v>22</v>
      </c>
      <c r="E23" s="1" t="s">
        <v>155</v>
      </c>
      <c r="F23" s="1" t="s">
        <v>34</v>
      </c>
      <c r="G23" s="3">
        <v>28917</v>
      </c>
      <c r="H23" s="1" t="s">
        <v>87</v>
      </c>
      <c r="I23" s="17" t="s">
        <v>240</v>
      </c>
      <c r="J23" s="1" t="s">
        <v>93</v>
      </c>
      <c r="K23" s="96">
        <v>13585630161</v>
      </c>
      <c r="L23" s="1" t="s">
        <v>501</v>
      </c>
      <c r="M23" s="64" t="s">
        <v>672</v>
      </c>
      <c r="N23" s="1" t="s">
        <v>180</v>
      </c>
      <c r="O23" s="1"/>
      <c r="P23" s="126"/>
      <c r="Q23" s="127"/>
      <c r="R23" s="127"/>
      <c r="S23" s="128"/>
      <c r="T23" s="128"/>
      <c r="U23" s="128">
        <v>0.41666666666666669</v>
      </c>
      <c r="V23" s="1">
        <v>42972</v>
      </c>
      <c r="W23" s="126" t="s">
        <v>728</v>
      </c>
      <c r="X23" s="127" t="s">
        <v>715</v>
      </c>
      <c r="Y23" s="127" t="s">
        <v>712</v>
      </c>
      <c r="Z23" s="127" t="s">
        <v>710</v>
      </c>
      <c r="AA23" s="128">
        <v>0.54861111111111105</v>
      </c>
      <c r="AB23" s="128">
        <v>0.69444444444444453</v>
      </c>
      <c r="AC23" s="128">
        <v>0.41666666666666669</v>
      </c>
      <c r="AD23" s="127" t="s">
        <v>719</v>
      </c>
      <c r="AE23" s="127">
        <v>42976</v>
      </c>
      <c r="AF23" s="126" t="s">
        <v>729</v>
      </c>
      <c r="AG23" s="127" t="s">
        <v>717</v>
      </c>
      <c r="AH23" s="126" t="s">
        <v>712</v>
      </c>
      <c r="AI23" s="126" t="s">
        <v>730</v>
      </c>
      <c r="AJ23" s="128">
        <v>0.73611111111111116</v>
      </c>
      <c r="AK23" s="128">
        <v>0.78125</v>
      </c>
      <c r="AL23" s="128">
        <v>0.61111111111111105</v>
      </c>
      <c r="AM23" s="128"/>
      <c r="AN23" s="126"/>
      <c r="AO23" s="127"/>
      <c r="AP23" s="126"/>
      <c r="AQ23" s="128"/>
      <c r="AR23" s="128"/>
    </row>
    <row r="24" spans="1:46">
      <c r="A24" s="17" t="str">
        <f>VLOOKUP($E24,Sheet1!$A$1:$K$87,2,FALSE)</f>
        <v>ZHOU XIANSHUN</v>
      </c>
      <c r="B24" s="17" t="str">
        <f>VLOOKUP($E24,Sheet1!$A$1:$K$87,3,FALSE)</f>
        <v>G42184270</v>
      </c>
      <c r="C24" s="16">
        <f>VLOOKUP($E24,Sheet1!$A$1:$K$87,4,FALSE)</f>
        <v>43936</v>
      </c>
      <c r="D24" s="96">
        <v>23</v>
      </c>
      <c r="E24" s="1" t="s">
        <v>157</v>
      </c>
      <c r="F24" s="1" t="s">
        <v>35</v>
      </c>
      <c r="G24" s="3">
        <v>28253</v>
      </c>
      <c r="H24" s="1" t="s">
        <v>85</v>
      </c>
      <c r="I24" s="17" t="str">
        <f>VLOOKUP($E24,Sheet1!$A$1:$K$87,8,FALSE)</f>
        <v>Chinese</v>
      </c>
      <c r="J24" s="1" t="s">
        <v>90</v>
      </c>
      <c r="K24" s="96">
        <f>VLOOKUP($E24,Sheet1!$A$1:$K$87,11,FALSE)</f>
        <v>13601878128</v>
      </c>
      <c r="L24" s="1" t="s">
        <v>517</v>
      </c>
      <c r="N24" s="151" t="s">
        <v>879</v>
      </c>
      <c r="O24" s="151"/>
      <c r="P24" s="86"/>
      <c r="Q24" s="86"/>
      <c r="R24" s="86"/>
      <c r="S24" s="86"/>
      <c r="T24" s="86"/>
      <c r="U24" s="128">
        <v>0.41666666666666669</v>
      </c>
      <c r="V24" s="1">
        <v>42972</v>
      </c>
      <c r="W24" s="158" t="s">
        <v>885</v>
      </c>
      <c r="X24" s="127" t="s">
        <v>715</v>
      </c>
      <c r="Y24" s="127" t="s">
        <v>712</v>
      </c>
      <c r="Z24" s="127" t="s">
        <v>710</v>
      </c>
      <c r="AA24" s="128">
        <v>0.54861111111111105</v>
      </c>
      <c r="AB24" s="128">
        <v>0.69444444444444453</v>
      </c>
      <c r="AC24" s="128">
        <v>0.41666666666666669</v>
      </c>
      <c r="AD24" s="127" t="s">
        <v>719</v>
      </c>
      <c r="AE24" s="127">
        <v>42976</v>
      </c>
      <c r="AF24" s="158" t="s">
        <v>888</v>
      </c>
      <c r="AG24" s="127" t="s">
        <v>717</v>
      </c>
      <c r="AH24" s="126" t="s">
        <v>712</v>
      </c>
      <c r="AI24" s="127" t="s">
        <v>889</v>
      </c>
      <c r="AJ24" s="128">
        <v>0.48958333333333331</v>
      </c>
      <c r="AK24" s="128">
        <v>0.51736111111111105</v>
      </c>
      <c r="AL24" s="139">
        <v>0.375</v>
      </c>
      <c r="AM24" s="86"/>
      <c r="AN24" s="86"/>
      <c r="AO24" s="86"/>
      <c r="AP24" s="86"/>
      <c r="AQ24" s="86"/>
      <c r="AR24" s="86"/>
      <c r="AS24" s="86" t="s">
        <v>687</v>
      </c>
    </row>
    <row r="25" spans="1:46">
      <c r="A25" s="17" t="str">
        <f>VLOOKUP($E25,Sheet1!$A$1:$K$87,2,FALSE)</f>
        <v>XU WENTING</v>
      </c>
      <c r="B25" s="17" t="str">
        <f>VLOOKUP($E25,Sheet1!$A$1:$K$87,3,FALSE)</f>
        <v>E20955190</v>
      </c>
      <c r="C25" s="16">
        <f>VLOOKUP($E25,Sheet1!$A$1:$K$87,4,FALSE)</f>
        <v>45065</v>
      </c>
      <c r="D25" s="96">
        <v>24</v>
      </c>
      <c r="E25" s="1" t="s">
        <v>159</v>
      </c>
      <c r="F25" s="1" t="s">
        <v>37</v>
      </c>
      <c r="G25" s="3">
        <v>31760</v>
      </c>
      <c r="H25" s="1" t="s">
        <v>86</v>
      </c>
      <c r="I25" s="17" t="str">
        <f>VLOOKUP($E25,Sheet1!$A$1:$K$87,8,FALSE)</f>
        <v>Chinese</v>
      </c>
      <c r="J25" s="1" t="s">
        <v>90</v>
      </c>
      <c r="K25" s="96" t="str">
        <f>VLOOKUP($E25,Sheet1!$A$1:$K$87,11,FALSE)</f>
        <v>13917081461</v>
      </c>
      <c r="L25" s="1" t="s">
        <v>517</v>
      </c>
      <c r="M25" s="86" t="s">
        <v>671</v>
      </c>
      <c r="N25" s="1" t="s">
        <v>669</v>
      </c>
      <c r="O25" s="1"/>
      <c r="P25" s="126"/>
      <c r="Q25" s="127"/>
      <c r="R25" s="127"/>
      <c r="S25" s="128"/>
      <c r="T25" s="128"/>
      <c r="U25" s="128">
        <v>0.33333333333333331</v>
      </c>
      <c r="V25" s="1">
        <v>42972</v>
      </c>
      <c r="W25" s="126" t="s">
        <v>709</v>
      </c>
      <c r="X25" s="127" t="s">
        <v>715</v>
      </c>
      <c r="Y25" s="127" t="s">
        <v>712</v>
      </c>
      <c r="Z25" s="127" t="s">
        <v>710</v>
      </c>
      <c r="AA25" s="128">
        <v>0.4201388888888889</v>
      </c>
      <c r="AB25" s="128" t="s">
        <v>711</v>
      </c>
      <c r="AC25" s="128">
        <v>0.33333333333333331</v>
      </c>
      <c r="AD25" s="127" t="s">
        <v>719</v>
      </c>
      <c r="AE25" s="127">
        <v>42976</v>
      </c>
      <c r="AF25" s="127" t="s">
        <v>725</v>
      </c>
      <c r="AG25" s="127" t="s">
        <v>717</v>
      </c>
      <c r="AH25" s="127" t="s">
        <v>712</v>
      </c>
      <c r="AI25" s="127" t="s">
        <v>715</v>
      </c>
      <c r="AJ25" s="128">
        <v>0.60416666666666663</v>
      </c>
      <c r="AK25" s="128" t="s">
        <v>726</v>
      </c>
      <c r="AL25" s="128">
        <v>0.47916666666666669</v>
      </c>
      <c r="AM25" s="128"/>
      <c r="AN25" s="127"/>
      <c r="AO25" s="127"/>
      <c r="AP25" s="127"/>
      <c r="AQ25" s="128"/>
      <c r="AR25" s="128"/>
    </row>
    <row r="26" spans="1:46">
      <c r="A26" s="17" t="str">
        <f>VLOOKUP($E26,Sheet1!$A$1:$K$87,2,FALSE)</f>
        <v>ZHU FENG</v>
      </c>
      <c r="B26" s="17" t="str">
        <f>VLOOKUP($E26,Sheet1!$A$1:$K$87,3,FALSE)</f>
        <v>G56633542</v>
      </c>
      <c r="C26" s="16">
        <f>VLOOKUP($E26,Sheet1!$A$1:$K$87,4,FALSE)</f>
        <v>44515</v>
      </c>
      <c r="D26" s="96">
        <v>25</v>
      </c>
      <c r="E26" s="1" t="s">
        <v>162</v>
      </c>
      <c r="F26" s="1" t="s">
        <v>40</v>
      </c>
      <c r="G26" s="3">
        <v>30560</v>
      </c>
      <c r="H26" s="1" t="s">
        <v>86</v>
      </c>
      <c r="I26" s="17" t="str">
        <f>VLOOKUP($E26,Sheet1!$A$1:$K$87,8,FALSE)</f>
        <v>Chinese</v>
      </c>
      <c r="J26" s="1" t="s">
        <v>90</v>
      </c>
      <c r="K26" s="96">
        <f>VLOOKUP($E26,Sheet1!$A$1:$K$87,11,FALSE)</f>
        <v>17701797519</v>
      </c>
      <c r="L26" s="1" t="s">
        <v>511</v>
      </c>
      <c r="N26" s="1" t="s">
        <v>183</v>
      </c>
      <c r="O26" s="1"/>
      <c r="P26" s="86"/>
      <c r="Q26" s="86"/>
      <c r="R26" s="86"/>
      <c r="S26" s="86"/>
      <c r="T26" s="86"/>
      <c r="U26" s="128">
        <v>0.41666666666666669</v>
      </c>
      <c r="V26" s="1">
        <v>42972</v>
      </c>
      <c r="W26" s="158" t="s">
        <v>885</v>
      </c>
      <c r="X26" s="127" t="s">
        <v>715</v>
      </c>
      <c r="Y26" s="127" t="s">
        <v>712</v>
      </c>
      <c r="Z26" s="127" t="s">
        <v>710</v>
      </c>
      <c r="AA26" s="128">
        <v>0.54861111111111105</v>
      </c>
      <c r="AB26" s="128">
        <v>0.69444444444444453</v>
      </c>
      <c r="AC26" s="128">
        <v>0.41666666666666669</v>
      </c>
      <c r="AD26" s="127" t="s">
        <v>719</v>
      </c>
      <c r="AE26" s="127">
        <v>42976</v>
      </c>
      <c r="AF26" s="158" t="s">
        <v>888</v>
      </c>
      <c r="AG26" s="127" t="s">
        <v>717</v>
      </c>
      <c r="AH26" s="126" t="s">
        <v>712</v>
      </c>
      <c r="AI26" s="127" t="s">
        <v>889</v>
      </c>
      <c r="AJ26" s="128">
        <v>0.48958333333333331</v>
      </c>
      <c r="AK26" s="128">
        <v>0.51736111111111105</v>
      </c>
      <c r="AL26" s="139">
        <v>0.375</v>
      </c>
      <c r="AM26" s="86"/>
      <c r="AN26" s="86"/>
      <c r="AO26" s="86"/>
      <c r="AP26" s="86"/>
      <c r="AQ26" s="86"/>
      <c r="AR26" s="86"/>
      <c r="AS26" s="86" t="s">
        <v>687</v>
      </c>
    </row>
    <row r="27" spans="1:46">
      <c r="A27" s="17" t="str">
        <f>VLOOKUP($E27,Sheet1!$A$1:$K$87,2,FALSE)</f>
        <v>CHEN FANGYAN</v>
      </c>
      <c r="B27" s="17" t="str">
        <f>VLOOKUP($E27,Sheet1!$A$1:$K$87,3,FALSE)</f>
        <v>E11138220</v>
      </c>
      <c r="C27" s="16">
        <f>VLOOKUP($E27,Sheet1!$A$1:$K$87,4,FALSE)</f>
        <v>44931</v>
      </c>
      <c r="D27" s="96">
        <v>26</v>
      </c>
      <c r="E27" s="1" t="s">
        <v>163</v>
      </c>
      <c r="F27" s="1" t="s">
        <v>41</v>
      </c>
      <c r="G27" s="3">
        <v>32091</v>
      </c>
      <c r="H27" s="1" t="s">
        <v>86</v>
      </c>
      <c r="I27" s="17" t="str">
        <f>VLOOKUP($E27,Sheet1!$A$1:$K$87,8,FALSE)</f>
        <v>Chinese</v>
      </c>
      <c r="J27" s="1" t="s">
        <v>90</v>
      </c>
      <c r="K27" s="96">
        <f>VLOOKUP($E27,Sheet1!$A$1:$K$87,11,FALSE)</f>
        <v>13564433536</v>
      </c>
      <c r="L27" s="1" t="s">
        <v>517</v>
      </c>
      <c r="M27" s="86" t="s">
        <v>671</v>
      </c>
      <c r="N27" s="1" t="s">
        <v>184</v>
      </c>
      <c r="O27" s="1"/>
      <c r="P27" s="126"/>
      <c r="Q27" s="127"/>
      <c r="R27" s="127"/>
      <c r="S27" s="128"/>
      <c r="T27" s="128"/>
      <c r="U27" s="128">
        <v>0.33333333333333331</v>
      </c>
      <c r="V27" s="1">
        <v>42972</v>
      </c>
      <c r="W27" s="126" t="s">
        <v>709</v>
      </c>
      <c r="X27" s="127" t="s">
        <v>715</v>
      </c>
      <c r="Y27" s="127" t="s">
        <v>712</v>
      </c>
      <c r="Z27" s="127" t="s">
        <v>710</v>
      </c>
      <c r="AA27" s="128">
        <v>0.4201388888888889</v>
      </c>
      <c r="AB27" s="128" t="s">
        <v>711</v>
      </c>
      <c r="AC27" s="128">
        <v>0.33333333333333331</v>
      </c>
      <c r="AD27" s="127" t="s">
        <v>719</v>
      </c>
      <c r="AE27" s="127">
        <v>42976</v>
      </c>
      <c r="AF27" s="127" t="s">
        <v>725</v>
      </c>
      <c r="AG27" s="127" t="s">
        <v>717</v>
      </c>
      <c r="AH27" s="127" t="s">
        <v>712</v>
      </c>
      <c r="AI27" s="127" t="s">
        <v>715</v>
      </c>
      <c r="AJ27" s="128">
        <v>0.60416666666666663</v>
      </c>
      <c r="AK27" s="128" t="s">
        <v>726</v>
      </c>
      <c r="AL27" s="128">
        <v>0.47916666666666669</v>
      </c>
      <c r="AM27" s="128"/>
      <c r="AN27" s="127"/>
      <c r="AO27" s="127"/>
      <c r="AP27" s="127"/>
      <c r="AQ27" s="128"/>
      <c r="AR27" s="128"/>
    </row>
    <row r="28" spans="1:46">
      <c r="A28" s="17" t="str">
        <f>VLOOKUP($E28,Sheet1!$A$1:$K$87,2,FALSE)</f>
        <v>ZHU QI</v>
      </c>
      <c r="B28" s="17" t="str">
        <f>VLOOKUP($E28,Sheet1!$A$1:$K$87,3,FALSE)</f>
        <v>E27857762</v>
      </c>
      <c r="C28" s="16">
        <f>VLOOKUP($E28,Sheet1!$A$1:$K$87,4,FALSE)</f>
        <v>45511</v>
      </c>
      <c r="D28" s="96">
        <v>27</v>
      </c>
      <c r="E28" s="1" t="s">
        <v>164</v>
      </c>
      <c r="F28" s="1" t="s">
        <v>42</v>
      </c>
      <c r="G28" s="3">
        <v>29439</v>
      </c>
      <c r="H28" s="1" t="s">
        <v>86</v>
      </c>
      <c r="I28" s="17" t="str">
        <f>VLOOKUP($E28,Sheet1!$A$1:$K$87,8,FALSE)</f>
        <v>Chinese</v>
      </c>
      <c r="J28" s="1" t="s">
        <v>90</v>
      </c>
      <c r="K28" s="96">
        <f>VLOOKUP($E28,Sheet1!$A$1:$K$87,11,FALSE)</f>
        <v>13916710346</v>
      </c>
      <c r="L28" s="1" t="s">
        <v>517</v>
      </c>
      <c r="M28" s="119" t="s">
        <v>882</v>
      </c>
      <c r="N28" s="1" t="s">
        <v>195</v>
      </c>
      <c r="O28" s="1"/>
      <c r="P28" s="86"/>
      <c r="Q28" s="86"/>
      <c r="R28" s="86"/>
      <c r="S28" s="86"/>
      <c r="T28" s="86"/>
      <c r="U28" s="86"/>
      <c r="V28" s="160">
        <v>42973</v>
      </c>
      <c r="W28" s="158" t="s">
        <v>890</v>
      </c>
      <c r="X28" s="86" t="s">
        <v>891</v>
      </c>
      <c r="Y28" s="127" t="s">
        <v>712</v>
      </c>
      <c r="Z28" s="161" t="s">
        <v>892</v>
      </c>
      <c r="AA28" s="128">
        <v>0.76041666666666663</v>
      </c>
      <c r="AB28" s="128">
        <v>0.875</v>
      </c>
      <c r="AC28" s="128"/>
      <c r="AD28" s="127" t="s">
        <v>719</v>
      </c>
      <c r="AE28" s="127">
        <v>42976</v>
      </c>
      <c r="AF28" s="126" t="s">
        <v>729</v>
      </c>
      <c r="AG28" s="127" t="s">
        <v>717</v>
      </c>
      <c r="AH28" s="126" t="s">
        <v>712</v>
      </c>
      <c r="AI28" s="126" t="s">
        <v>730</v>
      </c>
      <c r="AJ28" s="128">
        <v>0.73611111111111116</v>
      </c>
      <c r="AK28" s="128">
        <v>0.78125</v>
      </c>
      <c r="AL28" s="128">
        <v>0.61111111111111105</v>
      </c>
      <c r="AM28" s="86"/>
      <c r="AN28" s="86"/>
      <c r="AO28" s="86"/>
      <c r="AP28" s="86"/>
      <c r="AQ28" s="86"/>
      <c r="AR28" s="86"/>
      <c r="AS28" s="86" t="s">
        <v>688</v>
      </c>
    </row>
    <row r="29" spans="1:46">
      <c r="A29" s="17" t="str">
        <f>VLOOKUP($E29,Sheet1!$A$1:$K$87,2,FALSE)</f>
        <v>WANG MENGXI</v>
      </c>
      <c r="B29" s="17" t="s">
        <v>578</v>
      </c>
      <c r="C29" s="16">
        <v>46360</v>
      </c>
      <c r="D29" s="96">
        <v>28</v>
      </c>
      <c r="E29" s="1" t="s">
        <v>165</v>
      </c>
      <c r="F29" s="1" t="s">
        <v>43</v>
      </c>
      <c r="G29" s="3">
        <v>31341</v>
      </c>
      <c r="H29" s="1" t="s">
        <v>86</v>
      </c>
      <c r="I29" s="17" t="str">
        <f>VLOOKUP($E29,Sheet1!$A$1:$K$87,8,FALSE)</f>
        <v>Chinese</v>
      </c>
      <c r="J29" s="1" t="s">
        <v>90</v>
      </c>
      <c r="K29" s="96">
        <f>VLOOKUP($E29,Sheet1!$A$1:$K$87,11,FALSE)</f>
        <v>13636671021</v>
      </c>
      <c r="L29" s="1" t="s">
        <v>505</v>
      </c>
      <c r="M29" s="86" t="s">
        <v>671</v>
      </c>
      <c r="N29" s="1" t="s">
        <v>216</v>
      </c>
      <c r="O29" s="1"/>
      <c r="P29" s="126"/>
      <c r="Q29" s="127"/>
      <c r="R29" s="127"/>
      <c r="S29" s="128"/>
      <c r="T29" s="128"/>
      <c r="U29" s="128">
        <v>0.33333333333333331</v>
      </c>
      <c r="V29" s="1">
        <v>42972</v>
      </c>
      <c r="W29" s="126" t="s">
        <v>709</v>
      </c>
      <c r="X29" s="127" t="s">
        <v>715</v>
      </c>
      <c r="Y29" s="127" t="s">
        <v>712</v>
      </c>
      <c r="Z29" s="127" t="s">
        <v>710</v>
      </c>
      <c r="AA29" s="128">
        <v>0.4201388888888889</v>
      </c>
      <c r="AB29" s="128" t="s">
        <v>711</v>
      </c>
      <c r="AC29" s="128">
        <v>0.33333333333333331</v>
      </c>
      <c r="AD29" s="127" t="s">
        <v>719</v>
      </c>
      <c r="AE29" s="127">
        <v>42976</v>
      </c>
      <c r="AF29" s="127" t="s">
        <v>725</v>
      </c>
      <c r="AG29" s="127" t="s">
        <v>717</v>
      </c>
      <c r="AH29" s="127" t="s">
        <v>712</v>
      </c>
      <c r="AI29" s="127" t="s">
        <v>715</v>
      </c>
      <c r="AJ29" s="128">
        <v>0.60416666666666663</v>
      </c>
      <c r="AK29" s="128" t="s">
        <v>726</v>
      </c>
      <c r="AL29" s="128">
        <v>0.47916666666666669</v>
      </c>
      <c r="AM29" s="128"/>
      <c r="AN29" s="127"/>
      <c r="AO29" s="127"/>
      <c r="AP29" s="127"/>
      <c r="AQ29" s="128"/>
      <c r="AR29" s="128"/>
    </row>
    <row r="30" spans="1:46" s="119" customFormat="1">
      <c r="A30" s="114" t="str">
        <f>VLOOKUP($E30,Sheet1!$A$1:$K$87,2,FALSE)</f>
        <v>LIANG LUJIE</v>
      </c>
      <c r="B30" s="114" t="str">
        <f>VLOOKUP($E30,Sheet1!$A$1:$K$87,3,FALSE)</f>
        <v>E04097289</v>
      </c>
      <c r="C30" s="115">
        <f>VLOOKUP($E30,Sheet1!$A$1:$K$87,4,FALSE)</f>
        <v>44817</v>
      </c>
      <c r="D30" s="96">
        <v>29</v>
      </c>
      <c r="E30" s="116" t="s">
        <v>166</v>
      </c>
      <c r="F30" s="116" t="s">
        <v>44</v>
      </c>
      <c r="G30" s="117">
        <v>32321</v>
      </c>
      <c r="H30" s="116" t="s">
        <v>86</v>
      </c>
      <c r="I30" s="114" t="str">
        <f>VLOOKUP($E30,Sheet1!$A$1:$K$87,8,FALSE)</f>
        <v>Chinese</v>
      </c>
      <c r="J30" s="116" t="s">
        <v>90</v>
      </c>
      <c r="K30" s="118">
        <f>VLOOKUP($E30,Sheet1!$A$1:$K$87,11,FALSE)</f>
        <v>13701622790</v>
      </c>
      <c r="L30" s="116" t="s">
        <v>246</v>
      </c>
      <c r="M30" s="119" t="s">
        <v>881</v>
      </c>
      <c r="N30" s="1" t="s">
        <v>537</v>
      </c>
      <c r="O30" s="1"/>
      <c r="P30" s="131"/>
      <c r="Q30" s="132"/>
      <c r="R30" s="132"/>
      <c r="S30" s="133"/>
      <c r="T30" s="133"/>
      <c r="U30" s="133">
        <v>0.41666666666666669</v>
      </c>
      <c r="V30" s="1">
        <v>42972</v>
      </c>
      <c r="W30" s="131" t="s">
        <v>728</v>
      </c>
      <c r="X30" s="132" t="s">
        <v>715</v>
      </c>
      <c r="Y30" s="132" t="s">
        <v>712</v>
      </c>
      <c r="Z30" s="132" t="s">
        <v>710</v>
      </c>
      <c r="AA30" s="133">
        <v>0.54861111111111105</v>
      </c>
      <c r="AB30" s="133">
        <v>0.69444444444444453</v>
      </c>
      <c r="AC30" s="133">
        <v>0.41666666666666669</v>
      </c>
      <c r="AD30" s="132" t="s">
        <v>719</v>
      </c>
      <c r="AE30" s="127">
        <v>42976</v>
      </c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19" t="s">
        <v>665</v>
      </c>
      <c r="AT30" s="119" t="s">
        <v>673</v>
      </c>
    </row>
    <row r="31" spans="1:46">
      <c r="A31" s="17" t="str">
        <f>VLOOKUP($E31,[2]Sheet1!$A$1:$K$87,2,FALSE)</f>
        <v>SUN LIPING</v>
      </c>
      <c r="B31" s="141" t="s">
        <v>752</v>
      </c>
      <c r="C31" s="145">
        <v>46591</v>
      </c>
      <c r="D31" s="96">
        <v>30</v>
      </c>
      <c r="E31" s="1" t="s">
        <v>167</v>
      </c>
      <c r="F31" s="1" t="s">
        <v>45</v>
      </c>
      <c r="G31" s="3">
        <v>29762</v>
      </c>
      <c r="H31" s="1" t="s">
        <v>86</v>
      </c>
      <c r="I31" s="17" t="str">
        <f>VLOOKUP($E31,Sheet1!$A$1:$K$87,8,FALSE)</f>
        <v>Chinese</v>
      </c>
      <c r="J31" s="1" t="s">
        <v>90</v>
      </c>
      <c r="K31" s="96">
        <f>VLOOKUP($E31,Sheet1!$A$1:$K$87,11,FALSE)</f>
        <v>18101813242</v>
      </c>
      <c r="L31" s="1" t="s">
        <v>517</v>
      </c>
      <c r="M31" s="86" t="s">
        <v>671</v>
      </c>
      <c r="N31" s="1" t="s">
        <v>152</v>
      </c>
      <c r="O31" s="1"/>
      <c r="P31" s="143"/>
      <c r="Q31" s="127"/>
      <c r="R31" s="127"/>
      <c r="S31" s="128"/>
      <c r="T31" s="128"/>
      <c r="U31" s="128">
        <v>0.33333333333333331</v>
      </c>
      <c r="V31" s="1">
        <v>42972</v>
      </c>
      <c r="W31" s="126" t="s">
        <v>709</v>
      </c>
      <c r="X31" s="127" t="s">
        <v>715</v>
      </c>
      <c r="Y31" s="127" t="s">
        <v>712</v>
      </c>
      <c r="Z31" s="127" t="s">
        <v>710</v>
      </c>
      <c r="AA31" s="128">
        <v>0.4201388888888889</v>
      </c>
      <c r="AB31" s="128" t="s">
        <v>711</v>
      </c>
      <c r="AC31" s="128">
        <v>0.33333333333333331</v>
      </c>
      <c r="AD31" s="127" t="s">
        <v>719</v>
      </c>
      <c r="AE31" s="127">
        <v>42976</v>
      </c>
      <c r="AF31" s="127" t="s">
        <v>725</v>
      </c>
      <c r="AG31" s="127" t="s">
        <v>717</v>
      </c>
      <c r="AH31" s="127" t="s">
        <v>712</v>
      </c>
      <c r="AI31" s="127" t="s">
        <v>715</v>
      </c>
      <c r="AJ31" s="128">
        <v>0.60416666666666663</v>
      </c>
      <c r="AK31" s="128" t="s">
        <v>726</v>
      </c>
      <c r="AL31" s="128">
        <v>0.47916666666666669</v>
      </c>
      <c r="AM31" s="128"/>
      <c r="AN31" s="127"/>
      <c r="AO31" s="127"/>
      <c r="AP31" s="127"/>
      <c r="AQ31" s="128"/>
      <c r="AR31" s="128"/>
      <c r="AT31" s="143" t="s">
        <v>751</v>
      </c>
    </row>
    <row r="32" spans="1:46" s="64" customFormat="1">
      <c r="A32" s="17" t="str">
        <f>VLOOKUP($E32,Sheet1!$A$1:$K$87,2,FALSE)</f>
        <v>SUN SIYUAN</v>
      </c>
      <c r="B32" s="17" t="str">
        <f>VLOOKUP($E32,Sheet1!$A$1:$K$87,3,FALSE)</f>
        <v>G44372115</v>
      </c>
      <c r="C32" s="16">
        <f>VLOOKUP($E32,Sheet1!$A$1:$K$87,4,FALSE)</f>
        <v>44033</v>
      </c>
      <c r="D32" s="96">
        <v>31</v>
      </c>
      <c r="E32" s="1" t="s">
        <v>169</v>
      </c>
      <c r="F32" s="1" t="s">
        <v>47</v>
      </c>
      <c r="G32" s="3">
        <v>31710</v>
      </c>
      <c r="H32" s="1" t="s">
        <v>86</v>
      </c>
      <c r="I32" s="17" t="str">
        <f>VLOOKUP($E32,Sheet1!$A$1:$K$87,8,FALSE)</f>
        <v>Chinese</v>
      </c>
      <c r="J32" s="1" t="s">
        <v>90</v>
      </c>
      <c r="K32" s="96">
        <f>VLOOKUP($E32,Sheet1!$A$1:$K$87,11,FALSE)</f>
        <v>13916860578</v>
      </c>
      <c r="L32" s="1" t="s">
        <v>246</v>
      </c>
      <c r="M32" s="64" t="s">
        <v>672</v>
      </c>
      <c r="N32" s="1" t="s">
        <v>203</v>
      </c>
      <c r="O32" s="1"/>
      <c r="P32" s="126"/>
      <c r="Q32" s="127"/>
      <c r="R32" s="127"/>
      <c r="S32" s="128"/>
      <c r="T32" s="128"/>
      <c r="U32" s="128">
        <v>0.41666666666666669</v>
      </c>
      <c r="V32" s="1">
        <v>42972</v>
      </c>
      <c r="W32" s="126" t="s">
        <v>728</v>
      </c>
      <c r="X32" s="127" t="s">
        <v>715</v>
      </c>
      <c r="Y32" s="127" t="s">
        <v>712</v>
      </c>
      <c r="Z32" s="127" t="s">
        <v>710</v>
      </c>
      <c r="AA32" s="128">
        <v>0.54861111111111105</v>
      </c>
      <c r="AB32" s="128">
        <v>0.69444444444444453</v>
      </c>
      <c r="AC32" s="128">
        <v>0.41666666666666669</v>
      </c>
      <c r="AD32" s="127" t="s">
        <v>719</v>
      </c>
      <c r="AE32" s="127">
        <v>42976</v>
      </c>
      <c r="AF32" s="126" t="s">
        <v>729</v>
      </c>
      <c r="AG32" s="127" t="s">
        <v>710</v>
      </c>
      <c r="AH32" s="126" t="s">
        <v>712</v>
      </c>
      <c r="AI32" s="126" t="s">
        <v>730</v>
      </c>
      <c r="AJ32" s="128">
        <v>0.73611111111111116</v>
      </c>
      <c r="AK32" s="128">
        <v>0.78125</v>
      </c>
      <c r="AL32" s="128">
        <v>0.61111111111111105</v>
      </c>
      <c r="AM32" s="128"/>
      <c r="AN32" s="126"/>
      <c r="AO32" s="127"/>
      <c r="AP32" s="126"/>
      <c r="AQ32" s="128"/>
      <c r="AR32" s="128"/>
    </row>
    <row r="33" spans="1:46" s="64" customFormat="1">
      <c r="A33" s="17" t="s">
        <v>530</v>
      </c>
      <c r="B33" s="17" t="s">
        <v>531</v>
      </c>
      <c r="C33" s="16">
        <v>43734</v>
      </c>
      <c r="D33" s="96">
        <v>32</v>
      </c>
      <c r="E33" s="1" t="s">
        <v>170</v>
      </c>
      <c r="F33" s="1" t="s">
        <v>99</v>
      </c>
      <c r="G33" s="3">
        <v>29198</v>
      </c>
      <c r="H33" s="1" t="s">
        <v>111</v>
      </c>
      <c r="I33" s="17" t="s">
        <v>240</v>
      </c>
      <c r="J33" s="1" t="s">
        <v>93</v>
      </c>
      <c r="K33" s="96">
        <v>13918713173</v>
      </c>
      <c r="L33" s="1" t="s">
        <v>518</v>
      </c>
      <c r="M33" s="64" t="s">
        <v>672</v>
      </c>
      <c r="N33" s="1" t="s">
        <v>196</v>
      </c>
      <c r="O33" s="1"/>
      <c r="P33" s="126"/>
      <c r="Q33" s="127"/>
      <c r="R33" s="127"/>
      <c r="S33" s="128"/>
      <c r="T33" s="128"/>
      <c r="U33" s="128">
        <v>0.41666666666666669</v>
      </c>
      <c r="V33" s="1">
        <v>42972</v>
      </c>
      <c r="W33" s="126" t="s">
        <v>728</v>
      </c>
      <c r="X33" s="127" t="s">
        <v>715</v>
      </c>
      <c r="Y33" s="127" t="s">
        <v>712</v>
      </c>
      <c r="Z33" s="127" t="s">
        <v>710</v>
      </c>
      <c r="AA33" s="128">
        <v>0.54861111111111105</v>
      </c>
      <c r="AB33" s="128">
        <v>0.69444444444444453</v>
      </c>
      <c r="AC33" s="128">
        <v>0.41666666666666669</v>
      </c>
      <c r="AD33" s="127" t="s">
        <v>719</v>
      </c>
      <c r="AE33" s="127">
        <v>42976</v>
      </c>
      <c r="AF33" s="126" t="s">
        <v>729</v>
      </c>
      <c r="AG33" s="127" t="s">
        <v>710</v>
      </c>
      <c r="AH33" s="126" t="s">
        <v>712</v>
      </c>
      <c r="AI33" s="126" t="s">
        <v>730</v>
      </c>
      <c r="AJ33" s="128">
        <v>0.73611111111111116</v>
      </c>
      <c r="AK33" s="128">
        <v>0.78125</v>
      </c>
      <c r="AL33" s="128">
        <v>0.61111111111111105</v>
      </c>
      <c r="AM33" s="128"/>
      <c r="AN33" s="126"/>
      <c r="AO33" s="127"/>
      <c r="AP33" s="126"/>
      <c r="AQ33" s="128"/>
      <c r="AR33" s="128"/>
    </row>
    <row r="34" spans="1:46" s="64" customFormat="1">
      <c r="A34" s="89" t="s">
        <v>564</v>
      </c>
      <c r="B34" s="89" t="s">
        <v>565</v>
      </c>
      <c r="C34" s="90">
        <v>44444</v>
      </c>
      <c r="D34" s="96">
        <v>33</v>
      </c>
      <c r="E34" s="91" t="s">
        <v>173</v>
      </c>
      <c r="F34" s="91" t="s">
        <v>101</v>
      </c>
      <c r="G34" s="92">
        <v>31386</v>
      </c>
      <c r="H34" s="91" t="s">
        <v>87</v>
      </c>
      <c r="I34" s="93" t="s">
        <v>240</v>
      </c>
      <c r="J34" s="91" t="s">
        <v>93</v>
      </c>
      <c r="K34" s="95">
        <v>15821372996</v>
      </c>
      <c r="L34" s="91" t="s">
        <v>518</v>
      </c>
      <c r="M34" s="64" t="s">
        <v>672</v>
      </c>
      <c r="N34" s="1" t="s">
        <v>176</v>
      </c>
      <c r="O34" s="1"/>
      <c r="P34" s="126"/>
      <c r="Q34" s="127"/>
      <c r="R34" s="127"/>
      <c r="S34" s="128"/>
      <c r="T34" s="128"/>
      <c r="U34" s="128">
        <v>0.41666666666666669</v>
      </c>
      <c r="V34" s="1">
        <v>42972</v>
      </c>
      <c r="W34" s="126" t="s">
        <v>728</v>
      </c>
      <c r="X34" s="127" t="s">
        <v>715</v>
      </c>
      <c r="Y34" s="127" t="s">
        <v>712</v>
      </c>
      <c r="Z34" s="127" t="s">
        <v>710</v>
      </c>
      <c r="AA34" s="128">
        <v>0.54861111111111105</v>
      </c>
      <c r="AB34" s="128">
        <v>0.69444444444444453</v>
      </c>
      <c r="AC34" s="128">
        <v>0.41666666666666669</v>
      </c>
      <c r="AD34" s="127" t="s">
        <v>719</v>
      </c>
      <c r="AE34" s="127">
        <v>42976</v>
      </c>
      <c r="AF34" s="126" t="s">
        <v>729</v>
      </c>
      <c r="AG34" s="127" t="s">
        <v>710</v>
      </c>
      <c r="AH34" s="126" t="s">
        <v>712</v>
      </c>
      <c r="AI34" s="126" t="s">
        <v>730</v>
      </c>
      <c r="AJ34" s="128">
        <v>0.73611111111111116</v>
      </c>
      <c r="AK34" s="128">
        <v>0.78125</v>
      </c>
      <c r="AL34" s="128">
        <v>0.61111111111111105</v>
      </c>
      <c r="AM34" s="128"/>
      <c r="AN34" s="126"/>
      <c r="AO34" s="127"/>
      <c r="AP34" s="126"/>
      <c r="AQ34" s="128"/>
      <c r="AR34" s="128"/>
    </row>
    <row r="35" spans="1:46" s="64" customFormat="1">
      <c r="A35" s="8" t="str">
        <f>VLOOKUP($E35,[1]Sheet1!$A$1:$K$87,2,FALSE)</f>
        <v>SUN MING</v>
      </c>
      <c r="B35" s="144" t="s">
        <v>753</v>
      </c>
      <c r="C35" s="9">
        <v>46588</v>
      </c>
      <c r="D35" s="96">
        <v>34</v>
      </c>
      <c r="E35" s="1" t="s">
        <v>175</v>
      </c>
      <c r="F35" s="1" t="s">
        <v>50</v>
      </c>
      <c r="G35" s="3">
        <v>31316</v>
      </c>
      <c r="H35" s="1" t="s">
        <v>86</v>
      </c>
      <c r="I35" s="8" t="str">
        <f>VLOOKUP($E35,Sheet1!$A$1:$K$87,8,FALSE)</f>
        <v>Chinese</v>
      </c>
      <c r="J35" s="1" t="s">
        <v>90</v>
      </c>
      <c r="K35" s="94">
        <f>VLOOKUP($E35,Sheet1!$A$1:$K$87,11,FALSE)</f>
        <v>18616021505</v>
      </c>
      <c r="L35" s="1" t="s">
        <v>501</v>
      </c>
      <c r="M35" s="64" t="s">
        <v>672</v>
      </c>
      <c r="N35" s="1" t="s">
        <v>151</v>
      </c>
      <c r="O35" s="1"/>
      <c r="P35" s="143"/>
      <c r="Q35" s="127"/>
      <c r="R35" s="127"/>
      <c r="S35" s="128"/>
      <c r="T35" s="128"/>
      <c r="U35" s="128">
        <v>0.41666666666666669</v>
      </c>
      <c r="V35" s="1">
        <v>42972</v>
      </c>
      <c r="W35" s="126" t="s">
        <v>728</v>
      </c>
      <c r="X35" s="127" t="s">
        <v>715</v>
      </c>
      <c r="Y35" s="127" t="s">
        <v>712</v>
      </c>
      <c r="Z35" s="127" t="s">
        <v>710</v>
      </c>
      <c r="AA35" s="128">
        <v>0.54861111111111105</v>
      </c>
      <c r="AB35" s="128">
        <v>0.69444444444444453</v>
      </c>
      <c r="AC35" s="128">
        <v>0.41666666666666669</v>
      </c>
      <c r="AD35" s="127" t="s">
        <v>719</v>
      </c>
      <c r="AE35" s="127">
        <v>42976</v>
      </c>
      <c r="AF35" s="126" t="s">
        <v>729</v>
      </c>
      <c r="AG35" s="127" t="s">
        <v>710</v>
      </c>
      <c r="AH35" s="126" t="s">
        <v>712</v>
      </c>
      <c r="AI35" s="126" t="s">
        <v>730</v>
      </c>
      <c r="AJ35" s="128">
        <v>0.73611111111111116</v>
      </c>
      <c r="AK35" s="128">
        <v>0.78125</v>
      </c>
      <c r="AL35" s="128">
        <v>0.61111111111111105</v>
      </c>
      <c r="AM35" s="128"/>
      <c r="AN35" s="126"/>
      <c r="AO35" s="127"/>
      <c r="AP35" s="126"/>
      <c r="AQ35" s="128"/>
      <c r="AR35" s="128"/>
      <c r="AT35" s="143" t="s">
        <v>751</v>
      </c>
    </row>
    <row r="36" spans="1:46" s="64" customFormat="1">
      <c r="A36" s="8" t="s">
        <v>532</v>
      </c>
      <c r="B36" s="8" t="s">
        <v>533</v>
      </c>
      <c r="C36" s="9">
        <v>44689</v>
      </c>
      <c r="D36" s="96">
        <v>35</v>
      </c>
      <c r="E36" s="1" t="s">
        <v>176</v>
      </c>
      <c r="F36" s="1" t="s">
        <v>102</v>
      </c>
      <c r="G36" s="3">
        <v>33050</v>
      </c>
      <c r="H36" s="1" t="s">
        <v>86</v>
      </c>
      <c r="I36" s="8" t="s">
        <v>240</v>
      </c>
      <c r="J36" s="1" t="s">
        <v>90</v>
      </c>
      <c r="K36" s="94">
        <v>13916410764</v>
      </c>
      <c r="L36" s="1" t="s">
        <v>518</v>
      </c>
      <c r="M36" s="64" t="s">
        <v>672</v>
      </c>
      <c r="N36" s="1" t="s">
        <v>173</v>
      </c>
      <c r="O36" s="1"/>
      <c r="P36" s="126"/>
      <c r="Q36" s="127"/>
      <c r="R36" s="127"/>
      <c r="S36" s="128"/>
      <c r="T36" s="128"/>
      <c r="U36" s="128">
        <v>0.41666666666666669</v>
      </c>
      <c r="V36" s="1">
        <v>42972</v>
      </c>
      <c r="W36" s="126" t="s">
        <v>728</v>
      </c>
      <c r="X36" s="127" t="s">
        <v>715</v>
      </c>
      <c r="Y36" s="127" t="s">
        <v>712</v>
      </c>
      <c r="Z36" s="127" t="s">
        <v>710</v>
      </c>
      <c r="AA36" s="128">
        <v>0.54861111111111105</v>
      </c>
      <c r="AB36" s="128">
        <v>0.69444444444444453</v>
      </c>
      <c r="AC36" s="128">
        <v>0.41666666666666669</v>
      </c>
      <c r="AD36" s="127" t="s">
        <v>719</v>
      </c>
      <c r="AE36" s="127">
        <v>42976</v>
      </c>
      <c r="AF36" s="126" t="s">
        <v>729</v>
      </c>
      <c r="AG36" s="127" t="s">
        <v>710</v>
      </c>
      <c r="AH36" s="126" t="s">
        <v>712</v>
      </c>
      <c r="AI36" s="126" t="s">
        <v>730</v>
      </c>
      <c r="AJ36" s="128">
        <v>0.73611111111111116</v>
      </c>
      <c r="AK36" s="128">
        <v>0.78125</v>
      </c>
      <c r="AL36" s="128">
        <v>0.61111111111111105</v>
      </c>
      <c r="AM36" s="128"/>
      <c r="AN36" s="126"/>
      <c r="AO36" s="127"/>
      <c r="AP36" s="126"/>
      <c r="AQ36" s="128"/>
      <c r="AR36" s="128"/>
    </row>
    <row r="37" spans="1:46">
      <c r="A37" s="17" t="str">
        <f>VLOOKUP($E37,Sheet1!$A$1:$K$87,2,FALSE)</f>
        <v>LU WENJIA</v>
      </c>
      <c r="B37" s="17" t="str">
        <f>VLOOKUP($E37,Sheet1!$A$1:$K$87,3,FALSE)</f>
        <v>G60591475</v>
      </c>
      <c r="C37" s="16">
        <f>VLOOKUP($E37,Sheet1!$A$1:$K$87,4,FALSE)</f>
        <v>44641</v>
      </c>
      <c r="D37" s="96">
        <v>36</v>
      </c>
      <c r="E37" s="1" t="s">
        <v>177</v>
      </c>
      <c r="F37" s="1" t="s">
        <v>51</v>
      </c>
      <c r="G37" s="3">
        <v>31870</v>
      </c>
      <c r="H37" s="1" t="s">
        <v>86</v>
      </c>
      <c r="I37" s="17" t="str">
        <f>VLOOKUP($E37,Sheet1!$A$1:$K$87,8,FALSE)</f>
        <v>Chinese</v>
      </c>
      <c r="J37" s="1" t="s">
        <v>90</v>
      </c>
      <c r="K37" s="96">
        <f>VLOOKUP($E37,Sheet1!$A$1:$K$87,11,FALSE)</f>
        <v>13916086043</v>
      </c>
      <c r="L37" s="1" t="s">
        <v>517</v>
      </c>
      <c r="M37" s="86" t="s">
        <v>671</v>
      </c>
      <c r="N37" s="1" t="s">
        <v>135</v>
      </c>
      <c r="O37" s="1"/>
      <c r="P37" s="126"/>
      <c r="Q37" s="127"/>
      <c r="R37" s="127"/>
      <c r="S37" s="128"/>
      <c r="T37" s="128"/>
      <c r="U37" s="128">
        <v>0.33333333333333331</v>
      </c>
      <c r="V37" s="1">
        <v>42972</v>
      </c>
      <c r="W37" s="126" t="s">
        <v>709</v>
      </c>
      <c r="X37" s="127" t="s">
        <v>715</v>
      </c>
      <c r="Y37" s="127" t="s">
        <v>712</v>
      </c>
      <c r="Z37" s="127" t="s">
        <v>710</v>
      </c>
      <c r="AA37" s="128">
        <v>0.4201388888888889</v>
      </c>
      <c r="AB37" s="128" t="s">
        <v>711</v>
      </c>
      <c r="AC37" s="128">
        <v>0.33333333333333331</v>
      </c>
      <c r="AD37" s="127" t="s">
        <v>719</v>
      </c>
      <c r="AE37" s="127">
        <v>42976</v>
      </c>
      <c r="AF37" s="127" t="s">
        <v>725</v>
      </c>
      <c r="AG37" s="127" t="s">
        <v>717</v>
      </c>
      <c r="AH37" s="127" t="s">
        <v>712</v>
      </c>
      <c r="AI37" s="127" t="s">
        <v>715</v>
      </c>
      <c r="AJ37" s="128">
        <v>0.60416666666666663</v>
      </c>
      <c r="AK37" s="128" t="s">
        <v>726</v>
      </c>
      <c r="AL37" s="128">
        <v>0.47916666666666669</v>
      </c>
      <c r="AM37" s="128"/>
      <c r="AN37" s="127"/>
      <c r="AO37" s="127"/>
      <c r="AP37" s="127"/>
      <c r="AQ37" s="128"/>
      <c r="AR37" s="128"/>
    </row>
    <row r="38" spans="1:46">
      <c r="A38" s="17" t="str">
        <f>VLOOKUP($E38,Sheet1!$A$1:$K$87,2,FALSE)</f>
        <v>He Liu</v>
      </c>
      <c r="B38" s="17" t="str">
        <f>VLOOKUP($E38,Sheet1!$A$1:$K$87,3,FALSE)</f>
        <v xml:space="preserve">G57517560 </v>
      </c>
      <c r="C38" s="16">
        <f>VLOOKUP($E38,Sheet1!$A$1:$K$87,4,FALSE)</f>
        <v>44579</v>
      </c>
      <c r="D38" s="96">
        <v>37</v>
      </c>
      <c r="E38" s="1" t="s">
        <v>178</v>
      </c>
      <c r="F38" s="1" t="s">
        <v>52</v>
      </c>
      <c r="G38" s="3">
        <v>30872</v>
      </c>
      <c r="H38" s="1" t="s">
        <v>86</v>
      </c>
      <c r="I38" s="17" t="str">
        <f>VLOOKUP($E38,Sheet1!$A$1:$K$87,8,FALSE)</f>
        <v>Chinese</v>
      </c>
      <c r="J38" s="1" t="s">
        <v>90</v>
      </c>
      <c r="K38" s="96">
        <f>VLOOKUP($E38,Sheet1!$A$1:$K$87,11,FALSE)</f>
        <v>13764237290</v>
      </c>
      <c r="L38" s="1" t="s">
        <v>505</v>
      </c>
      <c r="M38" s="86" t="s">
        <v>671</v>
      </c>
      <c r="N38" s="1" t="s">
        <v>212</v>
      </c>
      <c r="O38" s="1"/>
      <c r="P38" s="126"/>
      <c r="Q38" s="127"/>
      <c r="R38" s="127"/>
      <c r="S38" s="128"/>
      <c r="T38" s="128"/>
      <c r="U38" s="128">
        <v>0.33333333333333331</v>
      </c>
      <c r="V38" s="1">
        <v>42972</v>
      </c>
      <c r="W38" s="126" t="s">
        <v>709</v>
      </c>
      <c r="X38" s="127" t="s">
        <v>715</v>
      </c>
      <c r="Y38" s="127" t="s">
        <v>712</v>
      </c>
      <c r="Z38" s="127" t="s">
        <v>710</v>
      </c>
      <c r="AA38" s="128">
        <v>0.4201388888888889</v>
      </c>
      <c r="AB38" s="128" t="s">
        <v>711</v>
      </c>
      <c r="AC38" s="128">
        <v>0.33333333333333331</v>
      </c>
      <c r="AD38" s="127" t="s">
        <v>719</v>
      </c>
      <c r="AE38" s="127">
        <v>42976</v>
      </c>
      <c r="AF38" s="127" t="s">
        <v>725</v>
      </c>
      <c r="AG38" s="127" t="s">
        <v>717</v>
      </c>
      <c r="AH38" s="127" t="s">
        <v>712</v>
      </c>
      <c r="AI38" s="127" t="s">
        <v>715</v>
      </c>
      <c r="AJ38" s="128">
        <v>0.60416666666666663</v>
      </c>
      <c r="AK38" s="128" t="s">
        <v>726</v>
      </c>
      <c r="AL38" s="128">
        <v>0.47916666666666669</v>
      </c>
      <c r="AM38" s="128"/>
      <c r="AN38" s="127"/>
      <c r="AO38" s="127"/>
      <c r="AP38" s="127"/>
      <c r="AQ38" s="128"/>
      <c r="AR38" s="128"/>
    </row>
    <row r="39" spans="1:46">
      <c r="A39" s="17" t="str">
        <f>VLOOKUP($E39,Sheet1!$A$1:$K$87,2,FALSE)</f>
        <v>ZHI GUANJUN</v>
      </c>
      <c r="B39" s="17" t="str">
        <f>VLOOKUP($E39,Sheet1!$A$1:$K$87,3,FALSE)</f>
        <v>G47871717</v>
      </c>
      <c r="C39" s="16" t="str">
        <f>VLOOKUP($E39,Sheet1!$A$1:$K$87,4,FALSE)</f>
        <v>28/12/2020</v>
      </c>
      <c r="D39" s="96">
        <v>38</v>
      </c>
      <c r="E39" s="1" t="s">
        <v>179</v>
      </c>
      <c r="F39" s="1" t="s">
        <v>53</v>
      </c>
      <c r="G39" s="3">
        <v>29898</v>
      </c>
      <c r="H39" s="1" t="s">
        <v>85</v>
      </c>
      <c r="I39" s="17" t="str">
        <f>VLOOKUP($E39,Sheet1!$A$1:$K$87,8,FALSE)</f>
        <v>Chinese</v>
      </c>
      <c r="J39" s="1" t="s">
        <v>90</v>
      </c>
      <c r="K39" s="96">
        <f>VLOOKUP($E39,Sheet1!$A$1:$K$87,11,FALSE)</f>
        <v>13917274942</v>
      </c>
      <c r="L39" s="1" t="s">
        <v>505</v>
      </c>
      <c r="M39" s="86" t="s">
        <v>671</v>
      </c>
      <c r="N39" s="1" t="s">
        <v>210</v>
      </c>
      <c r="O39" s="1"/>
      <c r="P39" s="126"/>
      <c r="Q39" s="127"/>
      <c r="R39" s="127"/>
      <c r="S39" s="128"/>
      <c r="T39" s="128"/>
      <c r="U39" s="128">
        <v>0.33333333333333331</v>
      </c>
      <c r="V39" s="1">
        <v>42972</v>
      </c>
      <c r="W39" s="126" t="s">
        <v>709</v>
      </c>
      <c r="X39" s="127" t="s">
        <v>715</v>
      </c>
      <c r="Y39" s="127" t="s">
        <v>712</v>
      </c>
      <c r="Z39" s="127" t="s">
        <v>710</v>
      </c>
      <c r="AA39" s="128">
        <v>0.4201388888888889</v>
      </c>
      <c r="AB39" s="128" t="s">
        <v>711</v>
      </c>
      <c r="AC39" s="128">
        <v>0.33333333333333331</v>
      </c>
      <c r="AD39" s="127" t="s">
        <v>719</v>
      </c>
      <c r="AE39" s="127">
        <v>42976</v>
      </c>
      <c r="AF39" s="127" t="s">
        <v>725</v>
      </c>
      <c r="AG39" s="127" t="s">
        <v>717</v>
      </c>
      <c r="AH39" s="127" t="s">
        <v>712</v>
      </c>
      <c r="AI39" s="127" t="s">
        <v>715</v>
      </c>
      <c r="AJ39" s="128">
        <v>0.60416666666666663</v>
      </c>
      <c r="AK39" s="128" t="s">
        <v>726</v>
      </c>
      <c r="AL39" s="128">
        <v>0.47916666666666669</v>
      </c>
      <c r="AM39" s="128"/>
      <c r="AN39" s="127"/>
      <c r="AO39" s="127"/>
      <c r="AP39" s="127"/>
      <c r="AQ39" s="128"/>
      <c r="AR39" s="128"/>
    </row>
    <row r="40" spans="1:46">
      <c r="A40" s="17" t="str">
        <f>VLOOKUP($E40,Sheet1!$A$1:$K$87,2,FALSE)</f>
        <v>Xu Lei</v>
      </c>
      <c r="B40" s="17" t="str">
        <f>VLOOKUP($E40,Sheet1!$A$1:$K$87,3,FALSE)</f>
        <v>M8573633</v>
      </c>
      <c r="C40" s="16" t="str">
        <f>VLOOKUP($E40,Sheet1!$A$1:$K$87,4,FALSE)</f>
        <v>May, 2018</v>
      </c>
      <c r="D40" s="96">
        <v>39</v>
      </c>
      <c r="E40" s="1" t="s">
        <v>180</v>
      </c>
      <c r="F40" s="1" t="s">
        <v>54</v>
      </c>
      <c r="G40" s="3">
        <v>28768</v>
      </c>
      <c r="H40" s="1" t="s">
        <v>86</v>
      </c>
      <c r="I40" s="17" t="str">
        <f>VLOOKUP($E40,Sheet1!$A$1:$K$87,8,FALSE)</f>
        <v>Australian</v>
      </c>
      <c r="J40" s="1" t="s">
        <v>90</v>
      </c>
      <c r="K40" s="96">
        <f>VLOOKUP($E40,Sheet1!$A$1:$K$87,11,FALSE)</f>
        <v>18917962889</v>
      </c>
      <c r="L40" s="1" t="s">
        <v>517</v>
      </c>
      <c r="N40" s="1" t="s">
        <v>155</v>
      </c>
      <c r="O40" s="1"/>
      <c r="P40" s="86"/>
      <c r="Q40" s="86"/>
      <c r="R40" s="86"/>
      <c r="S40" s="86"/>
      <c r="T40" s="86"/>
      <c r="U40" s="128">
        <v>0.41666666666666669</v>
      </c>
      <c r="V40" s="1">
        <v>42972</v>
      </c>
      <c r="W40" s="158" t="s">
        <v>885</v>
      </c>
      <c r="X40" s="127" t="s">
        <v>715</v>
      </c>
      <c r="Y40" s="127" t="s">
        <v>712</v>
      </c>
      <c r="Z40" s="127" t="s">
        <v>710</v>
      </c>
      <c r="AA40" s="128">
        <v>0.54861111111111105</v>
      </c>
      <c r="AB40" s="128">
        <v>0.69444444444444453</v>
      </c>
      <c r="AC40" s="128">
        <v>0.41666666666666669</v>
      </c>
      <c r="AD40" s="127" t="s">
        <v>719</v>
      </c>
      <c r="AE40" s="127">
        <v>42976</v>
      </c>
      <c r="AF40" s="158" t="s">
        <v>888</v>
      </c>
      <c r="AG40" s="127" t="s">
        <v>717</v>
      </c>
      <c r="AH40" s="126" t="s">
        <v>712</v>
      </c>
      <c r="AI40" s="127" t="s">
        <v>889</v>
      </c>
      <c r="AJ40" s="128">
        <v>0.48958333333333331</v>
      </c>
      <c r="AK40" s="128">
        <v>0.51736111111111105</v>
      </c>
      <c r="AL40" s="139">
        <v>0.375</v>
      </c>
      <c r="AM40" s="86"/>
      <c r="AN40" s="86"/>
      <c r="AO40" s="86"/>
      <c r="AP40" s="86"/>
      <c r="AQ40" s="86"/>
      <c r="AR40" s="86"/>
      <c r="AS40" s="86" t="s">
        <v>687</v>
      </c>
    </row>
    <row r="41" spans="1:46" s="64" customFormat="1">
      <c r="A41" s="8" t="str">
        <f>VLOOKUP($E41,Sheet1!$A$1:$K$87,2,FALSE)</f>
        <v>JIANG YIN</v>
      </c>
      <c r="B41" s="8" t="str">
        <f>VLOOKUP($E41,Sheet1!$A$1:$K$87,3,FALSE)</f>
        <v>G29819376</v>
      </c>
      <c r="C41" s="9">
        <f>VLOOKUP($E41,Sheet1!$A$1:$K$87,4,FALSE)</f>
        <v>43294</v>
      </c>
      <c r="D41" s="96">
        <v>40</v>
      </c>
      <c r="E41" s="1" t="s">
        <v>182</v>
      </c>
      <c r="F41" s="1" t="s">
        <v>56</v>
      </c>
      <c r="G41" s="3">
        <v>31572</v>
      </c>
      <c r="H41" s="1" t="s">
        <v>85</v>
      </c>
      <c r="I41" s="8" t="str">
        <f>VLOOKUP($E41,Sheet1!$A$1:$K$87,8,FALSE)</f>
        <v>Chinese</v>
      </c>
      <c r="J41" s="1" t="s">
        <v>90</v>
      </c>
      <c r="K41" s="94">
        <f>VLOOKUP($E41,Sheet1!$A$1:$K$87,11,FALSE)</f>
        <v>13817710911</v>
      </c>
      <c r="L41" s="1" t="s">
        <v>500</v>
      </c>
      <c r="M41" s="64" t="s">
        <v>672</v>
      </c>
      <c r="N41" s="1" t="s">
        <v>199</v>
      </c>
      <c r="O41" s="1"/>
      <c r="P41" s="126"/>
      <c r="Q41" s="127"/>
      <c r="R41" s="127"/>
      <c r="S41" s="128"/>
      <c r="T41" s="128"/>
      <c r="U41" s="128">
        <v>0.41666666666666669</v>
      </c>
      <c r="V41" s="1">
        <v>42972</v>
      </c>
      <c r="W41" s="126" t="s">
        <v>728</v>
      </c>
      <c r="X41" s="127" t="s">
        <v>715</v>
      </c>
      <c r="Y41" s="127" t="s">
        <v>712</v>
      </c>
      <c r="Z41" s="127" t="s">
        <v>710</v>
      </c>
      <c r="AA41" s="128">
        <v>0.54861111111111105</v>
      </c>
      <c r="AB41" s="128">
        <v>0.69444444444444453</v>
      </c>
      <c r="AC41" s="128">
        <v>0.41666666666666669</v>
      </c>
      <c r="AD41" s="127" t="s">
        <v>719</v>
      </c>
      <c r="AE41" s="127">
        <v>42976</v>
      </c>
      <c r="AF41" s="126" t="s">
        <v>729</v>
      </c>
      <c r="AG41" s="127" t="s">
        <v>710</v>
      </c>
      <c r="AH41" s="126" t="s">
        <v>712</v>
      </c>
      <c r="AI41" s="126" t="s">
        <v>730</v>
      </c>
      <c r="AJ41" s="128">
        <v>0.73611111111111116</v>
      </c>
      <c r="AK41" s="128">
        <v>0.78125</v>
      </c>
      <c r="AL41" s="128">
        <v>0.61111111111111105</v>
      </c>
      <c r="AM41" s="128"/>
      <c r="AN41" s="126"/>
      <c r="AO41" s="127"/>
      <c r="AP41" s="126"/>
      <c r="AQ41" s="128"/>
      <c r="AR41" s="128"/>
    </row>
    <row r="42" spans="1:46">
      <c r="A42" s="17" t="str">
        <f>VLOOKUP($E42,Sheet1!$A$1:$K$87,2,FALSE)</f>
        <v>JIANG WENYAN</v>
      </c>
      <c r="B42" s="17" t="str">
        <f>VLOOKUP($E42,Sheet1!$A$1:$K$87,3,FALSE)</f>
        <v>E61423180</v>
      </c>
      <c r="C42" s="16">
        <f>VLOOKUP($E42,Sheet1!$A$1:$K$87,4,FALSE)</f>
        <v>45944</v>
      </c>
      <c r="D42" s="96">
        <v>41</v>
      </c>
      <c r="E42" s="1" t="s">
        <v>183</v>
      </c>
      <c r="F42" s="1" t="s">
        <v>57</v>
      </c>
      <c r="G42" s="3">
        <v>32844</v>
      </c>
      <c r="H42" s="1" t="s">
        <v>86</v>
      </c>
      <c r="I42" s="17" t="str">
        <f>VLOOKUP($E42,Sheet1!$A$1:$K$87,8,FALSE)</f>
        <v>Chinese</v>
      </c>
      <c r="J42" s="1" t="s">
        <v>90</v>
      </c>
      <c r="K42" s="96">
        <f>VLOOKUP($E42,Sheet1!$A$1:$K$87,11,FALSE)</f>
        <v>13918498220</v>
      </c>
      <c r="L42" s="1" t="s">
        <v>511</v>
      </c>
      <c r="M42" s="86" t="s">
        <v>671</v>
      </c>
      <c r="N42" s="1" t="s">
        <v>162</v>
      </c>
      <c r="O42" s="1"/>
      <c r="P42" s="126"/>
      <c r="Q42" s="127"/>
      <c r="R42" s="127"/>
      <c r="S42" s="128"/>
      <c r="T42" s="128"/>
      <c r="U42" s="128">
        <v>0.33333333333333331</v>
      </c>
      <c r="V42" s="1">
        <v>42972</v>
      </c>
      <c r="W42" s="126" t="s">
        <v>709</v>
      </c>
      <c r="X42" s="127" t="s">
        <v>715</v>
      </c>
      <c r="Y42" s="127" t="s">
        <v>712</v>
      </c>
      <c r="Z42" s="127" t="s">
        <v>710</v>
      </c>
      <c r="AA42" s="128">
        <v>0.4201388888888889</v>
      </c>
      <c r="AB42" s="128" t="s">
        <v>711</v>
      </c>
      <c r="AC42" s="128">
        <v>0.33333333333333331</v>
      </c>
      <c r="AD42" s="127" t="s">
        <v>719</v>
      </c>
      <c r="AE42" s="127">
        <v>42976</v>
      </c>
      <c r="AF42" s="127" t="s">
        <v>725</v>
      </c>
      <c r="AG42" s="127" t="s">
        <v>717</v>
      </c>
      <c r="AH42" s="127" t="s">
        <v>712</v>
      </c>
      <c r="AI42" s="127" t="s">
        <v>715</v>
      </c>
      <c r="AJ42" s="128">
        <v>0.60416666666666663</v>
      </c>
      <c r="AK42" s="128" t="s">
        <v>726</v>
      </c>
      <c r="AL42" s="128">
        <v>0.47916666666666669</v>
      </c>
      <c r="AM42" s="128"/>
      <c r="AN42" s="127"/>
      <c r="AO42" s="127"/>
      <c r="AP42" s="127"/>
      <c r="AQ42" s="128"/>
      <c r="AR42" s="128"/>
    </row>
    <row r="43" spans="1:46" s="64" customFormat="1">
      <c r="A43" s="8" t="str">
        <f>VLOOKUP($E43,Sheet1!$A$1:$K$87,2,FALSE)</f>
        <v>WU WENJING</v>
      </c>
      <c r="B43" s="8" t="str">
        <f>VLOOKUP($E43,Sheet1!$A$1:$K$87,3,FALSE)</f>
        <v>G51709088</v>
      </c>
      <c r="C43" s="9">
        <f>VLOOKUP($E43,Sheet1!$A$1:$K$87,4,FALSE)</f>
        <v>44334</v>
      </c>
      <c r="D43" s="96">
        <v>42</v>
      </c>
      <c r="E43" s="1" t="s">
        <v>185</v>
      </c>
      <c r="F43" s="1" t="s">
        <v>59</v>
      </c>
      <c r="G43" s="3">
        <v>32594</v>
      </c>
      <c r="H43" s="1" t="s">
        <v>86</v>
      </c>
      <c r="I43" s="8" t="str">
        <f>VLOOKUP($E43,Sheet1!$A$1:$K$87,8,FALSE)</f>
        <v>Chinese</v>
      </c>
      <c r="J43" s="1" t="s">
        <v>90</v>
      </c>
      <c r="K43" s="94">
        <f>VLOOKUP($E43,Sheet1!$A$1:$K$87,11,FALSE)</f>
        <v>18516180684</v>
      </c>
      <c r="L43" s="1" t="s">
        <v>510</v>
      </c>
      <c r="M43" s="64" t="s">
        <v>672</v>
      </c>
      <c r="N43" s="1" t="s">
        <v>666</v>
      </c>
      <c r="O43" s="1"/>
      <c r="P43" s="126"/>
      <c r="Q43" s="127"/>
      <c r="R43" s="127"/>
      <c r="S43" s="128"/>
      <c r="T43" s="128"/>
      <c r="U43" s="128">
        <v>0.41666666666666669</v>
      </c>
      <c r="V43" s="1">
        <v>42972</v>
      </c>
      <c r="W43" s="126" t="s">
        <v>728</v>
      </c>
      <c r="X43" s="127" t="s">
        <v>715</v>
      </c>
      <c r="Y43" s="127" t="s">
        <v>712</v>
      </c>
      <c r="Z43" s="127" t="s">
        <v>710</v>
      </c>
      <c r="AA43" s="128">
        <v>0.54861111111111105</v>
      </c>
      <c r="AB43" s="128">
        <v>0.69444444444444453</v>
      </c>
      <c r="AC43" s="128">
        <v>0.41666666666666669</v>
      </c>
      <c r="AD43" s="127" t="s">
        <v>719</v>
      </c>
      <c r="AE43" s="127">
        <v>42976</v>
      </c>
      <c r="AF43" s="126" t="s">
        <v>729</v>
      </c>
      <c r="AG43" s="127" t="s">
        <v>710</v>
      </c>
      <c r="AH43" s="126" t="s">
        <v>712</v>
      </c>
      <c r="AI43" s="126" t="s">
        <v>730</v>
      </c>
      <c r="AJ43" s="128">
        <v>0.73611111111111116</v>
      </c>
      <c r="AK43" s="128">
        <v>0.78125</v>
      </c>
      <c r="AL43" s="128">
        <v>0.61111111111111105</v>
      </c>
      <c r="AM43" s="128"/>
      <c r="AN43" s="126"/>
      <c r="AO43" s="127"/>
      <c r="AP43" s="126"/>
      <c r="AQ43" s="128"/>
      <c r="AR43" s="128"/>
    </row>
    <row r="44" spans="1:46" s="64" customFormat="1">
      <c r="A44" s="8" t="s">
        <v>579</v>
      </c>
      <c r="B44" s="8" t="s">
        <v>580</v>
      </c>
      <c r="C44" s="9">
        <v>46159</v>
      </c>
      <c r="D44" s="96">
        <v>43</v>
      </c>
      <c r="E44" s="1" t="s">
        <v>575</v>
      </c>
      <c r="F44" s="1" t="s">
        <v>581</v>
      </c>
      <c r="G44" s="3">
        <v>30330</v>
      </c>
      <c r="H44" s="1" t="s">
        <v>86</v>
      </c>
      <c r="I44" s="8" t="s">
        <v>240</v>
      </c>
      <c r="J44" s="1" t="s">
        <v>90</v>
      </c>
      <c r="K44" s="94">
        <v>13818463992</v>
      </c>
      <c r="L44" s="1" t="s">
        <v>510</v>
      </c>
      <c r="M44" s="64" t="s">
        <v>672</v>
      </c>
      <c r="N44" s="1" t="s">
        <v>190</v>
      </c>
      <c r="O44" s="1"/>
      <c r="P44" s="126"/>
      <c r="Q44" s="127"/>
      <c r="R44" s="127"/>
      <c r="S44" s="128"/>
      <c r="T44" s="128"/>
      <c r="U44" s="128">
        <v>0.41666666666666669</v>
      </c>
      <c r="V44" s="1">
        <v>42972</v>
      </c>
      <c r="W44" s="126" t="s">
        <v>728</v>
      </c>
      <c r="X44" s="127" t="s">
        <v>715</v>
      </c>
      <c r="Y44" s="127" t="s">
        <v>712</v>
      </c>
      <c r="Z44" s="127" t="s">
        <v>710</v>
      </c>
      <c r="AA44" s="128">
        <v>0.54861111111111105</v>
      </c>
      <c r="AB44" s="128">
        <v>0.69444444444444453</v>
      </c>
      <c r="AC44" s="128">
        <v>0.41666666666666669</v>
      </c>
      <c r="AD44" s="127" t="s">
        <v>719</v>
      </c>
      <c r="AE44" s="127">
        <v>42976</v>
      </c>
      <c r="AF44" s="126" t="s">
        <v>729</v>
      </c>
      <c r="AG44" s="127" t="s">
        <v>710</v>
      </c>
      <c r="AH44" s="126" t="s">
        <v>712</v>
      </c>
      <c r="AI44" s="126" t="s">
        <v>730</v>
      </c>
      <c r="AJ44" s="128">
        <v>0.73611111111111116</v>
      </c>
      <c r="AK44" s="128">
        <v>0.78125</v>
      </c>
      <c r="AL44" s="128">
        <v>0.61111111111111105</v>
      </c>
      <c r="AM44" s="128"/>
      <c r="AN44" s="126"/>
      <c r="AO44" s="127"/>
      <c r="AP44" s="126"/>
      <c r="AQ44" s="128"/>
      <c r="AR44" s="128"/>
    </row>
    <row r="45" spans="1:46" s="64" customFormat="1">
      <c r="A45" s="8" t="str">
        <f>VLOOKUP($E45,Sheet1!$A$1:$K$87,2,FALSE)</f>
        <v>JIA WENJING</v>
      </c>
      <c r="B45" s="8" t="str">
        <f>VLOOKUP($E45,Sheet1!$A$1:$K$87,3,FALSE)</f>
        <v>E30165349</v>
      </c>
      <c r="C45" s="9">
        <f>VLOOKUP($E45,Sheet1!$A$1:$K$87,4,FALSE)</f>
        <v>45186</v>
      </c>
      <c r="D45" s="96">
        <v>44</v>
      </c>
      <c r="E45" s="1" t="s">
        <v>187</v>
      </c>
      <c r="F45" s="1" t="s">
        <v>61</v>
      </c>
      <c r="G45" s="3">
        <v>32332</v>
      </c>
      <c r="H45" s="1" t="s">
        <v>86</v>
      </c>
      <c r="I45" s="8" t="str">
        <f>VLOOKUP($E45,Sheet1!$A$1:$K$87,8,FALSE)</f>
        <v>Chinese</v>
      </c>
      <c r="J45" s="1" t="s">
        <v>90</v>
      </c>
      <c r="K45" s="94">
        <f>VLOOKUP($E45,Sheet1!$A$1:$K$87,11,FALSE)</f>
        <v>13524619279</v>
      </c>
      <c r="L45" s="1" t="s">
        <v>500</v>
      </c>
      <c r="M45" s="64" t="s">
        <v>672</v>
      </c>
      <c r="N45" s="1" t="s">
        <v>144</v>
      </c>
      <c r="O45" s="1"/>
      <c r="P45" s="126"/>
      <c r="Q45" s="127"/>
      <c r="R45" s="127"/>
      <c r="S45" s="128"/>
      <c r="T45" s="128"/>
      <c r="U45" s="128">
        <v>0.41666666666666669</v>
      </c>
      <c r="V45" s="1">
        <v>42972</v>
      </c>
      <c r="W45" s="126" t="s">
        <v>728</v>
      </c>
      <c r="X45" s="127" t="s">
        <v>715</v>
      </c>
      <c r="Y45" s="127" t="s">
        <v>712</v>
      </c>
      <c r="Z45" s="127" t="s">
        <v>710</v>
      </c>
      <c r="AA45" s="128">
        <v>0.54861111111111105</v>
      </c>
      <c r="AB45" s="128">
        <v>0.69444444444444453</v>
      </c>
      <c r="AC45" s="128">
        <v>0.41666666666666669</v>
      </c>
      <c r="AD45" s="127" t="s">
        <v>719</v>
      </c>
      <c r="AE45" s="127">
        <v>42976</v>
      </c>
      <c r="AF45" s="126" t="s">
        <v>729</v>
      </c>
      <c r="AG45" s="127" t="s">
        <v>710</v>
      </c>
      <c r="AH45" s="126" t="s">
        <v>712</v>
      </c>
      <c r="AI45" s="126" t="s">
        <v>730</v>
      </c>
      <c r="AJ45" s="128">
        <v>0.73611111111111116</v>
      </c>
      <c r="AK45" s="128">
        <v>0.78125</v>
      </c>
      <c r="AL45" s="128">
        <v>0.61111111111111105</v>
      </c>
      <c r="AM45" s="128"/>
      <c r="AN45" s="126"/>
      <c r="AO45" s="127"/>
      <c r="AP45" s="126"/>
      <c r="AQ45" s="128"/>
      <c r="AR45" s="128"/>
    </row>
    <row r="46" spans="1:46">
      <c r="A46" s="17" t="s">
        <v>550</v>
      </c>
      <c r="B46" s="17" t="s">
        <v>551</v>
      </c>
      <c r="C46" s="16">
        <v>45577</v>
      </c>
      <c r="D46" s="96">
        <v>45</v>
      </c>
      <c r="E46" s="1" t="s">
        <v>188</v>
      </c>
      <c r="F46" s="1" t="s">
        <v>62</v>
      </c>
      <c r="G46" s="3">
        <v>32034</v>
      </c>
      <c r="H46" s="1" t="s">
        <v>86</v>
      </c>
      <c r="I46" s="17" t="s">
        <v>240</v>
      </c>
      <c r="J46" s="1" t="s">
        <v>90</v>
      </c>
      <c r="K46" s="96">
        <v>18930866846</v>
      </c>
      <c r="L46" s="1" t="s">
        <v>511</v>
      </c>
      <c r="M46" s="86" t="s">
        <v>671</v>
      </c>
      <c r="N46" s="1" t="s">
        <v>208</v>
      </c>
      <c r="O46" s="1"/>
      <c r="P46" s="126"/>
      <c r="Q46" s="127"/>
      <c r="R46" s="127"/>
      <c r="S46" s="128"/>
      <c r="T46" s="128"/>
      <c r="U46" s="128">
        <v>0.33333333333333331</v>
      </c>
      <c r="V46" s="1">
        <v>42972</v>
      </c>
      <c r="W46" s="126" t="s">
        <v>709</v>
      </c>
      <c r="X46" s="127" t="s">
        <v>715</v>
      </c>
      <c r="Y46" s="127" t="s">
        <v>712</v>
      </c>
      <c r="Z46" s="127" t="s">
        <v>710</v>
      </c>
      <c r="AA46" s="128">
        <v>0.4201388888888889</v>
      </c>
      <c r="AB46" s="128" t="s">
        <v>711</v>
      </c>
      <c r="AC46" s="128">
        <v>0.33333333333333331</v>
      </c>
      <c r="AD46" s="127" t="s">
        <v>719</v>
      </c>
      <c r="AE46" s="127">
        <v>42976</v>
      </c>
      <c r="AF46" s="127" t="s">
        <v>725</v>
      </c>
      <c r="AG46" s="127" t="s">
        <v>717</v>
      </c>
      <c r="AH46" s="127" t="s">
        <v>712</v>
      </c>
      <c r="AI46" s="127" t="s">
        <v>715</v>
      </c>
      <c r="AJ46" s="128">
        <v>0.60416666666666663</v>
      </c>
      <c r="AK46" s="128" t="s">
        <v>726</v>
      </c>
      <c r="AL46" s="128">
        <v>0.47916666666666669</v>
      </c>
      <c r="AM46" s="128"/>
      <c r="AN46" s="127"/>
      <c r="AO46" s="127"/>
      <c r="AP46" s="127"/>
      <c r="AQ46" s="128"/>
      <c r="AR46" s="128"/>
    </row>
    <row r="47" spans="1:46" s="64" customFormat="1">
      <c r="A47" s="17" t="str">
        <f>VLOOKUP($E47,Sheet1!$A$1:$K$87,2,FALSE)</f>
        <v>WANG LIPING</v>
      </c>
      <c r="B47" s="17" t="str">
        <f>VLOOKUP($E47,Sheet1!$A$1:$K$87,3,FALSE)</f>
        <v>G57971450</v>
      </c>
      <c r="C47" s="16">
        <f>VLOOKUP($E47,Sheet1!$A$1:$K$87,4,FALSE)</f>
        <v>44549</v>
      </c>
      <c r="D47" s="96">
        <v>46</v>
      </c>
      <c r="E47" s="1" t="s">
        <v>189</v>
      </c>
      <c r="F47" s="1" t="s">
        <v>63</v>
      </c>
      <c r="G47" s="3">
        <v>32392</v>
      </c>
      <c r="H47" s="1" t="s">
        <v>86</v>
      </c>
      <c r="I47" s="17" t="str">
        <f>VLOOKUP($E47,Sheet1!$A$1:$K$87,8,FALSE)</f>
        <v>Chinese</v>
      </c>
      <c r="J47" s="1" t="s">
        <v>90</v>
      </c>
      <c r="K47" s="96">
        <f>VLOOKUP($E47,Sheet1!$A$1:$K$87,11,FALSE)</f>
        <v>13585518934</v>
      </c>
      <c r="L47" s="1" t="s">
        <v>246</v>
      </c>
      <c r="M47" s="64" t="s">
        <v>672</v>
      </c>
      <c r="N47" s="1" t="s">
        <v>138</v>
      </c>
      <c r="O47" s="1"/>
      <c r="P47" s="126"/>
      <c r="Q47" s="127"/>
      <c r="R47" s="127"/>
      <c r="S47" s="128"/>
      <c r="T47" s="128"/>
      <c r="U47" s="128">
        <v>0.41666666666666669</v>
      </c>
      <c r="V47" s="1">
        <v>42972</v>
      </c>
      <c r="W47" s="126" t="s">
        <v>728</v>
      </c>
      <c r="X47" s="127" t="s">
        <v>715</v>
      </c>
      <c r="Y47" s="127" t="s">
        <v>712</v>
      </c>
      <c r="Z47" s="127" t="s">
        <v>710</v>
      </c>
      <c r="AA47" s="128">
        <v>0.54861111111111105</v>
      </c>
      <c r="AB47" s="128">
        <v>0.69444444444444453</v>
      </c>
      <c r="AC47" s="128">
        <v>0.41666666666666669</v>
      </c>
      <c r="AD47" s="127" t="s">
        <v>719</v>
      </c>
      <c r="AE47" s="127">
        <v>42976</v>
      </c>
      <c r="AF47" s="126" t="s">
        <v>729</v>
      </c>
      <c r="AG47" s="127" t="s">
        <v>710</v>
      </c>
      <c r="AH47" s="126" t="s">
        <v>712</v>
      </c>
      <c r="AI47" s="126" t="s">
        <v>730</v>
      </c>
      <c r="AJ47" s="128">
        <v>0.73611111111111116</v>
      </c>
      <c r="AK47" s="128">
        <v>0.78125</v>
      </c>
      <c r="AL47" s="128">
        <v>0.61111111111111105</v>
      </c>
      <c r="AM47" s="128"/>
      <c r="AN47" s="126"/>
      <c r="AO47" s="127"/>
      <c r="AP47" s="126"/>
      <c r="AQ47" s="128"/>
      <c r="AR47" s="128"/>
    </row>
    <row r="48" spans="1:46" s="64" customFormat="1">
      <c r="A48" s="17" t="s">
        <v>875</v>
      </c>
      <c r="B48" s="17" t="s">
        <v>662</v>
      </c>
      <c r="C48" s="16">
        <v>43402</v>
      </c>
      <c r="D48" s="96">
        <v>47</v>
      </c>
      <c r="E48" s="1" t="s">
        <v>663</v>
      </c>
      <c r="F48" s="1" t="s">
        <v>664</v>
      </c>
      <c r="G48" s="3">
        <v>27807</v>
      </c>
      <c r="H48" s="1" t="s">
        <v>86</v>
      </c>
      <c r="I48" s="8" t="s">
        <v>240</v>
      </c>
      <c r="J48" s="1" t="s">
        <v>90</v>
      </c>
      <c r="K48" s="96"/>
      <c r="L48" s="1" t="s">
        <v>510</v>
      </c>
      <c r="M48" s="64" t="s">
        <v>672</v>
      </c>
      <c r="N48" s="1" t="s">
        <v>185</v>
      </c>
      <c r="O48" s="1"/>
      <c r="P48" s="126"/>
      <c r="Q48" s="127"/>
      <c r="R48" s="127"/>
      <c r="S48" s="128"/>
      <c r="T48" s="128"/>
      <c r="U48" s="128">
        <v>0.41666666666666669</v>
      </c>
      <c r="V48" s="1">
        <v>42972</v>
      </c>
      <c r="W48" s="126" t="s">
        <v>728</v>
      </c>
      <c r="X48" s="127" t="s">
        <v>715</v>
      </c>
      <c r="Y48" s="127" t="s">
        <v>712</v>
      </c>
      <c r="Z48" s="127" t="s">
        <v>710</v>
      </c>
      <c r="AA48" s="128">
        <v>0.54861111111111105</v>
      </c>
      <c r="AB48" s="128">
        <v>0.69444444444444453</v>
      </c>
      <c r="AC48" s="128">
        <v>0.41666666666666669</v>
      </c>
      <c r="AD48" s="127" t="s">
        <v>719</v>
      </c>
      <c r="AE48" s="127">
        <v>42976</v>
      </c>
      <c r="AF48" s="126" t="s">
        <v>729</v>
      </c>
      <c r="AG48" s="127" t="s">
        <v>710</v>
      </c>
      <c r="AH48" s="126" t="s">
        <v>712</v>
      </c>
      <c r="AI48" s="126" t="s">
        <v>730</v>
      </c>
      <c r="AJ48" s="128">
        <v>0.73611111111111116</v>
      </c>
      <c r="AK48" s="128">
        <v>0.78125</v>
      </c>
      <c r="AL48" s="128">
        <v>0.61111111111111105</v>
      </c>
      <c r="AM48" s="128"/>
      <c r="AN48" s="126"/>
      <c r="AO48" s="127"/>
      <c r="AP48" s="126"/>
      <c r="AQ48" s="128"/>
      <c r="AR48" s="128"/>
    </row>
    <row r="49" spans="1:44" s="64" customFormat="1">
      <c r="A49" s="17" t="s">
        <v>367</v>
      </c>
      <c r="B49" s="17" t="s">
        <v>574</v>
      </c>
      <c r="C49" s="16">
        <v>46318</v>
      </c>
      <c r="D49" s="96">
        <v>48</v>
      </c>
      <c r="E49" s="1" t="s">
        <v>190</v>
      </c>
      <c r="F49" s="1" t="s">
        <v>64</v>
      </c>
      <c r="G49" s="3">
        <v>31438</v>
      </c>
      <c r="H49" s="1" t="s">
        <v>86</v>
      </c>
      <c r="I49" s="17" t="s">
        <v>240</v>
      </c>
      <c r="J49" s="1" t="s">
        <v>90</v>
      </c>
      <c r="K49" s="96">
        <v>13781647882</v>
      </c>
      <c r="L49" s="1" t="s">
        <v>510</v>
      </c>
      <c r="M49" s="64" t="s">
        <v>672</v>
      </c>
      <c r="N49" s="1" t="s">
        <v>575</v>
      </c>
      <c r="O49" s="1"/>
      <c r="P49" s="126"/>
      <c r="Q49" s="127"/>
      <c r="R49" s="127"/>
      <c r="S49" s="128"/>
      <c r="T49" s="128"/>
      <c r="U49" s="128">
        <v>0.41666666666666669</v>
      </c>
      <c r="V49" s="1">
        <v>42972</v>
      </c>
      <c r="W49" s="126" t="s">
        <v>728</v>
      </c>
      <c r="X49" s="127" t="s">
        <v>715</v>
      </c>
      <c r="Y49" s="127" t="s">
        <v>712</v>
      </c>
      <c r="Z49" s="127" t="s">
        <v>710</v>
      </c>
      <c r="AA49" s="128">
        <v>0.54861111111111105</v>
      </c>
      <c r="AB49" s="128">
        <v>0.69444444444444453</v>
      </c>
      <c r="AC49" s="128">
        <v>0.41666666666666669</v>
      </c>
      <c r="AD49" s="127" t="s">
        <v>719</v>
      </c>
      <c r="AE49" s="127">
        <v>42976</v>
      </c>
      <c r="AF49" s="126" t="s">
        <v>729</v>
      </c>
      <c r="AG49" s="127" t="s">
        <v>710</v>
      </c>
      <c r="AH49" s="126" t="s">
        <v>712</v>
      </c>
      <c r="AI49" s="126" t="s">
        <v>730</v>
      </c>
      <c r="AJ49" s="128">
        <v>0.73611111111111116</v>
      </c>
      <c r="AK49" s="128">
        <v>0.78125</v>
      </c>
      <c r="AL49" s="128">
        <v>0.61111111111111105</v>
      </c>
      <c r="AM49" s="128"/>
      <c r="AN49" s="126"/>
      <c r="AO49" s="127"/>
      <c r="AP49" s="126"/>
      <c r="AQ49" s="128"/>
      <c r="AR49" s="128"/>
    </row>
    <row r="50" spans="1:44">
      <c r="A50" s="17" t="str">
        <f>VLOOKUP($E50,Sheet1!$A$1:$K$87,2,FALSE)</f>
        <v>ZHU HONG</v>
      </c>
      <c r="B50" s="17" t="str">
        <f>VLOOKUP($E50,Sheet1!$A$1:$K$87,3,FALSE)</f>
        <v>G35773600</v>
      </c>
      <c r="C50" s="16">
        <f>VLOOKUP($E50,Sheet1!$A$1:$K$87,4,FALSE)</f>
        <v>43599</v>
      </c>
      <c r="D50" s="96">
        <v>49</v>
      </c>
      <c r="E50" s="1" t="s">
        <v>194</v>
      </c>
      <c r="F50" s="1" t="s">
        <v>66</v>
      </c>
      <c r="G50" s="3">
        <v>29749</v>
      </c>
      <c r="H50" s="1" t="s">
        <v>86</v>
      </c>
      <c r="I50" s="17" t="str">
        <f>VLOOKUP($E50,Sheet1!$A$1:$K$87,8,FALSE)</f>
        <v>Chinese</v>
      </c>
      <c r="J50" s="1" t="s">
        <v>90</v>
      </c>
      <c r="K50" s="96">
        <f>VLOOKUP($E50,Sheet1!$A$1:$K$87,11,FALSE)</f>
        <v>13818586247</v>
      </c>
      <c r="L50" s="1" t="s">
        <v>505</v>
      </c>
      <c r="M50" s="86" t="s">
        <v>671</v>
      </c>
      <c r="N50" s="1" t="s">
        <v>154</v>
      </c>
      <c r="O50" s="1"/>
      <c r="P50" s="126"/>
      <c r="Q50" s="127"/>
      <c r="R50" s="127"/>
      <c r="S50" s="128"/>
      <c r="T50" s="128"/>
      <c r="U50" s="128">
        <v>0.33333333333333331</v>
      </c>
      <c r="V50" s="1">
        <v>42972</v>
      </c>
      <c r="W50" s="126" t="s">
        <v>709</v>
      </c>
      <c r="X50" s="127" t="s">
        <v>715</v>
      </c>
      <c r="Y50" s="127" t="s">
        <v>712</v>
      </c>
      <c r="Z50" s="127" t="s">
        <v>710</v>
      </c>
      <c r="AA50" s="128">
        <v>0.4201388888888889</v>
      </c>
      <c r="AB50" s="128" t="s">
        <v>711</v>
      </c>
      <c r="AC50" s="128">
        <v>0.33333333333333331</v>
      </c>
      <c r="AD50" s="127" t="s">
        <v>719</v>
      </c>
      <c r="AE50" s="127">
        <v>42976</v>
      </c>
      <c r="AF50" s="127" t="s">
        <v>725</v>
      </c>
      <c r="AG50" s="127" t="s">
        <v>717</v>
      </c>
      <c r="AH50" s="127" t="s">
        <v>712</v>
      </c>
      <c r="AI50" s="127" t="s">
        <v>715</v>
      </c>
      <c r="AJ50" s="128">
        <v>0.60416666666666663</v>
      </c>
      <c r="AK50" s="128" t="s">
        <v>726</v>
      </c>
      <c r="AL50" s="128">
        <v>0.47916666666666669</v>
      </c>
      <c r="AM50" s="128"/>
      <c r="AN50" s="127"/>
      <c r="AO50" s="127"/>
      <c r="AP50" s="127"/>
      <c r="AQ50" s="128"/>
      <c r="AR50" s="128"/>
    </row>
    <row r="51" spans="1:44">
      <c r="A51" s="17" t="str">
        <f>VLOOKUP($E51,Sheet1!$A$1:$K$87,2,FALSE)</f>
        <v>CHANG ZHENJIE</v>
      </c>
      <c r="B51" s="17" t="str">
        <f>VLOOKUP($E51,Sheet1!$A$1:$K$87,3,FALSE)</f>
        <v>G51708343</v>
      </c>
      <c r="C51" s="16">
        <f>VLOOKUP($E51,Sheet1!$A$1:$K$87,4,FALSE)</f>
        <v>44334</v>
      </c>
      <c r="D51" s="96">
        <v>50</v>
      </c>
      <c r="E51" s="1" t="s">
        <v>195</v>
      </c>
      <c r="F51" s="1" t="s">
        <v>67</v>
      </c>
      <c r="G51" s="3">
        <v>31875</v>
      </c>
      <c r="H51" s="1" t="s">
        <v>86</v>
      </c>
      <c r="I51" s="17" t="str">
        <f>VLOOKUP($E51,Sheet1!$A$1:$K$87,8,FALSE)</f>
        <v>Chinese</v>
      </c>
      <c r="J51" s="1" t="s">
        <v>90</v>
      </c>
      <c r="K51" s="96">
        <f>VLOOKUP($E51,Sheet1!$A$1:$K$87,11,FALSE)</f>
        <v>13817380333</v>
      </c>
      <c r="L51" s="1" t="s">
        <v>517</v>
      </c>
      <c r="M51" s="86" t="s">
        <v>671</v>
      </c>
      <c r="N51" s="1" t="s">
        <v>164</v>
      </c>
      <c r="O51" s="1"/>
      <c r="P51" s="126"/>
      <c r="Q51" s="127"/>
      <c r="R51" s="127"/>
      <c r="S51" s="128"/>
      <c r="T51" s="128"/>
      <c r="U51" s="128">
        <v>0.33333333333333331</v>
      </c>
      <c r="V51" s="1">
        <v>42972</v>
      </c>
      <c r="W51" s="126" t="s">
        <v>709</v>
      </c>
      <c r="X51" s="127" t="s">
        <v>715</v>
      </c>
      <c r="Y51" s="127" t="s">
        <v>712</v>
      </c>
      <c r="Z51" s="127" t="s">
        <v>710</v>
      </c>
      <c r="AA51" s="128">
        <v>0.4201388888888889</v>
      </c>
      <c r="AB51" s="128" t="s">
        <v>711</v>
      </c>
      <c r="AC51" s="128">
        <v>0.33333333333333331</v>
      </c>
      <c r="AD51" s="127" t="s">
        <v>719</v>
      </c>
      <c r="AE51" s="127">
        <v>42976</v>
      </c>
      <c r="AF51" s="127" t="s">
        <v>725</v>
      </c>
      <c r="AG51" s="127" t="s">
        <v>717</v>
      </c>
      <c r="AH51" s="127" t="s">
        <v>712</v>
      </c>
      <c r="AI51" s="127" t="s">
        <v>715</v>
      </c>
      <c r="AJ51" s="128">
        <v>0.60416666666666663</v>
      </c>
      <c r="AK51" s="128" t="s">
        <v>726</v>
      </c>
      <c r="AL51" s="128">
        <v>0.47916666666666669</v>
      </c>
      <c r="AM51" s="128"/>
      <c r="AN51" s="127"/>
      <c r="AO51" s="127"/>
      <c r="AP51" s="127"/>
      <c r="AQ51" s="128"/>
      <c r="AR51" s="128"/>
    </row>
    <row r="52" spans="1:44" s="64" customFormat="1">
      <c r="A52" s="17" t="s">
        <v>563</v>
      </c>
      <c r="B52" s="17" t="s">
        <v>562</v>
      </c>
      <c r="C52" s="16">
        <v>45731</v>
      </c>
      <c r="D52" s="96">
        <v>51</v>
      </c>
      <c r="E52" s="1" t="s">
        <v>196</v>
      </c>
      <c r="F52" s="1" t="s">
        <v>105</v>
      </c>
      <c r="G52" s="3">
        <v>31909</v>
      </c>
      <c r="H52" s="1" t="s">
        <v>85</v>
      </c>
      <c r="I52" s="17" t="s">
        <v>240</v>
      </c>
      <c r="J52" s="1" t="s">
        <v>90</v>
      </c>
      <c r="K52" s="96">
        <v>15809240084</v>
      </c>
      <c r="L52" s="1" t="s">
        <v>518</v>
      </c>
      <c r="M52" s="64" t="s">
        <v>672</v>
      </c>
      <c r="N52" s="1" t="s">
        <v>170</v>
      </c>
      <c r="O52" s="1"/>
      <c r="P52" s="126"/>
      <c r="Q52" s="127"/>
      <c r="R52" s="127"/>
      <c r="S52" s="128"/>
      <c r="T52" s="128"/>
      <c r="U52" s="128">
        <v>0.41666666666666669</v>
      </c>
      <c r="V52" s="1">
        <v>42972</v>
      </c>
      <c r="W52" s="126" t="s">
        <v>728</v>
      </c>
      <c r="X52" s="127" t="s">
        <v>715</v>
      </c>
      <c r="Y52" s="127" t="s">
        <v>712</v>
      </c>
      <c r="Z52" s="127" t="s">
        <v>710</v>
      </c>
      <c r="AA52" s="128">
        <v>0.54861111111111105</v>
      </c>
      <c r="AB52" s="128">
        <v>0.69444444444444453</v>
      </c>
      <c r="AC52" s="128">
        <v>0.41666666666666669</v>
      </c>
      <c r="AD52" s="127" t="s">
        <v>719</v>
      </c>
      <c r="AE52" s="127">
        <v>42976</v>
      </c>
      <c r="AF52" s="126" t="s">
        <v>729</v>
      </c>
      <c r="AG52" s="127" t="s">
        <v>710</v>
      </c>
      <c r="AH52" s="126" t="s">
        <v>712</v>
      </c>
      <c r="AI52" s="126" t="s">
        <v>730</v>
      </c>
      <c r="AJ52" s="128">
        <v>0.73611111111111116</v>
      </c>
      <c r="AK52" s="128">
        <v>0.78125</v>
      </c>
      <c r="AL52" s="128">
        <v>0.61111111111111105</v>
      </c>
      <c r="AM52" s="128"/>
      <c r="AN52" s="126"/>
      <c r="AO52" s="127"/>
      <c r="AP52" s="126"/>
      <c r="AQ52" s="128"/>
      <c r="AR52" s="128"/>
    </row>
    <row r="53" spans="1:44" s="64" customFormat="1">
      <c r="A53" s="17" t="str">
        <f>VLOOKUP($E53,Sheet1!$A$1:$K$87,2,FALSE)</f>
        <v>LU XIAOBEI</v>
      </c>
      <c r="B53" s="17" t="str">
        <f>VLOOKUP($E53,Sheet1!$A$1:$K$87,3,FALSE)</f>
        <v>E25254217</v>
      </c>
      <c r="C53" s="16">
        <f>VLOOKUP($E53,Sheet1!$A$1:$K$87,4,FALSE)</f>
        <v>45156</v>
      </c>
      <c r="D53" s="96">
        <v>52</v>
      </c>
      <c r="E53" s="1" t="s">
        <v>197</v>
      </c>
      <c r="F53" s="1" t="s">
        <v>68</v>
      </c>
      <c r="G53" s="3">
        <v>32057</v>
      </c>
      <c r="H53" s="1" t="s">
        <v>86</v>
      </c>
      <c r="I53" s="17" t="str">
        <f>VLOOKUP($E53,Sheet1!$A$1:$K$87,8,FALSE)</f>
        <v>Chinese</v>
      </c>
      <c r="J53" s="1" t="s">
        <v>90</v>
      </c>
      <c r="K53" s="96">
        <f>VLOOKUP($E53,Sheet1!$A$1:$K$87,11,FALSE)</f>
        <v>13651737230</v>
      </c>
      <c r="L53" s="1" t="s">
        <v>246</v>
      </c>
      <c r="M53" s="64" t="s">
        <v>672</v>
      </c>
      <c r="N53" s="1" t="s">
        <v>213</v>
      </c>
      <c r="O53" s="1"/>
      <c r="P53" s="126"/>
      <c r="Q53" s="127"/>
      <c r="R53" s="127"/>
      <c r="S53" s="128"/>
      <c r="T53" s="128"/>
      <c r="U53" s="128">
        <v>0.41666666666666669</v>
      </c>
      <c r="V53" s="1">
        <v>42972</v>
      </c>
      <c r="W53" s="126" t="s">
        <v>728</v>
      </c>
      <c r="X53" s="127" t="s">
        <v>715</v>
      </c>
      <c r="Y53" s="127" t="s">
        <v>712</v>
      </c>
      <c r="Z53" s="127" t="s">
        <v>710</v>
      </c>
      <c r="AA53" s="128">
        <v>0.54861111111111105</v>
      </c>
      <c r="AB53" s="128">
        <v>0.69444444444444453</v>
      </c>
      <c r="AC53" s="128">
        <v>0.41666666666666669</v>
      </c>
      <c r="AD53" s="127" t="s">
        <v>719</v>
      </c>
      <c r="AE53" s="127">
        <v>42976</v>
      </c>
      <c r="AF53" s="126" t="s">
        <v>729</v>
      </c>
      <c r="AG53" s="127" t="s">
        <v>710</v>
      </c>
      <c r="AH53" s="126" t="s">
        <v>712</v>
      </c>
      <c r="AI53" s="126" t="s">
        <v>730</v>
      </c>
      <c r="AJ53" s="128">
        <v>0.73611111111111116</v>
      </c>
      <c r="AK53" s="128">
        <v>0.78125</v>
      </c>
      <c r="AL53" s="128">
        <v>0.61111111111111105</v>
      </c>
      <c r="AM53" s="128"/>
      <c r="AN53" s="126"/>
      <c r="AO53" s="127"/>
      <c r="AP53" s="126"/>
      <c r="AQ53" s="128"/>
      <c r="AR53" s="128"/>
    </row>
    <row r="54" spans="1:44">
      <c r="A54" s="17" t="str">
        <f>VLOOKUP($E54,Sheet1!$A$1:$K$87,2,FALSE)</f>
        <v>JIANG YING</v>
      </c>
      <c r="B54" s="17" t="str">
        <f>VLOOKUP($E54,Sheet1!$A$1:$K$87,3,FALSE)</f>
        <v>E10184339</v>
      </c>
      <c r="C54" s="16">
        <f>VLOOKUP($E54,Sheet1!$A$1:$K$87,4,FALSE)</f>
        <v>44891</v>
      </c>
      <c r="D54" s="96">
        <v>53</v>
      </c>
      <c r="E54" s="1" t="s">
        <v>198</v>
      </c>
      <c r="F54" s="1" t="s">
        <v>113</v>
      </c>
      <c r="G54" s="3">
        <v>33255</v>
      </c>
      <c r="H54" s="1" t="s">
        <v>86</v>
      </c>
      <c r="I54" s="17" t="str">
        <f>VLOOKUP($E54,Sheet1!$A$1:$K$87,8,FALSE)</f>
        <v>Chinese</v>
      </c>
      <c r="J54" s="1" t="s">
        <v>90</v>
      </c>
      <c r="K54" s="96">
        <f>VLOOKUP($E54,Sheet1!$A$1:$K$87,11,FALSE)</f>
        <v>15026688705</v>
      </c>
      <c r="L54" s="1" t="s">
        <v>517</v>
      </c>
      <c r="M54" s="86" t="s">
        <v>671</v>
      </c>
      <c r="N54" s="1" t="s">
        <v>222</v>
      </c>
      <c r="O54" s="1"/>
      <c r="P54" s="126"/>
      <c r="Q54" s="127"/>
      <c r="R54" s="127"/>
      <c r="S54" s="128"/>
      <c r="T54" s="128"/>
      <c r="U54" s="128">
        <v>0.33333333333333331</v>
      </c>
      <c r="V54" s="1">
        <v>42972</v>
      </c>
      <c r="W54" s="126" t="s">
        <v>709</v>
      </c>
      <c r="X54" s="127" t="s">
        <v>715</v>
      </c>
      <c r="Y54" s="127" t="s">
        <v>712</v>
      </c>
      <c r="Z54" s="127" t="s">
        <v>710</v>
      </c>
      <c r="AA54" s="128">
        <v>0.4201388888888889</v>
      </c>
      <c r="AB54" s="128" t="s">
        <v>711</v>
      </c>
      <c r="AC54" s="128">
        <v>0.33333333333333331</v>
      </c>
      <c r="AD54" s="127" t="s">
        <v>719</v>
      </c>
      <c r="AE54" s="127">
        <v>42976</v>
      </c>
      <c r="AF54" s="127" t="s">
        <v>725</v>
      </c>
      <c r="AG54" s="127" t="s">
        <v>717</v>
      </c>
      <c r="AH54" s="127" t="s">
        <v>712</v>
      </c>
      <c r="AI54" s="127" t="s">
        <v>715</v>
      </c>
      <c r="AJ54" s="128">
        <v>0.60416666666666663</v>
      </c>
      <c r="AK54" s="128" t="s">
        <v>726</v>
      </c>
      <c r="AL54" s="128">
        <v>0.47916666666666669</v>
      </c>
      <c r="AM54" s="128"/>
      <c r="AN54" s="127"/>
      <c r="AO54" s="127"/>
      <c r="AP54" s="127"/>
      <c r="AQ54" s="128"/>
      <c r="AR54" s="128"/>
    </row>
    <row r="55" spans="1:44" s="64" customFormat="1">
      <c r="A55" s="17" t="str">
        <f>VLOOKUP($E55,Sheet1!$A$1:$K$87,2,FALSE)</f>
        <v>LIU YAN</v>
      </c>
      <c r="B55" s="17" t="str">
        <f>VLOOKUP($E55,Sheet1!$A$1:$K$87,3,FALSE)</f>
        <v>E55020332</v>
      </c>
      <c r="C55" s="16">
        <f>VLOOKUP($E55,Sheet1!$A$1:$K$87,4,FALSE)</f>
        <v>45850</v>
      </c>
      <c r="D55" s="96">
        <v>54</v>
      </c>
      <c r="E55" s="1" t="s">
        <v>199</v>
      </c>
      <c r="F55" s="1" t="s">
        <v>69</v>
      </c>
      <c r="G55" s="3">
        <v>31630</v>
      </c>
      <c r="H55" s="1" t="s">
        <v>85</v>
      </c>
      <c r="I55" s="17" t="str">
        <f>VLOOKUP($E55,Sheet1!$A$1:$K$87,8,FALSE)</f>
        <v>Chinese</v>
      </c>
      <c r="J55" s="1" t="s">
        <v>90</v>
      </c>
      <c r="K55" s="96">
        <f>VLOOKUP($E55,Sheet1!$A$1:$K$87,11,FALSE)</f>
        <v>13917006386</v>
      </c>
      <c r="L55" s="1" t="s">
        <v>500</v>
      </c>
      <c r="M55" s="64" t="s">
        <v>672</v>
      </c>
      <c r="N55" s="1" t="s">
        <v>182</v>
      </c>
      <c r="O55" s="1"/>
      <c r="P55" s="126"/>
      <c r="Q55" s="127"/>
      <c r="R55" s="127"/>
      <c r="S55" s="128"/>
      <c r="T55" s="128"/>
      <c r="U55" s="128">
        <v>0.41666666666666669</v>
      </c>
      <c r="V55" s="1">
        <v>42972</v>
      </c>
      <c r="W55" s="126" t="s">
        <v>728</v>
      </c>
      <c r="X55" s="127" t="s">
        <v>715</v>
      </c>
      <c r="Y55" s="127" t="s">
        <v>712</v>
      </c>
      <c r="Z55" s="127" t="s">
        <v>710</v>
      </c>
      <c r="AA55" s="128">
        <v>0.54861111111111105</v>
      </c>
      <c r="AB55" s="128">
        <v>0.69444444444444453</v>
      </c>
      <c r="AC55" s="128">
        <v>0.41666666666666669</v>
      </c>
      <c r="AD55" s="127" t="s">
        <v>719</v>
      </c>
      <c r="AE55" s="127">
        <v>42976</v>
      </c>
      <c r="AF55" s="126" t="s">
        <v>729</v>
      </c>
      <c r="AG55" s="127" t="s">
        <v>710</v>
      </c>
      <c r="AH55" s="126" t="s">
        <v>712</v>
      </c>
      <c r="AI55" s="126" t="s">
        <v>730</v>
      </c>
      <c r="AJ55" s="128">
        <v>0.73611111111111116</v>
      </c>
      <c r="AK55" s="128">
        <v>0.78125</v>
      </c>
      <c r="AL55" s="128">
        <v>0.61111111111111105</v>
      </c>
      <c r="AM55" s="128"/>
      <c r="AN55" s="126"/>
      <c r="AO55" s="127"/>
      <c r="AP55" s="126"/>
      <c r="AQ55" s="128"/>
      <c r="AR55" s="128"/>
    </row>
    <row r="56" spans="1:44" s="64" customFormat="1">
      <c r="A56" s="17" t="s">
        <v>540</v>
      </c>
      <c r="B56" s="17" t="s">
        <v>541</v>
      </c>
      <c r="C56" s="16">
        <v>44192</v>
      </c>
      <c r="D56" s="96">
        <v>55</v>
      </c>
      <c r="E56" s="1" t="s">
        <v>201</v>
      </c>
      <c r="F56" s="1" t="s">
        <v>106</v>
      </c>
      <c r="G56" s="3">
        <v>30559</v>
      </c>
      <c r="H56" s="1" t="s">
        <v>86</v>
      </c>
      <c r="I56" s="17" t="s">
        <v>542</v>
      </c>
      <c r="J56" s="1" t="s">
        <v>90</v>
      </c>
      <c r="K56" s="96">
        <v>15618675506</v>
      </c>
      <c r="L56" s="1" t="s">
        <v>518</v>
      </c>
      <c r="M56" s="64" t="s">
        <v>672</v>
      </c>
      <c r="N56" s="1" t="s">
        <v>543</v>
      </c>
      <c r="O56" s="1"/>
      <c r="P56" s="126"/>
      <c r="Q56" s="127"/>
      <c r="R56" s="127"/>
      <c r="S56" s="128"/>
      <c r="T56" s="128"/>
      <c r="U56" s="128">
        <v>0.41666666666666669</v>
      </c>
      <c r="V56" s="1">
        <v>42972</v>
      </c>
      <c r="W56" s="126" t="s">
        <v>728</v>
      </c>
      <c r="X56" s="127" t="s">
        <v>715</v>
      </c>
      <c r="Y56" s="127" t="s">
        <v>712</v>
      </c>
      <c r="Z56" s="127" t="s">
        <v>710</v>
      </c>
      <c r="AA56" s="128">
        <v>0.54861111111111105</v>
      </c>
      <c r="AB56" s="128">
        <v>0.69444444444444453</v>
      </c>
      <c r="AC56" s="128">
        <v>0.41666666666666669</v>
      </c>
      <c r="AD56" s="127" t="s">
        <v>719</v>
      </c>
      <c r="AE56" s="127">
        <v>42976</v>
      </c>
      <c r="AF56" s="126" t="s">
        <v>729</v>
      </c>
      <c r="AG56" s="127" t="s">
        <v>710</v>
      </c>
      <c r="AH56" s="126" t="s">
        <v>712</v>
      </c>
      <c r="AI56" s="126" t="s">
        <v>730</v>
      </c>
      <c r="AJ56" s="128">
        <v>0.73611111111111116</v>
      </c>
      <c r="AK56" s="128">
        <v>0.78125</v>
      </c>
      <c r="AL56" s="128">
        <v>0.61111111111111105</v>
      </c>
      <c r="AM56" s="128"/>
      <c r="AN56" s="126"/>
      <c r="AO56" s="127"/>
      <c r="AP56" s="126"/>
      <c r="AQ56" s="128"/>
      <c r="AR56" s="128"/>
    </row>
    <row r="57" spans="1:44" s="64" customFormat="1">
      <c r="A57" s="17" t="s">
        <v>526</v>
      </c>
      <c r="B57" s="17" t="s">
        <v>525</v>
      </c>
      <c r="C57" s="16">
        <v>44312</v>
      </c>
      <c r="D57" s="96">
        <v>56</v>
      </c>
      <c r="E57" s="1" t="s">
        <v>203</v>
      </c>
      <c r="F57" s="1" t="s">
        <v>72</v>
      </c>
      <c r="G57" s="3">
        <v>32284</v>
      </c>
      <c r="H57" s="1" t="s">
        <v>86</v>
      </c>
      <c r="I57" s="17" t="s">
        <v>240</v>
      </c>
      <c r="J57" s="1" t="s">
        <v>90</v>
      </c>
      <c r="K57" s="103" t="s">
        <v>524</v>
      </c>
      <c r="L57" s="1" t="s">
        <v>246</v>
      </c>
      <c r="M57" s="64" t="s">
        <v>672</v>
      </c>
      <c r="N57" s="1" t="s">
        <v>169</v>
      </c>
      <c r="O57" s="1"/>
      <c r="P57" s="126"/>
      <c r="Q57" s="127"/>
      <c r="R57" s="127"/>
      <c r="S57" s="128"/>
      <c r="T57" s="128"/>
      <c r="U57" s="128">
        <v>0.41666666666666669</v>
      </c>
      <c r="V57" s="1">
        <v>42972</v>
      </c>
      <c r="W57" s="126" t="s">
        <v>728</v>
      </c>
      <c r="X57" s="127" t="s">
        <v>715</v>
      </c>
      <c r="Y57" s="127" t="s">
        <v>712</v>
      </c>
      <c r="Z57" s="127" t="s">
        <v>710</v>
      </c>
      <c r="AA57" s="128">
        <v>0.54861111111111105</v>
      </c>
      <c r="AB57" s="128">
        <v>0.69444444444444453</v>
      </c>
      <c r="AC57" s="128">
        <v>0.41666666666666669</v>
      </c>
      <c r="AD57" s="127" t="s">
        <v>719</v>
      </c>
      <c r="AE57" s="127">
        <v>42976</v>
      </c>
      <c r="AF57" s="126" t="s">
        <v>729</v>
      </c>
      <c r="AG57" s="127" t="s">
        <v>710</v>
      </c>
      <c r="AH57" s="126" t="s">
        <v>712</v>
      </c>
      <c r="AI57" s="126" t="s">
        <v>730</v>
      </c>
      <c r="AJ57" s="128">
        <v>0.73611111111111116</v>
      </c>
      <c r="AK57" s="128">
        <v>0.78125</v>
      </c>
      <c r="AL57" s="128">
        <v>0.61111111111111105</v>
      </c>
      <c r="AM57" s="128"/>
      <c r="AN57" s="126"/>
      <c r="AO57" s="127"/>
      <c r="AP57" s="126"/>
      <c r="AQ57" s="128"/>
      <c r="AR57" s="128"/>
    </row>
    <row r="58" spans="1:44">
      <c r="A58" s="17" t="s">
        <v>576</v>
      </c>
      <c r="B58" s="17" t="s">
        <v>577</v>
      </c>
      <c r="C58" s="16">
        <v>45396</v>
      </c>
      <c r="D58" s="96">
        <v>57</v>
      </c>
      <c r="E58" s="1" t="s">
        <v>204</v>
      </c>
      <c r="F58" s="66" t="s">
        <v>73</v>
      </c>
      <c r="G58" s="3">
        <v>31357</v>
      </c>
      <c r="H58" s="66" t="s">
        <v>85</v>
      </c>
      <c r="I58" s="17" t="s">
        <v>240</v>
      </c>
      <c r="J58" s="66" t="s">
        <v>90</v>
      </c>
      <c r="K58" s="96">
        <v>17715258401</v>
      </c>
      <c r="L58" s="1" t="s">
        <v>517</v>
      </c>
      <c r="M58" s="86" t="s">
        <v>671</v>
      </c>
      <c r="N58" s="1" t="s">
        <v>207</v>
      </c>
      <c r="O58" s="1"/>
      <c r="P58" s="126"/>
      <c r="Q58" s="127"/>
      <c r="R58" s="127"/>
      <c r="S58" s="128"/>
      <c r="T58" s="128"/>
      <c r="U58" s="128">
        <v>0.33333333333333331</v>
      </c>
      <c r="V58" s="1">
        <v>42972</v>
      </c>
      <c r="W58" s="126" t="s">
        <v>709</v>
      </c>
      <c r="X58" s="127" t="s">
        <v>715</v>
      </c>
      <c r="Y58" s="127" t="s">
        <v>712</v>
      </c>
      <c r="Z58" s="127" t="s">
        <v>710</v>
      </c>
      <c r="AA58" s="128">
        <v>0.4201388888888889</v>
      </c>
      <c r="AB58" s="128" t="s">
        <v>711</v>
      </c>
      <c r="AC58" s="128">
        <v>0.33333333333333331</v>
      </c>
      <c r="AD58" s="127" t="s">
        <v>719</v>
      </c>
      <c r="AE58" s="127">
        <v>42976</v>
      </c>
      <c r="AF58" s="127" t="s">
        <v>725</v>
      </c>
      <c r="AG58" s="127" t="s">
        <v>717</v>
      </c>
      <c r="AH58" s="127" t="s">
        <v>712</v>
      </c>
      <c r="AI58" s="127" t="s">
        <v>715</v>
      </c>
      <c r="AJ58" s="128">
        <v>0.60416666666666663</v>
      </c>
      <c r="AK58" s="128" t="s">
        <v>726</v>
      </c>
      <c r="AL58" s="128">
        <v>0.47916666666666669</v>
      </c>
      <c r="AM58" s="128"/>
      <c r="AN58" s="127"/>
      <c r="AO58" s="127"/>
      <c r="AP58" s="127"/>
      <c r="AQ58" s="128"/>
      <c r="AR58" s="128"/>
    </row>
    <row r="59" spans="1:44" s="64" customFormat="1">
      <c r="A59" s="17" t="s">
        <v>652</v>
      </c>
      <c r="B59" s="17" t="s">
        <v>653</v>
      </c>
      <c r="C59" s="16">
        <v>44864</v>
      </c>
      <c r="D59" s="96">
        <v>58</v>
      </c>
      <c r="E59" s="67" t="s">
        <v>207</v>
      </c>
      <c r="F59" s="67" t="s">
        <v>74</v>
      </c>
      <c r="G59" s="3">
        <v>32857</v>
      </c>
      <c r="H59" s="67" t="s">
        <v>85</v>
      </c>
      <c r="I59" s="17" t="s">
        <v>240</v>
      </c>
      <c r="J59" s="67" t="s">
        <v>90</v>
      </c>
      <c r="K59" s="96">
        <v>15901989938</v>
      </c>
      <c r="L59" s="1" t="s">
        <v>246</v>
      </c>
      <c r="M59" s="64" t="s">
        <v>672</v>
      </c>
      <c r="N59" s="1" t="s">
        <v>204</v>
      </c>
      <c r="O59" s="1"/>
      <c r="P59" s="126"/>
      <c r="Q59" s="127"/>
      <c r="R59" s="127"/>
      <c r="S59" s="128"/>
      <c r="T59" s="128"/>
      <c r="U59" s="128">
        <v>0.41666666666666669</v>
      </c>
      <c r="V59" s="1">
        <v>42972</v>
      </c>
      <c r="W59" s="126" t="s">
        <v>728</v>
      </c>
      <c r="X59" s="127" t="s">
        <v>715</v>
      </c>
      <c r="Y59" s="127" t="s">
        <v>712</v>
      </c>
      <c r="Z59" s="127" t="s">
        <v>710</v>
      </c>
      <c r="AA59" s="128">
        <v>0.54861111111111105</v>
      </c>
      <c r="AB59" s="128">
        <v>0.69444444444444453</v>
      </c>
      <c r="AC59" s="128">
        <v>0.41666666666666669</v>
      </c>
      <c r="AD59" s="127" t="s">
        <v>719</v>
      </c>
      <c r="AE59" s="127">
        <v>42976</v>
      </c>
      <c r="AF59" s="126" t="s">
        <v>729</v>
      </c>
      <c r="AG59" s="127" t="s">
        <v>710</v>
      </c>
      <c r="AH59" s="126" t="s">
        <v>712</v>
      </c>
      <c r="AI59" s="126" t="s">
        <v>730</v>
      </c>
      <c r="AJ59" s="128">
        <v>0.73611111111111116</v>
      </c>
      <c r="AK59" s="128">
        <v>0.78125</v>
      </c>
      <c r="AL59" s="128">
        <v>0.61111111111111105</v>
      </c>
      <c r="AM59" s="128"/>
      <c r="AN59" s="126"/>
      <c r="AO59" s="127"/>
      <c r="AP59" s="126"/>
      <c r="AQ59" s="128"/>
      <c r="AR59" s="128"/>
    </row>
    <row r="60" spans="1:44">
      <c r="A60" s="17" t="s">
        <v>523</v>
      </c>
      <c r="B60" s="17" t="s">
        <v>522</v>
      </c>
      <c r="C60" s="16">
        <v>45523</v>
      </c>
      <c r="D60" s="96">
        <v>59</v>
      </c>
      <c r="E60" s="67" t="s">
        <v>208</v>
      </c>
      <c r="F60" s="67" t="s">
        <v>75</v>
      </c>
      <c r="G60" s="3">
        <v>33990</v>
      </c>
      <c r="H60" s="67" t="s">
        <v>86</v>
      </c>
      <c r="I60" s="17" t="s">
        <v>240</v>
      </c>
      <c r="J60" s="67" t="s">
        <v>90</v>
      </c>
      <c r="K60" s="96">
        <v>13795370694</v>
      </c>
      <c r="L60" s="1" t="s">
        <v>511</v>
      </c>
      <c r="M60" s="86" t="s">
        <v>671</v>
      </c>
      <c r="N60" s="1" t="s">
        <v>188</v>
      </c>
      <c r="O60" s="1"/>
      <c r="P60" s="126"/>
      <c r="Q60" s="127"/>
      <c r="R60" s="127"/>
      <c r="S60" s="128"/>
      <c r="T60" s="128"/>
      <c r="U60" s="128">
        <v>0.33333333333333331</v>
      </c>
      <c r="V60" s="1">
        <v>42972</v>
      </c>
      <c r="W60" s="126" t="s">
        <v>709</v>
      </c>
      <c r="X60" s="127" t="s">
        <v>715</v>
      </c>
      <c r="Y60" s="127" t="s">
        <v>712</v>
      </c>
      <c r="Z60" s="127" t="s">
        <v>710</v>
      </c>
      <c r="AA60" s="128">
        <v>0.4201388888888889</v>
      </c>
      <c r="AB60" s="128" t="s">
        <v>711</v>
      </c>
      <c r="AC60" s="128">
        <v>0.33333333333333331</v>
      </c>
      <c r="AD60" s="127" t="s">
        <v>719</v>
      </c>
      <c r="AE60" s="127">
        <v>42976</v>
      </c>
      <c r="AF60" s="127" t="s">
        <v>725</v>
      </c>
      <c r="AG60" s="127" t="s">
        <v>717</v>
      </c>
      <c r="AH60" s="127" t="s">
        <v>712</v>
      </c>
      <c r="AI60" s="127" t="s">
        <v>715</v>
      </c>
      <c r="AJ60" s="128">
        <v>0.60416666666666663</v>
      </c>
      <c r="AK60" s="128" t="s">
        <v>726</v>
      </c>
      <c r="AL60" s="128">
        <v>0.47916666666666669</v>
      </c>
      <c r="AM60" s="128"/>
      <c r="AN60" s="127"/>
      <c r="AO60" s="127"/>
      <c r="AP60" s="127"/>
      <c r="AQ60" s="128"/>
      <c r="AR60" s="128"/>
    </row>
    <row r="61" spans="1:44" s="64" customFormat="1">
      <c r="A61" s="17" t="s">
        <v>527</v>
      </c>
      <c r="B61" s="17" t="s">
        <v>528</v>
      </c>
      <c r="C61" s="16">
        <v>45341</v>
      </c>
      <c r="D61" s="96">
        <v>60</v>
      </c>
      <c r="E61" s="67" t="s">
        <v>209</v>
      </c>
      <c r="F61" s="67" t="s">
        <v>76</v>
      </c>
      <c r="G61" s="3">
        <v>33149</v>
      </c>
      <c r="H61" s="67" t="s">
        <v>86</v>
      </c>
      <c r="I61" s="17" t="s">
        <v>240</v>
      </c>
      <c r="J61" s="67" t="s">
        <v>90</v>
      </c>
      <c r="K61" s="96">
        <v>18512103338</v>
      </c>
      <c r="L61" s="1" t="s">
        <v>246</v>
      </c>
      <c r="M61" s="64" t="s">
        <v>672</v>
      </c>
      <c r="N61" s="1" t="s">
        <v>131</v>
      </c>
      <c r="O61" s="1"/>
      <c r="P61" s="126"/>
      <c r="Q61" s="127"/>
      <c r="R61" s="127"/>
      <c r="S61" s="128"/>
      <c r="T61" s="128"/>
      <c r="U61" s="128">
        <v>0.41666666666666669</v>
      </c>
      <c r="V61" s="1">
        <v>42972</v>
      </c>
      <c r="W61" s="126" t="s">
        <v>728</v>
      </c>
      <c r="X61" s="127" t="s">
        <v>715</v>
      </c>
      <c r="Y61" s="127" t="s">
        <v>712</v>
      </c>
      <c r="Z61" s="127" t="s">
        <v>710</v>
      </c>
      <c r="AA61" s="128">
        <v>0.54861111111111105</v>
      </c>
      <c r="AB61" s="128">
        <v>0.69444444444444453</v>
      </c>
      <c r="AC61" s="128">
        <v>0.41666666666666669</v>
      </c>
      <c r="AD61" s="127" t="s">
        <v>719</v>
      </c>
      <c r="AE61" s="127">
        <v>42976</v>
      </c>
      <c r="AF61" s="126" t="s">
        <v>729</v>
      </c>
      <c r="AG61" s="127" t="s">
        <v>710</v>
      </c>
      <c r="AH61" s="126" t="s">
        <v>712</v>
      </c>
      <c r="AI61" s="126" t="s">
        <v>730</v>
      </c>
      <c r="AJ61" s="128">
        <v>0.73611111111111116</v>
      </c>
      <c r="AK61" s="128">
        <v>0.78125</v>
      </c>
      <c r="AL61" s="128">
        <v>0.61111111111111105</v>
      </c>
      <c r="AM61" s="128"/>
      <c r="AN61" s="126"/>
      <c r="AO61" s="127"/>
      <c r="AP61" s="126"/>
      <c r="AQ61" s="128"/>
      <c r="AR61" s="128"/>
    </row>
    <row r="62" spans="1:44">
      <c r="A62" s="17" t="s">
        <v>557</v>
      </c>
      <c r="B62" s="17" t="s">
        <v>558</v>
      </c>
      <c r="C62" s="16">
        <v>43539</v>
      </c>
      <c r="D62" s="96">
        <v>61</v>
      </c>
      <c r="E62" s="67" t="s">
        <v>210</v>
      </c>
      <c r="F62" s="67" t="s">
        <v>77</v>
      </c>
      <c r="G62" s="3">
        <v>31609</v>
      </c>
      <c r="H62" s="67" t="s">
        <v>85</v>
      </c>
      <c r="I62" s="17" t="s">
        <v>559</v>
      </c>
      <c r="J62" s="67" t="s">
        <v>90</v>
      </c>
      <c r="K62" s="96">
        <v>13585885267</v>
      </c>
      <c r="L62" s="1" t="s">
        <v>505</v>
      </c>
      <c r="M62" s="86" t="s">
        <v>671</v>
      </c>
      <c r="N62" s="1" t="s">
        <v>179</v>
      </c>
      <c r="O62" s="1"/>
      <c r="P62" s="126"/>
      <c r="Q62" s="127"/>
      <c r="R62" s="127"/>
      <c r="S62" s="128"/>
      <c r="T62" s="128"/>
      <c r="U62" s="128">
        <v>0.33333333333333331</v>
      </c>
      <c r="V62" s="1">
        <v>42972</v>
      </c>
      <c r="W62" s="126" t="s">
        <v>709</v>
      </c>
      <c r="X62" s="127" t="s">
        <v>715</v>
      </c>
      <c r="Y62" s="127" t="s">
        <v>712</v>
      </c>
      <c r="Z62" s="127" t="s">
        <v>710</v>
      </c>
      <c r="AA62" s="128">
        <v>0.4201388888888889</v>
      </c>
      <c r="AB62" s="128" t="s">
        <v>711</v>
      </c>
      <c r="AC62" s="128">
        <v>0.33333333333333331</v>
      </c>
      <c r="AD62" s="127" t="s">
        <v>719</v>
      </c>
      <c r="AE62" s="127">
        <v>42976</v>
      </c>
      <c r="AF62" s="127" t="s">
        <v>725</v>
      </c>
      <c r="AG62" s="127" t="s">
        <v>717</v>
      </c>
      <c r="AH62" s="127" t="s">
        <v>712</v>
      </c>
      <c r="AI62" s="127" t="s">
        <v>715</v>
      </c>
      <c r="AJ62" s="128">
        <v>0.60416666666666663</v>
      </c>
      <c r="AK62" s="128" t="s">
        <v>726</v>
      </c>
      <c r="AL62" s="128">
        <v>0.47916666666666669</v>
      </c>
      <c r="AM62" s="128"/>
      <c r="AN62" s="127"/>
      <c r="AO62" s="127"/>
      <c r="AP62" s="127"/>
      <c r="AQ62" s="128"/>
      <c r="AR62" s="128"/>
    </row>
    <row r="63" spans="1:44">
      <c r="A63" s="17" t="s">
        <v>545</v>
      </c>
      <c r="B63" s="17" t="s">
        <v>546</v>
      </c>
      <c r="C63" s="16">
        <v>45487</v>
      </c>
      <c r="D63" s="96">
        <v>62</v>
      </c>
      <c r="E63" s="70" t="s">
        <v>212</v>
      </c>
      <c r="F63" s="68" t="s">
        <v>79</v>
      </c>
      <c r="G63" s="3">
        <v>32321</v>
      </c>
      <c r="H63" s="70" t="s">
        <v>86</v>
      </c>
      <c r="I63" s="17" t="s">
        <v>240</v>
      </c>
      <c r="J63" s="70" t="s">
        <v>90</v>
      </c>
      <c r="K63" s="96">
        <v>13918745754</v>
      </c>
      <c r="L63" s="1" t="s">
        <v>505</v>
      </c>
      <c r="M63" s="86" t="s">
        <v>671</v>
      </c>
      <c r="N63" s="1" t="s">
        <v>178</v>
      </c>
      <c r="O63" s="1"/>
      <c r="P63" s="126"/>
      <c r="Q63" s="127"/>
      <c r="R63" s="127"/>
      <c r="S63" s="128"/>
      <c r="T63" s="128"/>
      <c r="U63" s="128">
        <v>0.33333333333333331</v>
      </c>
      <c r="V63" s="1">
        <v>42972</v>
      </c>
      <c r="W63" s="126" t="s">
        <v>709</v>
      </c>
      <c r="X63" s="127" t="s">
        <v>715</v>
      </c>
      <c r="Y63" s="127" t="s">
        <v>712</v>
      </c>
      <c r="Z63" s="127" t="s">
        <v>710</v>
      </c>
      <c r="AA63" s="128">
        <v>0.4201388888888889</v>
      </c>
      <c r="AB63" s="128" t="s">
        <v>711</v>
      </c>
      <c r="AC63" s="128">
        <v>0.33333333333333331</v>
      </c>
      <c r="AD63" s="127" t="s">
        <v>719</v>
      </c>
      <c r="AE63" s="127">
        <v>42976</v>
      </c>
      <c r="AF63" s="127" t="s">
        <v>725</v>
      </c>
      <c r="AG63" s="127" t="s">
        <v>717</v>
      </c>
      <c r="AH63" s="127" t="s">
        <v>712</v>
      </c>
      <c r="AI63" s="127" t="s">
        <v>715</v>
      </c>
      <c r="AJ63" s="128">
        <v>0.60416666666666663</v>
      </c>
      <c r="AK63" s="128" t="s">
        <v>726</v>
      </c>
      <c r="AL63" s="128">
        <v>0.47916666666666669</v>
      </c>
      <c r="AM63" s="128"/>
      <c r="AN63" s="127"/>
      <c r="AO63" s="127"/>
      <c r="AP63" s="127"/>
      <c r="AQ63" s="128"/>
      <c r="AR63" s="128"/>
    </row>
    <row r="64" spans="1:44" s="64" customFormat="1">
      <c r="A64" s="17" t="s">
        <v>655</v>
      </c>
      <c r="B64" s="17" t="s">
        <v>547</v>
      </c>
      <c r="C64" s="16">
        <v>46545</v>
      </c>
      <c r="D64" s="96">
        <v>63</v>
      </c>
      <c r="E64" s="1" t="s">
        <v>213</v>
      </c>
      <c r="F64" s="69" t="s">
        <v>80</v>
      </c>
      <c r="G64" s="104">
        <v>30370</v>
      </c>
      <c r="H64" s="105" t="s">
        <v>86</v>
      </c>
      <c r="I64" s="17" t="s">
        <v>240</v>
      </c>
      <c r="J64" s="69" t="s">
        <v>90</v>
      </c>
      <c r="K64" s="96">
        <v>13816476589</v>
      </c>
      <c r="L64" s="1" t="s">
        <v>246</v>
      </c>
      <c r="M64" s="64" t="s">
        <v>672</v>
      </c>
      <c r="N64" s="1" t="s">
        <v>197</v>
      </c>
      <c r="O64" s="1"/>
      <c r="P64" s="126"/>
      <c r="Q64" s="127"/>
      <c r="R64" s="127"/>
      <c r="S64" s="128"/>
      <c r="T64" s="128"/>
      <c r="U64" s="128">
        <v>0.41666666666666669</v>
      </c>
      <c r="V64" s="1">
        <v>42972</v>
      </c>
      <c r="W64" s="126" t="s">
        <v>728</v>
      </c>
      <c r="X64" s="127" t="s">
        <v>715</v>
      </c>
      <c r="Y64" s="127" t="s">
        <v>712</v>
      </c>
      <c r="Z64" s="127" t="s">
        <v>710</v>
      </c>
      <c r="AA64" s="128">
        <v>0.54861111111111105</v>
      </c>
      <c r="AB64" s="128">
        <v>0.69444444444444453</v>
      </c>
      <c r="AC64" s="128">
        <v>0.41666666666666669</v>
      </c>
      <c r="AD64" s="127" t="s">
        <v>719</v>
      </c>
      <c r="AE64" s="127">
        <v>42976</v>
      </c>
      <c r="AF64" s="126" t="s">
        <v>729</v>
      </c>
      <c r="AG64" s="127" t="s">
        <v>710</v>
      </c>
      <c r="AH64" s="126" t="s">
        <v>712</v>
      </c>
      <c r="AI64" s="126" t="s">
        <v>730</v>
      </c>
      <c r="AJ64" s="128">
        <v>0.73611111111111116</v>
      </c>
      <c r="AK64" s="128">
        <v>0.78125</v>
      </c>
      <c r="AL64" s="128">
        <v>0.61111111111111105</v>
      </c>
      <c r="AM64" s="128"/>
      <c r="AN64" s="126"/>
      <c r="AO64" s="127"/>
      <c r="AP64" s="126"/>
      <c r="AQ64" s="128"/>
      <c r="AR64" s="128"/>
    </row>
    <row r="65" spans="1:44">
      <c r="A65" s="17" t="s">
        <v>548</v>
      </c>
      <c r="B65" s="17" t="s">
        <v>549</v>
      </c>
      <c r="C65" s="16">
        <v>46509</v>
      </c>
      <c r="D65" s="96">
        <v>64</v>
      </c>
      <c r="E65" s="70" t="s">
        <v>216</v>
      </c>
      <c r="F65" s="68" t="s">
        <v>82</v>
      </c>
      <c r="G65" s="104">
        <v>29279</v>
      </c>
      <c r="H65" s="70" t="s">
        <v>86</v>
      </c>
      <c r="I65" s="17" t="s">
        <v>240</v>
      </c>
      <c r="J65" s="70" t="s">
        <v>90</v>
      </c>
      <c r="K65" s="96">
        <v>18614014177</v>
      </c>
      <c r="L65" s="1" t="s">
        <v>505</v>
      </c>
      <c r="M65" s="86" t="s">
        <v>671</v>
      </c>
      <c r="N65" s="1" t="s">
        <v>165</v>
      </c>
      <c r="O65" s="1"/>
      <c r="P65" s="126"/>
      <c r="Q65" s="127"/>
      <c r="R65" s="127"/>
      <c r="S65" s="128"/>
      <c r="T65" s="128"/>
      <c r="U65" s="128">
        <v>0.33333333333333331</v>
      </c>
      <c r="V65" s="1">
        <v>42972</v>
      </c>
      <c r="W65" s="126" t="s">
        <v>709</v>
      </c>
      <c r="X65" s="127" t="s">
        <v>715</v>
      </c>
      <c r="Y65" s="127" t="s">
        <v>712</v>
      </c>
      <c r="Z65" s="127" t="s">
        <v>710</v>
      </c>
      <c r="AA65" s="128">
        <v>0.4201388888888889</v>
      </c>
      <c r="AB65" s="128" t="s">
        <v>711</v>
      </c>
      <c r="AC65" s="128">
        <v>0.33333333333333331</v>
      </c>
      <c r="AD65" s="127" t="s">
        <v>719</v>
      </c>
      <c r="AE65" s="127">
        <v>42976</v>
      </c>
      <c r="AF65" s="127" t="s">
        <v>725</v>
      </c>
      <c r="AG65" s="127" t="s">
        <v>717</v>
      </c>
      <c r="AH65" s="127" t="s">
        <v>712</v>
      </c>
      <c r="AI65" s="127" t="s">
        <v>715</v>
      </c>
      <c r="AJ65" s="128">
        <v>0.60416666666666663</v>
      </c>
      <c r="AK65" s="128" t="s">
        <v>726</v>
      </c>
      <c r="AL65" s="128">
        <v>0.47916666666666669</v>
      </c>
      <c r="AM65" s="128"/>
      <c r="AN65" s="127"/>
      <c r="AO65" s="127"/>
      <c r="AP65" s="127"/>
      <c r="AQ65" s="128"/>
      <c r="AR65" s="128"/>
    </row>
    <row r="66" spans="1:44" s="64" customFormat="1">
      <c r="A66" s="17" t="s">
        <v>555</v>
      </c>
      <c r="B66" s="17" t="s">
        <v>556</v>
      </c>
      <c r="C66" s="16">
        <v>43869</v>
      </c>
      <c r="D66" s="96">
        <v>65</v>
      </c>
      <c r="E66" s="70" t="s">
        <v>217</v>
      </c>
      <c r="F66" s="68" t="s">
        <v>112</v>
      </c>
      <c r="G66" s="104">
        <v>32499</v>
      </c>
      <c r="H66" s="70" t="s">
        <v>86</v>
      </c>
      <c r="I66" s="17" t="s">
        <v>240</v>
      </c>
      <c r="J66" s="70" t="s">
        <v>90</v>
      </c>
      <c r="K66" s="96">
        <v>13818268642</v>
      </c>
      <c r="L66" s="1" t="s">
        <v>518</v>
      </c>
      <c r="M66" s="64" t="s">
        <v>672</v>
      </c>
      <c r="N66" s="1" t="s">
        <v>544</v>
      </c>
      <c r="O66" s="1"/>
      <c r="P66" s="126"/>
      <c r="Q66" s="127"/>
      <c r="R66" s="127"/>
      <c r="S66" s="128"/>
      <c r="T66" s="128"/>
      <c r="U66" s="128">
        <v>0.41666666666666669</v>
      </c>
      <c r="V66" s="1">
        <v>42972</v>
      </c>
      <c r="W66" s="126" t="s">
        <v>728</v>
      </c>
      <c r="X66" s="127" t="s">
        <v>715</v>
      </c>
      <c r="Y66" s="127" t="s">
        <v>712</v>
      </c>
      <c r="Z66" s="127" t="s">
        <v>710</v>
      </c>
      <c r="AA66" s="128">
        <v>0.54861111111111105</v>
      </c>
      <c r="AB66" s="128">
        <v>0.69444444444444453</v>
      </c>
      <c r="AC66" s="128">
        <v>0.41666666666666669</v>
      </c>
      <c r="AD66" s="127" t="s">
        <v>719</v>
      </c>
      <c r="AE66" s="127">
        <v>42976</v>
      </c>
      <c r="AF66" s="126" t="s">
        <v>729</v>
      </c>
      <c r="AG66" s="127" t="s">
        <v>710</v>
      </c>
      <c r="AH66" s="126" t="s">
        <v>712</v>
      </c>
      <c r="AI66" s="126" t="s">
        <v>730</v>
      </c>
      <c r="AJ66" s="128">
        <v>0.73611111111111116</v>
      </c>
      <c r="AK66" s="128">
        <v>0.78125</v>
      </c>
      <c r="AL66" s="128">
        <v>0.61111111111111105</v>
      </c>
      <c r="AM66" s="128"/>
      <c r="AN66" s="126"/>
      <c r="AO66" s="127"/>
      <c r="AP66" s="126"/>
      <c r="AQ66" s="128"/>
      <c r="AR66" s="128"/>
    </row>
    <row r="67" spans="1:44">
      <c r="A67" s="17" t="s">
        <v>527</v>
      </c>
      <c r="B67" s="17" t="s">
        <v>554</v>
      </c>
      <c r="C67" s="16">
        <v>44998</v>
      </c>
      <c r="D67" s="96">
        <v>66</v>
      </c>
      <c r="E67" s="17" t="s">
        <v>222</v>
      </c>
      <c r="F67" s="17" t="s">
        <v>114</v>
      </c>
      <c r="G67" s="16">
        <v>33937</v>
      </c>
      <c r="H67" s="17" t="s">
        <v>86</v>
      </c>
      <c r="I67" s="17" t="s">
        <v>240</v>
      </c>
      <c r="J67" s="70" t="s">
        <v>90</v>
      </c>
      <c r="K67" s="96">
        <v>18817331528</v>
      </c>
      <c r="L67" s="1" t="s">
        <v>517</v>
      </c>
      <c r="M67" s="86" t="s">
        <v>671</v>
      </c>
      <c r="N67" s="1" t="s">
        <v>198</v>
      </c>
      <c r="O67" s="1"/>
      <c r="P67" s="126"/>
      <c r="Q67" s="127"/>
      <c r="R67" s="127"/>
      <c r="S67" s="128"/>
      <c r="T67" s="128"/>
      <c r="U67" s="128">
        <v>0.33333333333333331</v>
      </c>
      <c r="V67" s="1">
        <v>42972</v>
      </c>
      <c r="W67" s="126" t="s">
        <v>709</v>
      </c>
      <c r="X67" s="127" t="s">
        <v>715</v>
      </c>
      <c r="Y67" s="127" t="s">
        <v>712</v>
      </c>
      <c r="Z67" s="127" t="s">
        <v>710</v>
      </c>
      <c r="AA67" s="128">
        <v>0.4201388888888889</v>
      </c>
      <c r="AB67" s="128" t="s">
        <v>711</v>
      </c>
      <c r="AC67" s="128">
        <v>0.33333333333333331</v>
      </c>
      <c r="AD67" s="127" t="s">
        <v>719</v>
      </c>
      <c r="AE67" s="127">
        <v>42976</v>
      </c>
      <c r="AF67" s="127" t="s">
        <v>725</v>
      </c>
      <c r="AG67" s="127" t="s">
        <v>717</v>
      </c>
      <c r="AH67" s="127" t="s">
        <v>712</v>
      </c>
      <c r="AI67" s="127" t="s">
        <v>715</v>
      </c>
      <c r="AJ67" s="128">
        <v>0.60416666666666663</v>
      </c>
      <c r="AK67" s="128" t="s">
        <v>726</v>
      </c>
      <c r="AL67" s="128">
        <v>0.47916666666666669</v>
      </c>
      <c r="AM67" s="128"/>
      <c r="AN67" s="127"/>
      <c r="AO67" s="127"/>
      <c r="AP67" s="127"/>
      <c r="AQ67" s="128"/>
      <c r="AR67" s="128"/>
    </row>
    <row r="68" spans="1:44" s="64" customFormat="1">
      <c r="A68" s="17" t="s">
        <v>115</v>
      </c>
      <c r="B68" s="17" t="s">
        <v>566</v>
      </c>
      <c r="C68" s="16">
        <v>44465</v>
      </c>
      <c r="D68" s="96">
        <v>67</v>
      </c>
      <c r="E68" s="17" t="s">
        <v>115</v>
      </c>
      <c r="F68" s="17" t="s">
        <v>115</v>
      </c>
      <c r="G68" s="16">
        <v>28499</v>
      </c>
      <c r="H68" s="17" t="s">
        <v>86</v>
      </c>
      <c r="I68" s="17" t="s">
        <v>240</v>
      </c>
      <c r="J68" s="70" t="s">
        <v>90</v>
      </c>
      <c r="K68" s="96">
        <v>13916219032</v>
      </c>
      <c r="L68" s="1" t="s">
        <v>500</v>
      </c>
      <c r="M68" s="64" t="s">
        <v>672</v>
      </c>
      <c r="N68" s="1" t="s">
        <v>145</v>
      </c>
      <c r="O68" s="1"/>
      <c r="P68" s="126"/>
      <c r="Q68" s="127"/>
      <c r="R68" s="127"/>
      <c r="S68" s="128"/>
      <c r="T68" s="128"/>
      <c r="U68" s="128">
        <v>0.41666666666666669</v>
      </c>
      <c r="V68" s="1">
        <v>42972</v>
      </c>
      <c r="W68" s="126" t="s">
        <v>728</v>
      </c>
      <c r="X68" s="127" t="s">
        <v>715</v>
      </c>
      <c r="Y68" s="127" t="s">
        <v>712</v>
      </c>
      <c r="Z68" s="127" t="s">
        <v>710</v>
      </c>
      <c r="AA68" s="128">
        <v>0.54861111111111105</v>
      </c>
      <c r="AB68" s="128">
        <v>0.69444444444444453</v>
      </c>
      <c r="AC68" s="128">
        <v>0.41666666666666669</v>
      </c>
      <c r="AD68" s="127" t="s">
        <v>719</v>
      </c>
      <c r="AE68" s="127">
        <v>42976</v>
      </c>
      <c r="AF68" s="126" t="s">
        <v>729</v>
      </c>
      <c r="AG68" s="127" t="s">
        <v>710</v>
      </c>
      <c r="AH68" s="126" t="s">
        <v>712</v>
      </c>
      <c r="AI68" s="126" t="s">
        <v>730</v>
      </c>
      <c r="AJ68" s="128">
        <v>0.73611111111111116</v>
      </c>
      <c r="AK68" s="128">
        <v>0.78125</v>
      </c>
      <c r="AL68" s="128">
        <v>0.61111111111111105</v>
      </c>
      <c r="AM68" s="128"/>
      <c r="AN68" s="126"/>
      <c r="AO68" s="127"/>
      <c r="AP68" s="126"/>
      <c r="AQ68" s="128"/>
      <c r="AR68" s="128"/>
    </row>
    <row r="69" spans="1:44">
      <c r="A69" s="17" t="s">
        <v>567</v>
      </c>
      <c r="B69" s="17" t="s">
        <v>568</v>
      </c>
      <c r="C69" s="16">
        <v>46109</v>
      </c>
      <c r="D69" s="96">
        <v>68</v>
      </c>
      <c r="E69" s="17" t="s">
        <v>221</v>
      </c>
      <c r="F69" s="17" t="s">
        <v>220</v>
      </c>
      <c r="G69" s="16">
        <v>32707</v>
      </c>
      <c r="H69" s="17" t="s">
        <v>86</v>
      </c>
      <c r="I69" s="17" t="s">
        <v>240</v>
      </c>
      <c r="J69" s="70" t="s">
        <v>90</v>
      </c>
      <c r="K69" s="96">
        <v>13816517233</v>
      </c>
      <c r="L69" s="1" t="s">
        <v>517</v>
      </c>
      <c r="M69" s="86" t="s">
        <v>671</v>
      </c>
      <c r="N69" s="1" t="s">
        <v>159</v>
      </c>
      <c r="O69" s="1"/>
      <c r="P69" s="126"/>
      <c r="Q69" s="127"/>
      <c r="R69" s="127"/>
      <c r="S69" s="128"/>
      <c r="T69" s="128"/>
      <c r="U69" s="128">
        <v>0.33333333333333331</v>
      </c>
      <c r="V69" s="1">
        <v>42972</v>
      </c>
      <c r="W69" s="126" t="s">
        <v>709</v>
      </c>
      <c r="X69" s="127" t="s">
        <v>715</v>
      </c>
      <c r="Y69" s="127" t="s">
        <v>712</v>
      </c>
      <c r="Z69" s="127" t="s">
        <v>710</v>
      </c>
      <c r="AA69" s="128">
        <v>0.4201388888888889</v>
      </c>
      <c r="AB69" s="128" t="s">
        <v>711</v>
      </c>
      <c r="AC69" s="128">
        <v>0.33333333333333331</v>
      </c>
      <c r="AD69" s="127" t="s">
        <v>719</v>
      </c>
      <c r="AE69" s="127">
        <v>42976</v>
      </c>
      <c r="AF69" s="127" t="s">
        <v>725</v>
      </c>
      <c r="AG69" s="127" t="s">
        <v>717</v>
      </c>
      <c r="AH69" s="127" t="s">
        <v>712</v>
      </c>
      <c r="AI69" s="127" t="s">
        <v>715</v>
      </c>
      <c r="AJ69" s="128">
        <v>0.60416666666666663</v>
      </c>
      <c r="AK69" s="128" t="s">
        <v>726</v>
      </c>
      <c r="AL69" s="128">
        <v>0.47916666666666669</v>
      </c>
      <c r="AM69" s="128"/>
      <c r="AN69" s="127"/>
      <c r="AO69" s="127"/>
      <c r="AP69" s="127"/>
      <c r="AQ69" s="128"/>
      <c r="AR69" s="128"/>
    </row>
    <row r="70" spans="1:44">
      <c r="A70" s="120" t="s">
        <v>701</v>
      </c>
      <c r="B70" s="120" t="s">
        <v>691</v>
      </c>
      <c r="C70" s="121">
        <v>44072</v>
      </c>
      <c r="D70" s="96">
        <v>69</v>
      </c>
      <c r="E70" s="120" t="s">
        <v>401</v>
      </c>
      <c r="F70" s="120" t="s">
        <v>675</v>
      </c>
      <c r="G70" s="121">
        <v>22338</v>
      </c>
      <c r="H70" s="120" t="s">
        <v>85</v>
      </c>
      <c r="I70" s="120" t="s">
        <v>692</v>
      </c>
      <c r="J70" s="122" t="s">
        <v>90</v>
      </c>
      <c r="K70" s="123">
        <v>13901173254</v>
      </c>
      <c r="L70" s="124" t="s">
        <v>676</v>
      </c>
      <c r="M70" s="125" t="s">
        <v>671</v>
      </c>
      <c r="N70" s="1" t="s">
        <v>679</v>
      </c>
      <c r="O70" s="1"/>
      <c r="P70" s="126"/>
      <c r="Q70" s="127"/>
      <c r="R70" s="127"/>
      <c r="S70" s="128"/>
      <c r="T70" s="128"/>
      <c r="U70" s="128">
        <v>0.33333333333333331</v>
      </c>
      <c r="V70" s="1">
        <v>42972</v>
      </c>
      <c r="W70" s="126" t="s">
        <v>709</v>
      </c>
      <c r="X70" s="127" t="s">
        <v>715</v>
      </c>
      <c r="Y70" s="127" t="s">
        <v>712</v>
      </c>
      <c r="Z70" s="127" t="s">
        <v>710</v>
      </c>
      <c r="AA70" s="128">
        <v>0.4201388888888889</v>
      </c>
      <c r="AB70" s="128" t="s">
        <v>711</v>
      </c>
      <c r="AC70" s="128">
        <v>0.33333333333333331</v>
      </c>
      <c r="AD70" s="127" t="s">
        <v>719</v>
      </c>
      <c r="AE70" s="127">
        <v>42976</v>
      </c>
      <c r="AF70" s="127" t="s">
        <v>725</v>
      </c>
      <c r="AG70" s="127" t="s">
        <v>717</v>
      </c>
      <c r="AH70" s="127" t="s">
        <v>712</v>
      </c>
      <c r="AI70" s="127" t="s">
        <v>715</v>
      </c>
      <c r="AJ70" s="128">
        <v>0.60416666666666663</v>
      </c>
      <c r="AK70" s="128" t="s">
        <v>726</v>
      </c>
      <c r="AL70" s="128">
        <v>0.47916666666666669</v>
      </c>
      <c r="AM70" s="128"/>
      <c r="AN70" s="127"/>
      <c r="AO70" s="127"/>
      <c r="AP70" s="127"/>
      <c r="AQ70" s="128"/>
      <c r="AR70" s="128"/>
    </row>
    <row r="71" spans="1:44">
      <c r="A71" s="120" t="s">
        <v>702</v>
      </c>
      <c r="B71" s="120" t="s">
        <v>693</v>
      </c>
      <c r="C71" s="121">
        <v>44264</v>
      </c>
      <c r="D71" s="96">
        <v>70</v>
      </c>
      <c r="E71" s="120" t="s">
        <v>398</v>
      </c>
      <c r="F71" s="120" t="s">
        <v>677</v>
      </c>
      <c r="G71" s="121">
        <v>32637</v>
      </c>
      <c r="H71" s="120" t="s">
        <v>86</v>
      </c>
      <c r="I71" s="120" t="s">
        <v>692</v>
      </c>
      <c r="J71" s="122" t="s">
        <v>90</v>
      </c>
      <c r="K71" s="123">
        <v>13816326259</v>
      </c>
      <c r="L71" s="124" t="s">
        <v>676</v>
      </c>
      <c r="M71" s="125" t="s">
        <v>671</v>
      </c>
      <c r="N71" s="1" t="s">
        <v>683</v>
      </c>
      <c r="O71" s="1"/>
      <c r="P71" s="126"/>
      <c r="Q71" s="127"/>
      <c r="R71" s="127"/>
      <c r="S71" s="128"/>
      <c r="T71" s="128"/>
      <c r="U71" s="128">
        <v>0.33333333333333331</v>
      </c>
      <c r="V71" s="1">
        <v>42972</v>
      </c>
      <c r="W71" s="126" t="s">
        <v>709</v>
      </c>
      <c r="X71" s="127" t="s">
        <v>715</v>
      </c>
      <c r="Y71" s="127" t="s">
        <v>712</v>
      </c>
      <c r="Z71" s="127" t="s">
        <v>710</v>
      </c>
      <c r="AA71" s="128">
        <v>0.4201388888888889</v>
      </c>
      <c r="AB71" s="128" t="s">
        <v>711</v>
      </c>
      <c r="AC71" s="128">
        <v>0.33333333333333331</v>
      </c>
      <c r="AD71" s="127" t="s">
        <v>719</v>
      </c>
      <c r="AE71" s="127">
        <v>42976</v>
      </c>
      <c r="AF71" s="127" t="s">
        <v>725</v>
      </c>
      <c r="AG71" s="127" t="s">
        <v>717</v>
      </c>
      <c r="AH71" s="127" t="s">
        <v>712</v>
      </c>
      <c r="AI71" s="127" t="s">
        <v>715</v>
      </c>
      <c r="AJ71" s="128">
        <v>0.60416666666666663</v>
      </c>
      <c r="AK71" s="128" t="s">
        <v>726</v>
      </c>
      <c r="AL71" s="128">
        <v>0.47916666666666669</v>
      </c>
      <c r="AM71" s="128"/>
      <c r="AN71" s="127"/>
      <c r="AO71" s="127"/>
      <c r="AP71" s="127"/>
      <c r="AQ71" s="128"/>
      <c r="AR71" s="128"/>
    </row>
    <row r="72" spans="1:44">
      <c r="A72" s="120" t="s">
        <v>703</v>
      </c>
      <c r="B72" s="120" t="s">
        <v>694</v>
      </c>
      <c r="C72" s="121">
        <v>44650</v>
      </c>
      <c r="D72" s="96">
        <v>71</v>
      </c>
      <c r="E72" s="120" t="s">
        <v>400</v>
      </c>
      <c r="F72" s="120" t="s">
        <v>678</v>
      </c>
      <c r="G72" s="121">
        <v>30453</v>
      </c>
      <c r="H72" s="120" t="s">
        <v>86</v>
      </c>
      <c r="I72" s="120" t="s">
        <v>692</v>
      </c>
      <c r="J72" s="122" t="s">
        <v>90</v>
      </c>
      <c r="K72" s="123">
        <v>18621813933</v>
      </c>
      <c r="L72" s="124" t="s">
        <v>676</v>
      </c>
      <c r="M72" s="125" t="s">
        <v>671</v>
      </c>
      <c r="N72" s="1" t="s">
        <v>681</v>
      </c>
      <c r="O72" s="1"/>
      <c r="P72" s="126"/>
      <c r="Q72" s="127"/>
      <c r="R72" s="127"/>
      <c r="S72" s="128"/>
      <c r="T72" s="128"/>
      <c r="U72" s="128">
        <v>0.33333333333333331</v>
      </c>
      <c r="V72" s="1">
        <v>42972</v>
      </c>
      <c r="W72" s="126" t="s">
        <v>709</v>
      </c>
      <c r="X72" s="127" t="s">
        <v>715</v>
      </c>
      <c r="Y72" s="127" t="s">
        <v>712</v>
      </c>
      <c r="Z72" s="127" t="s">
        <v>710</v>
      </c>
      <c r="AA72" s="128">
        <v>0.4201388888888889</v>
      </c>
      <c r="AB72" s="128" t="s">
        <v>711</v>
      </c>
      <c r="AC72" s="128">
        <v>0.33333333333333331</v>
      </c>
      <c r="AD72" s="127" t="s">
        <v>719</v>
      </c>
      <c r="AE72" s="127">
        <v>42976</v>
      </c>
      <c r="AF72" s="127" t="s">
        <v>725</v>
      </c>
      <c r="AG72" s="127" t="s">
        <v>717</v>
      </c>
      <c r="AH72" s="127" t="s">
        <v>712</v>
      </c>
      <c r="AI72" s="127" t="s">
        <v>715</v>
      </c>
      <c r="AJ72" s="128">
        <v>0.60416666666666663</v>
      </c>
      <c r="AK72" s="128" t="s">
        <v>726</v>
      </c>
      <c r="AL72" s="128">
        <v>0.47916666666666669</v>
      </c>
      <c r="AM72" s="128"/>
      <c r="AN72" s="127"/>
      <c r="AO72" s="127"/>
      <c r="AP72" s="127"/>
      <c r="AQ72" s="128"/>
      <c r="AR72" s="128"/>
    </row>
    <row r="73" spans="1:44">
      <c r="A73" s="120" t="s">
        <v>704</v>
      </c>
      <c r="B73" s="120" t="s">
        <v>695</v>
      </c>
      <c r="C73" s="121">
        <v>46339</v>
      </c>
      <c r="D73" s="96">
        <v>72</v>
      </c>
      <c r="E73" s="120" t="s">
        <v>679</v>
      </c>
      <c r="F73" s="120" t="s">
        <v>680</v>
      </c>
      <c r="G73" s="121">
        <v>34057</v>
      </c>
      <c r="H73" s="120" t="s">
        <v>85</v>
      </c>
      <c r="I73" s="120" t="s">
        <v>692</v>
      </c>
      <c r="J73" s="122" t="s">
        <v>90</v>
      </c>
      <c r="K73" s="123">
        <v>13818939850</v>
      </c>
      <c r="L73" s="124" t="s">
        <v>676</v>
      </c>
      <c r="M73" s="125" t="s">
        <v>671</v>
      </c>
      <c r="N73" s="1" t="s">
        <v>708</v>
      </c>
      <c r="O73" s="1"/>
      <c r="P73" s="126"/>
      <c r="Q73" s="127"/>
      <c r="R73" s="127"/>
      <c r="S73" s="128"/>
      <c r="T73" s="128"/>
      <c r="U73" s="128">
        <v>0.33333333333333331</v>
      </c>
      <c r="V73" s="1">
        <v>42972</v>
      </c>
      <c r="W73" s="126" t="s">
        <v>709</v>
      </c>
      <c r="X73" s="127" t="s">
        <v>715</v>
      </c>
      <c r="Y73" s="127" t="s">
        <v>712</v>
      </c>
      <c r="Z73" s="127" t="s">
        <v>710</v>
      </c>
      <c r="AA73" s="128">
        <v>0.4201388888888889</v>
      </c>
      <c r="AB73" s="128" t="s">
        <v>711</v>
      </c>
      <c r="AC73" s="128">
        <v>0.33333333333333331</v>
      </c>
      <c r="AD73" s="127" t="s">
        <v>719</v>
      </c>
      <c r="AE73" s="127">
        <v>42976</v>
      </c>
      <c r="AF73" s="127" t="s">
        <v>725</v>
      </c>
      <c r="AG73" s="127" t="s">
        <v>717</v>
      </c>
      <c r="AH73" s="127" t="s">
        <v>712</v>
      </c>
      <c r="AI73" s="127" t="s">
        <v>715</v>
      </c>
      <c r="AJ73" s="128">
        <v>0.60416666666666663</v>
      </c>
      <c r="AK73" s="128" t="s">
        <v>726</v>
      </c>
      <c r="AL73" s="128">
        <v>0.47916666666666669</v>
      </c>
      <c r="AM73" s="128"/>
      <c r="AN73" s="127"/>
      <c r="AO73" s="127"/>
      <c r="AP73" s="127"/>
      <c r="AQ73" s="128"/>
      <c r="AR73" s="128"/>
    </row>
    <row r="74" spans="1:44">
      <c r="A74" s="120" t="s">
        <v>705</v>
      </c>
      <c r="B74" s="120" t="s">
        <v>696</v>
      </c>
      <c r="C74" s="121">
        <v>43647</v>
      </c>
      <c r="D74" s="96">
        <v>73</v>
      </c>
      <c r="E74" s="120" t="s">
        <v>681</v>
      </c>
      <c r="F74" s="120" t="s">
        <v>682</v>
      </c>
      <c r="G74" s="121">
        <v>33438</v>
      </c>
      <c r="H74" s="120" t="s">
        <v>86</v>
      </c>
      <c r="I74" s="120" t="s">
        <v>692</v>
      </c>
      <c r="J74" s="122" t="s">
        <v>90</v>
      </c>
      <c r="K74" s="123">
        <v>13585617908</v>
      </c>
      <c r="L74" s="124" t="s">
        <v>676</v>
      </c>
      <c r="M74" s="125" t="s">
        <v>671</v>
      </c>
      <c r="N74" s="1" t="s">
        <v>400</v>
      </c>
      <c r="O74" s="1"/>
      <c r="P74" s="126"/>
      <c r="Q74" s="127"/>
      <c r="R74" s="127"/>
      <c r="S74" s="128"/>
      <c r="T74" s="128"/>
      <c r="U74" s="128">
        <v>0.33333333333333331</v>
      </c>
      <c r="V74" s="1">
        <v>42972</v>
      </c>
      <c r="W74" s="126" t="s">
        <v>709</v>
      </c>
      <c r="X74" s="127" t="s">
        <v>715</v>
      </c>
      <c r="Y74" s="127" t="s">
        <v>712</v>
      </c>
      <c r="Z74" s="127" t="s">
        <v>710</v>
      </c>
      <c r="AA74" s="128">
        <v>0.4201388888888889</v>
      </c>
      <c r="AB74" s="128" t="s">
        <v>711</v>
      </c>
      <c r="AC74" s="128">
        <v>0.33333333333333331</v>
      </c>
      <c r="AD74" s="127" t="s">
        <v>719</v>
      </c>
      <c r="AE74" s="127">
        <v>42976</v>
      </c>
      <c r="AF74" s="127" t="s">
        <v>725</v>
      </c>
      <c r="AG74" s="127" t="s">
        <v>717</v>
      </c>
      <c r="AH74" s="127" t="s">
        <v>712</v>
      </c>
      <c r="AI74" s="127" t="s">
        <v>715</v>
      </c>
      <c r="AJ74" s="128">
        <v>0.60416666666666663</v>
      </c>
      <c r="AK74" s="128" t="s">
        <v>726</v>
      </c>
      <c r="AL74" s="128">
        <v>0.47916666666666669</v>
      </c>
      <c r="AM74" s="128"/>
      <c r="AN74" s="127"/>
      <c r="AO74" s="127"/>
      <c r="AP74" s="127"/>
      <c r="AQ74" s="128"/>
      <c r="AR74" s="128"/>
    </row>
    <row r="75" spans="1:44">
      <c r="A75" s="120" t="s">
        <v>706</v>
      </c>
      <c r="B75" s="120" t="s">
        <v>697</v>
      </c>
      <c r="C75" s="121">
        <v>44831</v>
      </c>
      <c r="D75" s="96">
        <v>74</v>
      </c>
      <c r="E75" s="120" t="s">
        <v>683</v>
      </c>
      <c r="F75" s="120" t="s">
        <v>684</v>
      </c>
      <c r="G75" s="121">
        <v>33321</v>
      </c>
      <c r="H75" s="120" t="s">
        <v>86</v>
      </c>
      <c r="I75" s="120" t="s">
        <v>692</v>
      </c>
      <c r="J75" s="122" t="s">
        <v>698</v>
      </c>
      <c r="K75" s="123">
        <v>15221764818</v>
      </c>
      <c r="L75" s="124" t="s">
        <v>676</v>
      </c>
      <c r="M75" s="125" t="s">
        <v>671</v>
      </c>
      <c r="N75" s="1" t="s">
        <v>398</v>
      </c>
      <c r="O75" s="1"/>
      <c r="P75" s="126"/>
      <c r="Q75" s="127"/>
      <c r="R75" s="127"/>
      <c r="S75" s="128"/>
      <c r="T75" s="128"/>
      <c r="U75" s="128">
        <v>0.33333333333333331</v>
      </c>
      <c r="V75" s="1">
        <v>42972</v>
      </c>
      <c r="W75" s="126" t="s">
        <v>709</v>
      </c>
      <c r="X75" s="127" t="s">
        <v>715</v>
      </c>
      <c r="Y75" s="127" t="s">
        <v>712</v>
      </c>
      <c r="Z75" s="127" t="s">
        <v>710</v>
      </c>
      <c r="AA75" s="128">
        <v>0.4201388888888889</v>
      </c>
      <c r="AB75" s="128" t="s">
        <v>711</v>
      </c>
      <c r="AC75" s="128">
        <v>0.33333333333333331</v>
      </c>
      <c r="AD75" s="127" t="s">
        <v>719</v>
      </c>
      <c r="AE75" s="127">
        <v>42976</v>
      </c>
      <c r="AF75" s="127" t="s">
        <v>725</v>
      </c>
      <c r="AG75" s="127" t="s">
        <v>717</v>
      </c>
      <c r="AH75" s="127" t="s">
        <v>712</v>
      </c>
      <c r="AI75" s="127" t="s">
        <v>715</v>
      </c>
      <c r="AJ75" s="128">
        <v>0.60416666666666663</v>
      </c>
      <c r="AK75" s="128" t="s">
        <v>726</v>
      </c>
      <c r="AL75" s="128">
        <v>0.47916666666666669</v>
      </c>
      <c r="AM75" s="128"/>
      <c r="AN75" s="127"/>
      <c r="AO75" s="127"/>
      <c r="AP75" s="127"/>
      <c r="AQ75" s="128"/>
      <c r="AR75" s="128"/>
    </row>
    <row r="76" spans="1:44">
      <c r="A76" s="120" t="s">
        <v>707</v>
      </c>
      <c r="B76" s="120" t="s">
        <v>699</v>
      </c>
      <c r="C76" s="121">
        <v>46496</v>
      </c>
      <c r="D76" s="96">
        <v>75</v>
      </c>
      <c r="E76" s="120" t="s">
        <v>685</v>
      </c>
      <c r="F76" s="120" t="s">
        <v>686</v>
      </c>
      <c r="G76" s="121">
        <v>22975</v>
      </c>
      <c r="H76" s="120" t="s">
        <v>86</v>
      </c>
      <c r="I76" s="120" t="s">
        <v>700</v>
      </c>
      <c r="J76" s="122" t="s">
        <v>90</v>
      </c>
      <c r="K76" s="123">
        <v>13761806398</v>
      </c>
      <c r="L76" s="124" t="s">
        <v>676</v>
      </c>
      <c r="M76" s="125" t="s">
        <v>671</v>
      </c>
      <c r="N76" s="151" t="s">
        <v>879</v>
      </c>
      <c r="O76" s="151"/>
      <c r="P76" s="126"/>
      <c r="Q76" s="127"/>
      <c r="R76" s="127"/>
      <c r="S76" s="128"/>
      <c r="T76" s="128"/>
      <c r="U76" s="128">
        <v>0.33333333333333331</v>
      </c>
      <c r="V76" s="1">
        <v>42972</v>
      </c>
      <c r="W76" s="126" t="s">
        <v>709</v>
      </c>
      <c r="X76" s="127" t="s">
        <v>715</v>
      </c>
      <c r="Y76" s="127" t="s">
        <v>712</v>
      </c>
      <c r="Z76" s="127" t="s">
        <v>710</v>
      </c>
      <c r="AA76" s="128">
        <v>0.4201388888888889</v>
      </c>
      <c r="AB76" s="128" t="s">
        <v>711</v>
      </c>
      <c r="AC76" s="128">
        <v>0.33333333333333331</v>
      </c>
      <c r="AD76" s="127" t="s">
        <v>719</v>
      </c>
      <c r="AE76" s="127">
        <v>42976</v>
      </c>
      <c r="AF76" s="127" t="s">
        <v>725</v>
      </c>
      <c r="AG76" s="127" t="s">
        <v>717</v>
      </c>
      <c r="AH76" s="127" t="s">
        <v>712</v>
      </c>
      <c r="AI76" s="127" t="s">
        <v>715</v>
      </c>
      <c r="AJ76" s="128">
        <v>0.60416666666666663</v>
      </c>
      <c r="AK76" s="128" t="s">
        <v>726</v>
      </c>
      <c r="AL76" s="128">
        <v>0.47916666666666669</v>
      </c>
      <c r="AM76" s="128"/>
      <c r="AN76" s="127"/>
      <c r="AO76" s="127"/>
      <c r="AP76" s="127"/>
      <c r="AQ76" s="128"/>
      <c r="AR76" s="128"/>
    </row>
    <row r="77" spans="1:44" s="64" customFormat="1">
      <c r="A77" s="17" t="s">
        <v>402</v>
      </c>
      <c r="B77" s="17" t="s">
        <v>628</v>
      </c>
      <c r="C77" s="16" t="s">
        <v>629</v>
      </c>
      <c r="D77" s="96">
        <v>76</v>
      </c>
      <c r="E77" s="1" t="s">
        <v>128</v>
      </c>
      <c r="F77" s="1" t="s">
        <v>12</v>
      </c>
      <c r="G77" s="3">
        <v>29829</v>
      </c>
      <c r="H77" s="1" t="s">
        <v>86</v>
      </c>
      <c r="I77" s="17" t="str">
        <f>VLOOKUP($E77,Sheet1!$A$1:$K$87,8,FALSE)</f>
        <v>Chinese</v>
      </c>
      <c r="J77" s="1" t="s">
        <v>92</v>
      </c>
      <c r="K77" s="96">
        <f>VLOOKUP($E77,Sheet1!$A$1:$K$87,11,FALSE)</f>
        <v>13631446655</v>
      </c>
      <c r="L77" s="1" t="s">
        <v>517</v>
      </c>
      <c r="M77" s="86"/>
      <c r="N77" s="1" t="s">
        <v>191</v>
      </c>
      <c r="O77" s="1"/>
      <c r="P77" s="86"/>
      <c r="Q77" s="86"/>
      <c r="R77" s="86"/>
      <c r="S77" s="86"/>
      <c r="T77" s="86"/>
      <c r="U77" s="139">
        <v>0.39583333333333331</v>
      </c>
      <c r="V77" s="1">
        <v>42972</v>
      </c>
      <c r="W77" s="130" t="s">
        <v>740</v>
      </c>
      <c r="X77" s="130" t="s">
        <v>741</v>
      </c>
      <c r="Y77" s="130"/>
      <c r="Z77" s="140" t="s">
        <v>710</v>
      </c>
      <c r="AA77" s="135">
        <v>0.47569444444444442</v>
      </c>
      <c r="AB77" s="135">
        <v>0.63888888888888895</v>
      </c>
      <c r="AC77" s="139">
        <v>0.39583333333333331</v>
      </c>
      <c r="AD77" s="140" t="s">
        <v>893</v>
      </c>
      <c r="AE77" s="127">
        <v>42976</v>
      </c>
      <c r="AF77" s="130" t="s">
        <v>742</v>
      </c>
      <c r="AG77" s="140" t="s">
        <v>743</v>
      </c>
      <c r="AH77" s="130"/>
      <c r="AI77" s="130" t="s">
        <v>741</v>
      </c>
      <c r="AJ77" s="135">
        <v>0.5</v>
      </c>
      <c r="AK77" s="135">
        <v>0.55694444444444446</v>
      </c>
      <c r="AL77" s="139">
        <v>0.375</v>
      </c>
      <c r="AM77" s="139"/>
      <c r="AN77" s="86"/>
      <c r="AO77" s="86"/>
      <c r="AP77" s="86"/>
      <c r="AQ77" s="86"/>
      <c r="AR77" s="86"/>
    </row>
    <row r="78" spans="1:44" s="64" customFormat="1">
      <c r="A78" s="17" t="s">
        <v>630</v>
      </c>
      <c r="B78" s="17" t="s">
        <v>631</v>
      </c>
      <c r="C78" s="16" t="s">
        <v>632</v>
      </c>
      <c r="D78" s="96">
        <v>77</v>
      </c>
      <c r="E78" s="1" t="s">
        <v>133</v>
      </c>
      <c r="F78" s="1" t="s">
        <v>96</v>
      </c>
      <c r="G78" s="3">
        <v>28058</v>
      </c>
      <c r="H78" s="1" t="s">
        <v>86</v>
      </c>
      <c r="I78" s="17"/>
      <c r="J78" s="1" t="s">
        <v>92</v>
      </c>
      <c r="K78" s="96"/>
      <c r="L78" s="1" t="e">
        <v>#N/A</v>
      </c>
      <c r="N78" s="1" t="s">
        <v>657</v>
      </c>
      <c r="O78" s="1"/>
      <c r="U78" s="139">
        <v>0.39583333333333331</v>
      </c>
      <c r="V78" s="1">
        <v>42972</v>
      </c>
      <c r="W78" s="130" t="s">
        <v>740</v>
      </c>
      <c r="X78" s="130" t="s">
        <v>741</v>
      </c>
      <c r="Y78" s="130"/>
      <c r="Z78" s="140" t="s">
        <v>710</v>
      </c>
      <c r="AA78" s="135">
        <v>0.47569444444444442</v>
      </c>
      <c r="AB78" s="135">
        <v>0.63888888888888895</v>
      </c>
      <c r="AC78" s="139">
        <v>0.39583333333333331</v>
      </c>
      <c r="AD78" s="140" t="s">
        <v>893</v>
      </c>
      <c r="AE78" s="127">
        <v>42976</v>
      </c>
      <c r="AF78" s="130" t="s">
        <v>742</v>
      </c>
      <c r="AG78" s="140" t="s">
        <v>743</v>
      </c>
      <c r="AH78" s="130"/>
      <c r="AI78" s="130" t="s">
        <v>741</v>
      </c>
      <c r="AJ78" s="135">
        <v>0.5</v>
      </c>
      <c r="AK78" s="135">
        <v>0.55694444444444446</v>
      </c>
      <c r="AL78" s="139">
        <v>0.375</v>
      </c>
      <c r="AM78" s="139"/>
    </row>
    <row r="79" spans="1:44" s="64" customFormat="1">
      <c r="A79" s="17" t="s">
        <v>412</v>
      </c>
      <c r="B79" s="17" t="s">
        <v>413</v>
      </c>
      <c r="C79" s="16" t="s">
        <v>414</v>
      </c>
      <c r="D79" s="96">
        <v>78</v>
      </c>
      <c r="E79" s="1" t="s">
        <v>149</v>
      </c>
      <c r="F79" s="1" t="s">
        <v>633</v>
      </c>
      <c r="G79" s="3">
        <v>30838</v>
      </c>
      <c r="H79" s="1" t="s">
        <v>87</v>
      </c>
      <c r="I79" s="17" t="str">
        <f>VLOOKUP($E79,Sheet1!$A$1:$K$87,8,FALSE)</f>
        <v>Chinese</v>
      </c>
      <c r="J79" s="1" t="s">
        <v>92</v>
      </c>
      <c r="K79" s="96">
        <f>VLOOKUP($E79,Sheet1!$A$1:$K$87,11,FALSE)</f>
        <v>15989121909</v>
      </c>
      <c r="L79" s="1" t="s">
        <v>500</v>
      </c>
      <c r="N79" s="1" t="s">
        <v>658</v>
      </c>
      <c r="O79" s="1"/>
      <c r="U79" s="139">
        <v>0.39583333333333331</v>
      </c>
      <c r="V79" s="1">
        <v>42972</v>
      </c>
      <c r="W79" s="130" t="s">
        <v>740</v>
      </c>
      <c r="X79" s="130" t="s">
        <v>741</v>
      </c>
      <c r="Y79" s="130"/>
      <c r="Z79" s="140" t="s">
        <v>710</v>
      </c>
      <c r="AA79" s="135">
        <v>0.47569444444444442</v>
      </c>
      <c r="AB79" s="135">
        <v>0.63888888888888895</v>
      </c>
      <c r="AC79" s="139">
        <v>0.39583333333333331</v>
      </c>
      <c r="AD79" s="140" t="s">
        <v>893</v>
      </c>
      <c r="AE79" s="127">
        <v>42976</v>
      </c>
      <c r="AF79" s="130" t="s">
        <v>742</v>
      </c>
      <c r="AG79" s="140" t="s">
        <v>743</v>
      </c>
      <c r="AH79" s="130"/>
      <c r="AI79" s="130" t="s">
        <v>741</v>
      </c>
      <c r="AJ79" s="135">
        <v>0.5</v>
      </c>
      <c r="AK79" s="135">
        <v>0.55694444444444446</v>
      </c>
      <c r="AL79" s="139">
        <v>0.375</v>
      </c>
      <c r="AM79" s="139"/>
    </row>
    <row r="80" spans="1:44" s="64" customFormat="1">
      <c r="A80" s="17" t="s">
        <v>417</v>
      </c>
      <c r="B80" s="17" t="s">
        <v>418</v>
      </c>
      <c r="C80" s="16" t="s">
        <v>634</v>
      </c>
      <c r="D80" s="96">
        <v>79</v>
      </c>
      <c r="E80" s="1" t="s">
        <v>160</v>
      </c>
      <c r="F80" s="1" t="s">
        <v>38</v>
      </c>
      <c r="G80" s="3">
        <v>31005</v>
      </c>
      <c r="H80" s="1" t="s">
        <v>86</v>
      </c>
      <c r="I80" s="17" t="str">
        <f>VLOOKUP($E80,Sheet1!$A$1:$K$87,8,FALSE)</f>
        <v>Chinese</v>
      </c>
      <c r="J80" s="1" t="s">
        <v>92</v>
      </c>
      <c r="K80" s="96">
        <f>VLOOKUP($E80,Sheet1!$A$1:$K$87,11,FALSE)</f>
        <v>13826423836</v>
      </c>
      <c r="L80" s="1" t="s">
        <v>517</v>
      </c>
      <c r="N80" s="1" t="s">
        <v>659</v>
      </c>
      <c r="O80" s="1"/>
      <c r="U80" s="139">
        <v>0.39583333333333331</v>
      </c>
      <c r="V80" s="1">
        <v>42972</v>
      </c>
      <c r="W80" s="130" t="s">
        <v>740</v>
      </c>
      <c r="X80" s="130" t="s">
        <v>741</v>
      </c>
      <c r="Y80" s="130"/>
      <c r="Z80" s="140" t="s">
        <v>710</v>
      </c>
      <c r="AA80" s="135">
        <v>0.47569444444444442</v>
      </c>
      <c r="AB80" s="135">
        <v>0.63888888888888895</v>
      </c>
      <c r="AC80" s="139">
        <v>0.39583333333333331</v>
      </c>
      <c r="AD80" s="140" t="s">
        <v>893</v>
      </c>
      <c r="AE80" s="127">
        <v>42976</v>
      </c>
      <c r="AF80" s="130" t="s">
        <v>742</v>
      </c>
      <c r="AG80" s="140" t="s">
        <v>743</v>
      </c>
      <c r="AH80" s="130"/>
      <c r="AI80" s="130" t="s">
        <v>741</v>
      </c>
      <c r="AJ80" s="135">
        <v>0.5</v>
      </c>
      <c r="AK80" s="135">
        <v>0.55694444444444446</v>
      </c>
      <c r="AL80" s="139">
        <v>0.375</v>
      </c>
      <c r="AM80" s="139"/>
    </row>
    <row r="81" spans="1:44" s="64" customFormat="1">
      <c r="A81" s="17" t="s">
        <v>429</v>
      </c>
      <c r="B81" s="17" t="s">
        <v>635</v>
      </c>
      <c r="C81" s="16" t="s">
        <v>431</v>
      </c>
      <c r="D81" s="96">
        <v>80</v>
      </c>
      <c r="E81" s="1" t="s">
        <v>161</v>
      </c>
      <c r="F81" s="1" t="s">
        <v>39</v>
      </c>
      <c r="G81" s="3">
        <v>30438</v>
      </c>
      <c r="H81" s="1" t="s">
        <v>86</v>
      </c>
      <c r="I81" s="17" t="str">
        <f>VLOOKUP($E81,Sheet1!$A$1:$K$87,8,FALSE)</f>
        <v>Chinese</v>
      </c>
      <c r="J81" s="1" t="s">
        <v>92</v>
      </c>
      <c r="K81" s="96">
        <f>VLOOKUP($E81,Sheet1!$A$1:$K$87,11,FALSE)</f>
        <v>13622275548</v>
      </c>
      <c r="L81" s="1" t="s">
        <v>505</v>
      </c>
      <c r="N81" s="1" t="s">
        <v>206</v>
      </c>
      <c r="O81" s="1"/>
      <c r="U81" s="139">
        <v>0.39583333333333331</v>
      </c>
      <c r="V81" s="1">
        <v>42972</v>
      </c>
      <c r="W81" s="130" t="s">
        <v>740</v>
      </c>
      <c r="X81" s="130" t="s">
        <v>741</v>
      </c>
      <c r="Y81" s="130"/>
      <c r="Z81" s="140" t="s">
        <v>710</v>
      </c>
      <c r="AA81" s="135">
        <v>0.47569444444444442</v>
      </c>
      <c r="AB81" s="135">
        <v>0.63888888888888895</v>
      </c>
      <c r="AC81" s="139">
        <v>0.39583333333333331</v>
      </c>
      <c r="AD81" s="140" t="s">
        <v>893</v>
      </c>
      <c r="AE81" s="127">
        <v>42976</v>
      </c>
      <c r="AF81" s="130" t="s">
        <v>742</v>
      </c>
      <c r="AG81" s="140" t="s">
        <v>743</v>
      </c>
      <c r="AH81" s="130"/>
      <c r="AI81" s="130" t="s">
        <v>741</v>
      </c>
      <c r="AJ81" s="135">
        <v>0.5</v>
      </c>
      <c r="AK81" s="135">
        <v>0.55694444444444446</v>
      </c>
      <c r="AL81" s="139">
        <v>0.375</v>
      </c>
      <c r="AM81" s="139"/>
    </row>
    <row r="82" spans="1:44" s="64" customFormat="1">
      <c r="A82" s="17" t="s">
        <v>421</v>
      </c>
      <c r="B82" s="17" t="s">
        <v>422</v>
      </c>
      <c r="C82" s="16" t="s">
        <v>423</v>
      </c>
      <c r="D82" s="96">
        <v>81</v>
      </c>
      <c r="E82" s="1" t="s">
        <v>754</v>
      </c>
      <c r="F82" s="1" t="s">
        <v>46</v>
      </c>
      <c r="G82" s="3">
        <v>29104</v>
      </c>
      <c r="H82" s="1" t="s">
        <v>85</v>
      </c>
      <c r="I82" s="17" t="str">
        <f>VLOOKUP($E82,Sheet1!$A$1:$K$87,8,FALSE)</f>
        <v>Chinese</v>
      </c>
      <c r="J82" s="1" t="s">
        <v>92</v>
      </c>
      <c r="K82" s="96">
        <f>VLOOKUP($E82,Sheet1!$A$1:$K$87,11,FALSE)</f>
        <v>13560306254</v>
      </c>
      <c r="L82" s="1" t="s">
        <v>505</v>
      </c>
      <c r="N82" s="1" t="s">
        <v>119</v>
      </c>
      <c r="O82" s="1"/>
      <c r="U82" s="139">
        <v>0.39583333333333331</v>
      </c>
      <c r="V82" s="1">
        <v>42972</v>
      </c>
      <c r="W82" s="130" t="s">
        <v>740</v>
      </c>
      <c r="X82" s="130" t="s">
        <v>741</v>
      </c>
      <c r="Y82" s="130"/>
      <c r="Z82" s="140" t="s">
        <v>710</v>
      </c>
      <c r="AA82" s="135">
        <v>0.47569444444444442</v>
      </c>
      <c r="AB82" s="135">
        <v>0.63888888888888895</v>
      </c>
      <c r="AC82" s="139">
        <v>0.39583333333333331</v>
      </c>
      <c r="AD82" s="140" t="s">
        <v>893</v>
      </c>
      <c r="AE82" s="127">
        <v>42976</v>
      </c>
      <c r="AF82" s="130" t="s">
        <v>742</v>
      </c>
      <c r="AG82" s="140" t="s">
        <v>743</v>
      </c>
      <c r="AH82" s="130"/>
      <c r="AI82" s="130" t="s">
        <v>741</v>
      </c>
      <c r="AJ82" s="135">
        <v>0.5</v>
      </c>
      <c r="AK82" s="135">
        <v>0.55694444444444446</v>
      </c>
      <c r="AL82" s="139">
        <v>0.375</v>
      </c>
      <c r="AM82" s="139"/>
    </row>
    <row r="83" spans="1:44" s="64" customFormat="1">
      <c r="A83" s="17" t="s">
        <v>425</v>
      </c>
      <c r="B83" s="17" t="s">
        <v>636</v>
      </c>
      <c r="C83" s="16" t="s">
        <v>637</v>
      </c>
      <c r="D83" s="96">
        <v>82</v>
      </c>
      <c r="E83" s="1" t="s">
        <v>191</v>
      </c>
      <c r="F83" s="1" t="s">
        <v>65</v>
      </c>
      <c r="G83" s="3">
        <v>30167</v>
      </c>
      <c r="H83" s="1" t="s">
        <v>86</v>
      </c>
      <c r="I83" s="17" t="str">
        <f>VLOOKUP($E83,Sheet1!$A$1:$K$87,8,FALSE)</f>
        <v>Chinese</v>
      </c>
      <c r="J83" s="1" t="s">
        <v>92</v>
      </c>
      <c r="K83" s="96">
        <f>VLOOKUP($E83,Sheet1!$A$1:$K$87,11,FALSE)</f>
        <v>13539956172</v>
      </c>
      <c r="L83" s="1" t="s">
        <v>517</v>
      </c>
      <c r="N83" s="1" t="s">
        <v>660</v>
      </c>
      <c r="O83" s="1"/>
      <c r="U83" s="139">
        <v>0.39583333333333331</v>
      </c>
      <c r="V83" s="1">
        <v>42972</v>
      </c>
      <c r="W83" s="130" t="s">
        <v>740</v>
      </c>
      <c r="X83" s="130" t="s">
        <v>741</v>
      </c>
      <c r="Y83" s="130"/>
      <c r="Z83" s="140" t="s">
        <v>710</v>
      </c>
      <c r="AA83" s="135">
        <v>0.47569444444444442</v>
      </c>
      <c r="AB83" s="135">
        <v>0.63888888888888895</v>
      </c>
      <c r="AC83" s="139">
        <v>0.39583333333333331</v>
      </c>
      <c r="AD83" s="140" t="s">
        <v>893</v>
      </c>
      <c r="AE83" s="127">
        <v>42976</v>
      </c>
      <c r="AF83" s="130" t="s">
        <v>742</v>
      </c>
      <c r="AG83" s="140" t="s">
        <v>743</v>
      </c>
      <c r="AH83" s="130"/>
      <c r="AI83" s="130" t="s">
        <v>741</v>
      </c>
      <c r="AJ83" s="135">
        <v>0.5</v>
      </c>
      <c r="AK83" s="135">
        <v>0.55694444444444446</v>
      </c>
      <c r="AL83" s="139">
        <v>0.375</v>
      </c>
      <c r="AM83" s="139"/>
    </row>
    <row r="84" spans="1:44" s="64" customFormat="1">
      <c r="A84" s="17" t="s">
        <v>638</v>
      </c>
      <c r="B84" s="17" t="s">
        <v>639</v>
      </c>
      <c r="C84" s="16" t="s">
        <v>640</v>
      </c>
      <c r="D84" s="96">
        <v>83</v>
      </c>
      <c r="E84" s="1" t="s">
        <v>205</v>
      </c>
      <c r="F84" s="66" t="s">
        <v>641</v>
      </c>
      <c r="G84" s="3">
        <v>31347</v>
      </c>
      <c r="H84" s="2" t="s">
        <v>87</v>
      </c>
      <c r="I84" s="17"/>
      <c r="J84" s="66" t="s">
        <v>110</v>
      </c>
      <c r="K84" s="96"/>
      <c r="L84" s="1" t="e">
        <v>#N/A</v>
      </c>
      <c r="N84" s="1" t="s">
        <v>661</v>
      </c>
      <c r="O84" s="1"/>
      <c r="U84" s="139">
        <v>0.39583333333333331</v>
      </c>
      <c r="V84" s="1">
        <v>42972</v>
      </c>
      <c r="W84" s="130" t="s">
        <v>740</v>
      </c>
      <c r="X84" s="130" t="s">
        <v>741</v>
      </c>
      <c r="Y84" s="130"/>
      <c r="Z84" s="140" t="s">
        <v>710</v>
      </c>
      <c r="AA84" s="135">
        <v>0.47569444444444442</v>
      </c>
      <c r="AB84" s="135">
        <v>0.63888888888888895</v>
      </c>
      <c r="AC84" s="139">
        <v>0.39583333333333331</v>
      </c>
      <c r="AD84" s="140" t="s">
        <v>893</v>
      </c>
      <c r="AE84" s="127">
        <v>42976</v>
      </c>
      <c r="AF84" s="130" t="s">
        <v>742</v>
      </c>
      <c r="AG84" s="140" t="s">
        <v>743</v>
      </c>
      <c r="AH84" s="130"/>
      <c r="AI84" s="130" t="s">
        <v>741</v>
      </c>
      <c r="AJ84" s="135">
        <v>0.5</v>
      </c>
      <c r="AK84" s="135">
        <v>0.55694444444444446</v>
      </c>
      <c r="AL84" s="139">
        <v>0.375</v>
      </c>
      <c r="AM84" s="139"/>
    </row>
    <row r="85" spans="1:44" s="64" customFormat="1">
      <c r="A85" s="17" t="s">
        <v>642</v>
      </c>
      <c r="B85" s="17" t="s">
        <v>643</v>
      </c>
      <c r="C85" s="16" t="s">
        <v>644</v>
      </c>
      <c r="D85" s="96">
        <v>84</v>
      </c>
      <c r="E85" s="1" t="s">
        <v>206</v>
      </c>
      <c r="F85" s="66" t="s">
        <v>645</v>
      </c>
      <c r="G85" s="3">
        <v>32895</v>
      </c>
      <c r="H85" s="2" t="s">
        <v>87</v>
      </c>
      <c r="I85" s="17"/>
      <c r="J85" s="66" t="s">
        <v>110</v>
      </c>
      <c r="K85" s="96"/>
      <c r="L85" s="1" t="e">
        <v>#N/A</v>
      </c>
      <c r="N85" s="1" t="s">
        <v>161</v>
      </c>
      <c r="O85" s="1"/>
      <c r="U85" s="139">
        <v>0.39583333333333331</v>
      </c>
      <c r="V85" s="1">
        <v>42972</v>
      </c>
      <c r="W85" s="130" t="s">
        <v>740</v>
      </c>
      <c r="X85" s="130" t="s">
        <v>741</v>
      </c>
      <c r="Y85" s="130"/>
      <c r="Z85" s="140" t="s">
        <v>710</v>
      </c>
      <c r="AA85" s="135">
        <v>0.47569444444444442</v>
      </c>
      <c r="AB85" s="135">
        <v>0.63888888888888895</v>
      </c>
      <c r="AC85" s="139">
        <v>0.39583333333333331</v>
      </c>
      <c r="AD85" s="140" t="s">
        <v>893</v>
      </c>
      <c r="AE85" s="127">
        <v>42976</v>
      </c>
      <c r="AF85" s="130" t="s">
        <v>742</v>
      </c>
      <c r="AG85" s="140" t="s">
        <v>743</v>
      </c>
      <c r="AH85" s="130"/>
      <c r="AI85" s="130" t="s">
        <v>741</v>
      </c>
      <c r="AJ85" s="135">
        <v>0.5</v>
      </c>
      <c r="AK85" s="135">
        <v>0.55694444444444446</v>
      </c>
      <c r="AL85" s="139">
        <v>0.375</v>
      </c>
      <c r="AM85" s="139"/>
    </row>
    <row r="86" spans="1:44" s="64" customFormat="1">
      <c r="A86" s="17" t="s">
        <v>610</v>
      </c>
      <c r="B86" s="17" t="s">
        <v>611</v>
      </c>
      <c r="C86" s="16">
        <v>46511</v>
      </c>
      <c r="D86" s="96">
        <v>85</v>
      </c>
      <c r="E86" s="1" t="s">
        <v>139</v>
      </c>
      <c r="F86" s="1" t="s">
        <v>21</v>
      </c>
      <c r="G86" s="3">
        <v>28205</v>
      </c>
      <c r="H86" s="1" t="s">
        <v>86</v>
      </c>
      <c r="I86" s="17" t="s">
        <v>240</v>
      </c>
      <c r="J86" s="1" t="s">
        <v>94</v>
      </c>
      <c r="K86" s="96">
        <v>13708086321</v>
      </c>
      <c r="L86" s="1" t="s">
        <v>517</v>
      </c>
      <c r="N86" s="1" t="s">
        <v>627</v>
      </c>
      <c r="O86" s="1">
        <v>42972</v>
      </c>
      <c r="P86" s="136" t="s">
        <v>737</v>
      </c>
      <c r="Q86" s="136" t="s">
        <v>738</v>
      </c>
      <c r="R86" s="136" t="s">
        <v>733</v>
      </c>
      <c r="S86" s="137">
        <v>0.33680555555555558</v>
      </c>
      <c r="T86" s="137">
        <v>0.45833333333333331</v>
      </c>
      <c r="U86" s="137">
        <v>0.25</v>
      </c>
      <c r="V86" s="1">
        <v>42972</v>
      </c>
      <c r="W86" s="136" t="s">
        <v>734</v>
      </c>
      <c r="X86" s="138" t="s">
        <v>715</v>
      </c>
      <c r="Y86" s="138" t="s">
        <v>712</v>
      </c>
      <c r="Z86" s="138" t="s">
        <v>710</v>
      </c>
      <c r="AA86" s="137">
        <v>0.54861111111111105</v>
      </c>
      <c r="AB86" s="137">
        <v>0.69444444444444453</v>
      </c>
      <c r="AC86" s="137">
        <v>0.25</v>
      </c>
      <c r="AD86" s="136" t="s">
        <v>894</v>
      </c>
      <c r="AE86" s="127">
        <v>42976</v>
      </c>
      <c r="AF86" s="136" t="s">
        <v>725</v>
      </c>
      <c r="AG86" s="138" t="s">
        <v>710</v>
      </c>
      <c r="AH86" s="138" t="s">
        <v>712</v>
      </c>
      <c r="AI86" s="138" t="s">
        <v>715</v>
      </c>
      <c r="AJ86" s="137">
        <v>0.60416666666666663</v>
      </c>
      <c r="AK86" s="137">
        <v>0.66319444444444442</v>
      </c>
      <c r="AL86" s="137">
        <v>0.47916666666666669</v>
      </c>
      <c r="AM86" s="127">
        <v>42976</v>
      </c>
      <c r="AN86" s="136" t="s">
        <v>739</v>
      </c>
      <c r="AO86" s="138" t="s">
        <v>715</v>
      </c>
      <c r="AP86" s="136" t="s">
        <v>738</v>
      </c>
      <c r="AQ86" s="137">
        <v>0.74652777777777779</v>
      </c>
      <c r="AR86" s="137">
        <v>0.88888888888888884</v>
      </c>
    </row>
    <row r="87" spans="1:44" s="64" customFormat="1">
      <c r="A87" s="17" t="s">
        <v>612</v>
      </c>
      <c r="B87" s="17" t="s">
        <v>613</v>
      </c>
      <c r="C87" s="16">
        <v>44956</v>
      </c>
      <c r="D87" s="96">
        <v>86</v>
      </c>
      <c r="E87" s="1" t="s">
        <v>140</v>
      </c>
      <c r="F87" s="1" t="s">
        <v>97</v>
      </c>
      <c r="G87" s="3">
        <v>31075</v>
      </c>
      <c r="H87" s="1" t="s">
        <v>85</v>
      </c>
      <c r="I87" s="17" t="s">
        <v>240</v>
      </c>
      <c r="J87" s="1" t="s">
        <v>94</v>
      </c>
      <c r="K87" s="96">
        <v>18608008825</v>
      </c>
      <c r="L87" s="1" t="s">
        <v>614</v>
      </c>
      <c r="N87" s="1" t="s">
        <v>192</v>
      </c>
      <c r="O87" s="1">
        <v>42972</v>
      </c>
      <c r="P87" s="136" t="s">
        <v>737</v>
      </c>
      <c r="Q87" s="136" t="s">
        <v>738</v>
      </c>
      <c r="R87" s="136" t="s">
        <v>733</v>
      </c>
      <c r="S87" s="137">
        <v>0.33680555555555558</v>
      </c>
      <c r="T87" s="137">
        <v>0.45833333333333331</v>
      </c>
      <c r="U87" s="137">
        <v>0.25</v>
      </c>
      <c r="V87" s="1">
        <v>42972</v>
      </c>
      <c r="W87" s="136" t="s">
        <v>734</v>
      </c>
      <c r="X87" s="138" t="s">
        <v>715</v>
      </c>
      <c r="Y87" s="138" t="s">
        <v>712</v>
      </c>
      <c r="Z87" s="138" t="s">
        <v>710</v>
      </c>
      <c r="AA87" s="137">
        <v>0.54861111111111105</v>
      </c>
      <c r="AB87" s="137">
        <v>0.69444444444444453</v>
      </c>
      <c r="AC87" s="137">
        <v>0.25</v>
      </c>
      <c r="AD87" s="136" t="s">
        <v>894</v>
      </c>
      <c r="AE87" s="127">
        <v>42976</v>
      </c>
      <c r="AF87" s="136" t="s">
        <v>725</v>
      </c>
      <c r="AG87" s="138" t="s">
        <v>710</v>
      </c>
      <c r="AH87" s="138" t="s">
        <v>712</v>
      </c>
      <c r="AI87" s="138" t="s">
        <v>715</v>
      </c>
      <c r="AJ87" s="137">
        <v>0.60416666666666663</v>
      </c>
      <c r="AK87" s="137">
        <v>0.66319444444444442</v>
      </c>
      <c r="AL87" s="137">
        <v>0.47916666666666669</v>
      </c>
      <c r="AM87" s="127">
        <v>42976</v>
      </c>
      <c r="AN87" s="136" t="s">
        <v>739</v>
      </c>
      <c r="AO87" s="138" t="s">
        <v>715</v>
      </c>
      <c r="AP87" s="136" t="s">
        <v>738</v>
      </c>
      <c r="AQ87" s="137">
        <v>0.74652777777777779</v>
      </c>
      <c r="AR87" s="137">
        <v>0.88888888888888884</v>
      </c>
    </row>
    <row r="88" spans="1:44" s="64" customFormat="1">
      <c r="A88" s="17" t="s">
        <v>615</v>
      </c>
      <c r="B88" s="17" t="s">
        <v>436</v>
      </c>
      <c r="C88" s="16">
        <v>44600</v>
      </c>
      <c r="D88" s="96">
        <v>87</v>
      </c>
      <c r="E88" s="1" t="s">
        <v>141</v>
      </c>
      <c r="F88" s="1" t="s">
        <v>22</v>
      </c>
      <c r="G88" s="3">
        <v>30941</v>
      </c>
      <c r="H88" s="1" t="s">
        <v>86</v>
      </c>
      <c r="I88" s="17" t="s">
        <v>240</v>
      </c>
      <c r="J88" s="1" t="s">
        <v>94</v>
      </c>
      <c r="K88" s="96">
        <v>18113040916</v>
      </c>
      <c r="L88" s="1" t="s">
        <v>517</v>
      </c>
      <c r="N88" s="1" t="s">
        <v>218</v>
      </c>
      <c r="O88" s="1">
        <v>42972</v>
      </c>
      <c r="P88" s="136" t="s">
        <v>737</v>
      </c>
      <c r="Q88" s="136" t="s">
        <v>738</v>
      </c>
      <c r="R88" s="136" t="s">
        <v>733</v>
      </c>
      <c r="S88" s="137">
        <v>0.33680555555555558</v>
      </c>
      <c r="T88" s="137">
        <v>0.45833333333333331</v>
      </c>
      <c r="U88" s="137">
        <v>0.25</v>
      </c>
      <c r="V88" s="1">
        <v>42972</v>
      </c>
      <c r="W88" s="136" t="s">
        <v>734</v>
      </c>
      <c r="X88" s="138" t="s">
        <v>715</v>
      </c>
      <c r="Y88" s="138" t="s">
        <v>712</v>
      </c>
      <c r="Z88" s="138" t="s">
        <v>710</v>
      </c>
      <c r="AA88" s="137">
        <v>0.54861111111111105</v>
      </c>
      <c r="AB88" s="137">
        <v>0.69444444444444453</v>
      </c>
      <c r="AC88" s="137">
        <v>0.25</v>
      </c>
      <c r="AD88" s="136" t="s">
        <v>894</v>
      </c>
      <c r="AE88" s="127">
        <v>42976</v>
      </c>
      <c r="AF88" s="136" t="s">
        <v>725</v>
      </c>
      <c r="AG88" s="138" t="s">
        <v>710</v>
      </c>
      <c r="AH88" s="138" t="s">
        <v>712</v>
      </c>
      <c r="AI88" s="138" t="s">
        <v>715</v>
      </c>
      <c r="AJ88" s="137">
        <v>0.60416666666666663</v>
      </c>
      <c r="AK88" s="137">
        <v>0.66319444444444442</v>
      </c>
      <c r="AL88" s="137">
        <v>0.47916666666666669</v>
      </c>
      <c r="AM88" s="127">
        <v>42976</v>
      </c>
      <c r="AN88" s="136" t="s">
        <v>739</v>
      </c>
      <c r="AO88" s="138" t="s">
        <v>715</v>
      </c>
      <c r="AP88" s="136" t="s">
        <v>738</v>
      </c>
      <c r="AQ88" s="137">
        <v>0.74652777777777779</v>
      </c>
      <c r="AR88" s="137">
        <v>0.88888888888888884</v>
      </c>
    </row>
    <row r="89" spans="1:44" s="64" customFormat="1">
      <c r="A89" s="17" t="s">
        <v>437</v>
      </c>
      <c r="B89" s="17" t="s">
        <v>438</v>
      </c>
      <c r="C89" s="16">
        <v>45026</v>
      </c>
      <c r="D89" s="96">
        <v>88</v>
      </c>
      <c r="E89" s="1" t="s">
        <v>142</v>
      </c>
      <c r="F89" s="1" t="s">
        <v>23</v>
      </c>
      <c r="G89" s="3">
        <v>31990</v>
      </c>
      <c r="H89" s="1" t="s">
        <v>86</v>
      </c>
      <c r="I89" s="17" t="s">
        <v>240</v>
      </c>
      <c r="J89" s="1" t="s">
        <v>94</v>
      </c>
      <c r="K89" s="96">
        <v>15198005004</v>
      </c>
      <c r="L89" s="1" t="s">
        <v>517</v>
      </c>
      <c r="N89" s="1" t="s">
        <v>153</v>
      </c>
      <c r="O89" s="1">
        <v>42972</v>
      </c>
      <c r="P89" s="136" t="s">
        <v>737</v>
      </c>
      <c r="Q89" s="136" t="s">
        <v>738</v>
      </c>
      <c r="R89" s="136" t="s">
        <v>733</v>
      </c>
      <c r="S89" s="137">
        <v>0.33680555555555558</v>
      </c>
      <c r="T89" s="137">
        <v>0.45833333333333331</v>
      </c>
      <c r="U89" s="137">
        <v>0.25</v>
      </c>
      <c r="V89" s="1">
        <v>42972</v>
      </c>
      <c r="W89" s="136" t="s">
        <v>734</v>
      </c>
      <c r="X89" s="138" t="s">
        <v>715</v>
      </c>
      <c r="Y89" s="138" t="s">
        <v>712</v>
      </c>
      <c r="Z89" s="138" t="s">
        <v>710</v>
      </c>
      <c r="AA89" s="137">
        <v>0.54861111111111105</v>
      </c>
      <c r="AB89" s="137">
        <v>0.69444444444444453</v>
      </c>
      <c r="AC89" s="137">
        <v>0.25</v>
      </c>
      <c r="AD89" s="136" t="s">
        <v>894</v>
      </c>
      <c r="AE89" s="127">
        <v>42976</v>
      </c>
      <c r="AF89" s="136" t="s">
        <v>725</v>
      </c>
      <c r="AG89" s="138" t="s">
        <v>710</v>
      </c>
      <c r="AH89" s="138" t="s">
        <v>712</v>
      </c>
      <c r="AI89" s="138" t="s">
        <v>715</v>
      </c>
      <c r="AJ89" s="137">
        <v>0.60416666666666663</v>
      </c>
      <c r="AK89" s="137">
        <v>0.66319444444444442</v>
      </c>
      <c r="AL89" s="137">
        <v>0.47916666666666669</v>
      </c>
      <c r="AM89" s="127">
        <v>42976</v>
      </c>
      <c r="AN89" s="136" t="s">
        <v>739</v>
      </c>
      <c r="AO89" s="138" t="s">
        <v>715</v>
      </c>
      <c r="AP89" s="136" t="s">
        <v>738</v>
      </c>
      <c r="AQ89" s="137">
        <v>0.74652777777777779</v>
      </c>
      <c r="AR89" s="137">
        <v>0.88888888888888884</v>
      </c>
    </row>
    <row r="90" spans="1:44" s="64" customFormat="1">
      <c r="A90" s="17" t="s">
        <v>616</v>
      </c>
      <c r="B90" s="17" t="s">
        <v>617</v>
      </c>
      <c r="C90" s="16">
        <v>45128</v>
      </c>
      <c r="D90" s="96">
        <v>89</v>
      </c>
      <c r="E90" s="1" t="s">
        <v>146</v>
      </c>
      <c r="F90" s="1" t="s">
        <v>98</v>
      </c>
      <c r="G90" s="3">
        <v>30730</v>
      </c>
      <c r="H90" s="1" t="s">
        <v>86</v>
      </c>
      <c r="I90" s="17" t="s">
        <v>240</v>
      </c>
      <c r="J90" s="1" t="s">
        <v>94</v>
      </c>
      <c r="K90" s="96">
        <v>13540729629</v>
      </c>
      <c r="L90" s="1" t="s">
        <v>614</v>
      </c>
      <c r="N90" s="1" t="s">
        <v>172</v>
      </c>
      <c r="O90" s="1">
        <v>42972</v>
      </c>
      <c r="P90" s="136" t="s">
        <v>737</v>
      </c>
      <c r="Q90" s="136" t="s">
        <v>738</v>
      </c>
      <c r="R90" s="136" t="s">
        <v>733</v>
      </c>
      <c r="S90" s="137">
        <v>0.33680555555555558</v>
      </c>
      <c r="T90" s="137">
        <v>0.45833333333333331</v>
      </c>
      <c r="U90" s="137">
        <v>0.25</v>
      </c>
      <c r="V90" s="1">
        <v>42972</v>
      </c>
      <c r="W90" s="136" t="s">
        <v>734</v>
      </c>
      <c r="X90" s="138" t="s">
        <v>715</v>
      </c>
      <c r="Y90" s="138" t="s">
        <v>712</v>
      </c>
      <c r="Z90" s="138" t="s">
        <v>710</v>
      </c>
      <c r="AA90" s="137">
        <v>0.54861111111111105</v>
      </c>
      <c r="AB90" s="137">
        <v>0.69444444444444453</v>
      </c>
      <c r="AC90" s="137">
        <v>0.25</v>
      </c>
      <c r="AD90" s="136" t="s">
        <v>894</v>
      </c>
      <c r="AE90" s="127">
        <v>42976</v>
      </c>
      <c r="AF90" s="136" t="s">
        <v>725</v>
      </c>
      <c r="AG90" s="138" t="s">
        <v>710</v>
      </c>
      <c r="AH90" s="138" t="s">
        <v>712</v>
      </c>
      <c r="AI90" s="138" t="s">
        <v>715</v>
      </c>
      <c r="AJ90" s="137">
        <v>0.60416666666666663</v>
      </c>
      <c r="AK90" s="137">
        <v>0.66319444444444442</v>
      </c>
      <c r="AL90" s="137">
        <v>0.47916666666666669</v>
      </c>
      <c r="AM90" s="127">
        <v>42976</v>
      </c>
      <c r="AN90" s="136" t="s">
        <v>739</v>
      </c>
      <c r="AO90" s="138" t="s">
        <v>715</v>
      </c>
      <c r="AP90" s="136" t="s">
        <v>738</v>
      </c>
      <c r="AQ90" s="137">
        <v>0.74652777777777779</v>
      </c>
      <c r="AR90" s="137">
        <v>0.88888888888888884</v>
      </c>
    </row>
    <row r="91" spans="1:44" s="64" customFormat="1">
      <c r="A91" s="17" t="s">
        <v>439</v>
      </c>
      <c r="B91" s="17" t="s">
        <v>440</v>
      </c>
      <c r="C91" s="16">
        <v>44283</v>
      </c>
      <c r="D91" s="96">
        <v>90</v>
      </c>
      <c r="E91" s="1" t="s">
        <v>153</v>
      </c>
      <c r="F91" s="1" t="s">
        <v>32</v>
      </c>
      <c r="G91" s="3">
        <v>32104</v>
      </c>
      <c r="H91" s="1" t="s">
        <v>86</v>
      </c>
      <c r="I91" s="17" t="s">
        <v>240</v>
      </c>
      <c r="J91" s="1" t="s">
        <v>94</v>
      </c>
      <c r="K91" s="96">
        <v>13739487722</v>
      </c>
      <c r="L91" s="1" t="s">
        <v>500</v>
      </c>
      <c r="N91" s="1" t="s">
        <v>142</v>
      </c>
      <c r="O91" s="1">
        <v>42972</v>
      </c>
      <c r="P91" s="136" t="s">
        <v>737</v>
      </c>
      <c r="Q91" s="136" t="s">
        <v>738</v>
      </c>
      <c r="R91" s="136" t="s">
        <v>733</v>
      </c>
      <c r="S91" s="137">
        <v>0.33680555555555558</v>
      </c>
      <c r="T91" s="137">
        <v>0.45833333333333331</v>
      </c>
      <c r="U91" s="137">
        <v>0.25</v>
      </c>
      <c r="V91" s="1">
        <v>42972</v>
      </c>
      <c r="W91" s="136" t="s">
        <v>734</v>
      </c>
      <c r="X91" s="138" t="s">
        <v>715</v>
      </c>
      <c r="Y91" s="138" t="s">
        <v>712</v>
      </c>
      <c r="Z91" s="138" t="s">
        <v>710</v>
      </c>
      <c r="AA91" s="137">
        <v>0.54861111111111105</v>
      </c>
      <c r="AB91" s="137">
        <v>0.69444444444444453</v>
      </c>
      <c r="AC91" s="137">
        <v>0.25</v>
      </c>
      <c r="AD91" s="136" t="s">
        <v>894</v>
      </c>
      <c r="AE91" s="127">
        <v>42976</v>
      </c>
      <c r="AF91" s="136" t="s">
        <v>725</v>
      </c>
      <c r="AG91" s="138" t="s">
        <v>710</v>
      </c>
      <c r="AH91" s="138" t="s">
        <v>712</v>
      </c>
      <c r="AI91" s="138" t="s">
        <v>715</v>
      </c>
      <c r="AJ91" s="137">
        <v>0.60416666666666663</v>
      </c>
      <c r="AK91" s="137">
        <v>0.66319444444444442</v>
      </c>
      <c r="AL91" s="137">
        <v>0.47916666666666669</v>
      </c>
      <c r="AM91" s="127">
        <v>42976</v>
      </c>
      <c r="AN91" s="136" t="s">
        <v>739</v>
      </c>
      <c r="AO91" s="138" t="s">
        <v>715</v>
      </c>
      <c r="AP91" s="136" t="s">
        <v>738</v>
      </c>
      <c r="AQ91" s="137">
        <v>0.74652777777777779</v>
      </c>
      <c r="AR91" s="137">
        <v>0.88888888888888884</v>
      </c>
    </row>
    <row r="92" spans="1:44" s="64" customFormat="1">
      <c r="A92" s="17" t="s">
        <v>618</v>
      </c>
      <c r="B92" s="17" t="s">
        <v>619</v>
      </c>
      <c r="C92" s="16">
        <v>45861</v>
      </c>
      <c r="D92" s="96">
        <v>91</v>
      </c>
      <c r="E92" s="1" t="s">
        <v>172</v>
      </c>
      <c r="F92" s="1" t="s">
        <v>100</v>
      </c>
      <c r="G92" s="3">
        <v>32363</v>
      </c>
      <c r="H92" s="1" t="s">
        <v>86</v>
      </c>
      <c r="I92" s="17" t="s">
        <v>240</v>
      </c>
      <c r="J92" s="1" t="s">
        <v>94</v>
      </c>
      <c r="K92" s="96">
        <v>18602874047</v>
      </c>
      <c r="L92" s="1" t="s">
        <v>614</v>
      </c>
      <c r="N92" s="1" t="s">
        <v>146</v>
      </c>
      <c r="O92" s="1">
        <v>42972</v>
      </c>
      <c r="P92" s="136" t="s">
        <v>737</v>
      </c>
      <c r="Q92" s="136" t="s">
        <v>738</v>
      </c>
      <c r="R92" s="136" t="s">
        <v>733</v>
      </c>
      <c r="S92" s="137">
        <v>0.33680555555555558</v>
      </c>
      <c r="T92" s="137">
        <v>0.45833333333333331</v>
      </c>
      <c r="U92" s="137">
        <v>0.25</v>
      </c>
      <c r="V92" s="1">
        <v>42972</v>
      </c>
      <c r="W92" s="136" t="s">
        <v>734</v>
      </c>
      <c r="X92" s="138" t="s">
        <v>715</v>
      </c>
      <c r="Y92" s="138" t="s">
        <v>712</v>
      </c>
      <c r="Z92" s="138" t="s">
        <v>710</v>
      </c>
      <c r="AA92" s="137">
        <v>0.54861111111111105</v>
      </c>
      <c r="AB92" s="137">
        <v>0.69444444444444453</v>
      </c>
      <c r="AC92" s="137">
        <v>0.25</v>
      </c>
      <c r="AD92" s="136" t="s">
        <v>894</v>
      </c>
      <c r="AE92" s="127">
        <v>42976</v>
      </c>
      <c r="AF92" s="136" t="s">
        <v>725</v>
      </c>
      <c r="AG92" s="138" t="s">
        <v>710</v>
      </c>
      <c r="AH92" s="138" t="s">
        <v>712</v>
      </c>
      <c r="AI92" s="138" t="s">
        <v>715</v>
      </c>
      <c r="AJ92" s="137">
        <v>0.60416666666666663</v>
      </c>
      <c r="AK92" s="137">
        <v>0.66319444444444442</v>
      </c>
      <c r="AL92" s="137">
        <v>0.47916666666666669</v>
      </c>
      <c r="AM92" s="127">
        <v>42976</v>
      </c>
      <c r="AN92" s="136" t="s">
        <v>739</v>
      </c>
      <c r="AO92" s="138" t="s">
        <v>715</v>
      </c>
      <c r="AP92" s="136" t="s">
        <v>738</v>
      </c>
      <c r="AQ92" s="137">
        <v>0.74652777777777779</v>
      </c>
      <c r="AR92" s="137">
        <v>0.88888888888888884</v>
      </c>
    </row>
    <row r="93" spans="1:44" s="64" customFormat="1">
      <c r="A93" s="17" t="s">
        <v>620</v>
      </c>
      <c r="B93" s="17" t="s">
        <v>449</v>
      </c>
      <c r="C93" s="16">
        <v>44408</v>
      </c>
      <c r="D93" s="96">
        <v>92</v>
      </c>
      <c r="E93" s="1" t="s">
        <v>184</v>
      </c>
      <c r="F93" s="1" t="s">
        <v>58</v>
      </c>
      <c r="G93" s="3">
        <v>32302</v>
      </c>
      <c r="H93" s="1" t="s">
        <v>86</v>
      </c>
      <c r="I93" s="17" t="s">
        <v>240</v>
      </c>
      <c r="J93" s="1" t="s">
        <v>94</v>
      </c>
      <c r="K93" s="96">
        <v>13699401633</v>
      </c>
      <c r="L93" s="1" t="s">
        <v>517</v>
      </c>
      <c r="N93" s="1" t="s">
        <v>163</v>
      </c>
      <c r="O93" s="1">
        <v>42972</v>
      </c>
      <c r="P93" s="136" t="s">
        <v>737</v>
      </c>
      <c r="Q93" s="136" t="s">
        <v>738</v>
      </c>
      <c r="R93" s="136" t="s">
        <v>733</v>
      </c>
      <c r="S93" s="137">
        <v>0.33680555555555558</v>
      </c>
      <c r="T93" s="137">
        <v>0.45833333333333331</v>
      </c>
      <c r="U93" s="137">
        <v>0.25</v>
      </c>
      <c r="V93" s="1">
        <v>42972</v>
      </c>
      <c r="W93" s="136" t="s">
        <v>734</v>
      </c>
      <c r="X93" s="138" t="s">
        <v>715</v>
      </c>
      <c r="Y93" s="138" t="s">
        <v>712</v>
      </c>
      <c r="Z93" s="138" t="s">
        <v>710</v>
      </c>
      <c r="AA93" s="137">
        <v>0.54861111111111105</v>
      </c>
      <c r="AB93" s="137">
        <v>0.69444444444444453</v>
      </c>
      <c r="AC93" s="137">
        <v>0.25</v>
      </c>
      <c r="AD93" s="136" t="s">
        <v>894</v>
      </c>
      <c r="AE93" s="127">
        <v>42976</v>
      </c>
      <c r="AF93" s="136" t="s">
        <v>725</v>
      </c>
      <c r="AG93" s="138" t="s">
        <v>710</v>
      </c>
      <c r="AH93" s="138" t="s">
        <v>712</v>
      </c>
      <c r="AI93" s="138" t="s">
        <v>715</v>
      </c>
      <c r="AJ93" s="137">
        <v>0.60416666666666663</v>
      </c>
      <c r="AK93" s="137">
        <v>0.66319444444444442</v>
      </c>
      <c r="AL93" s="137">
        <v>0.47916666666666669</v>
      </c>
      <c r="AM93" s="127">
        <v>42976</v>
      </c>
      <c r="AN93" s="136" t="s">
        <v>739</v>
      </c>
      <c r="AO93" s="138" t="s">
        <v>715</v>
      </c>
      <c r="AP93" s="136" t="s">
        <v>738</v>
      </c>
      <c r="AQ93" s="137">
        <v>0.74652777777777779</v>
      </c>
      <c r="AR93" s="137">
        <v>0.88888888888888884</v>
      </c>
    </row>
    <row r="94" spans="1:44" s="64" customFormat="1">
      <c r="A94" s="17" t="s">
        <v>621</v>
      </c>
      <c r="B94" s="17" t="s">
        <v>622</v>
      </c>
      <c r="C94" s="16">
        <v>45011</v>
      </c>
      <c r="D94" s="96">
        <v>93</v>
      </c>
      <c r="E94" s="67" t="s">
        <v>211</v>
      </c>
      <c r="F94" s="67" t="s">
        <v>78</v>
      </c>
      <c r="G94" s="3">
        <v>31211</v>
      </c>
      <c r="H94" s="67" t="s">
        <v>85</v>
      </c>
      <c r="I94" s="17" t="s">
        <v>240</v>
      </c>
      <c r="J94" s="67" t="s">
        <v>94</v>
      </c>
      <c r="K94" s="96">
        <v>18583285613</v>
      </c>
      <c r="L94" s="1" t="s">
        <v>515</v>
      </c>
      <c r="N94" s="1" t="s">
        <v>215</v>
      </c>
      <c r="O94" s="1">
        <v>42972</v>
      </c>
      <c r="P94" s="136" t="s">
        <v>737</v>
      </c>
      <c r="Q94" s="136" t="s">
        <v>738</v>
      </c>
      <c r="R94" s="136" t="s">
        <v>733</v>
      </c>
      <c r="S94" s="137">
        <v>0.33680555555555558</v>
      </c>
      <c r="T94" s="137">
        <v>0.45833333333333331</v>
      </c>
      <c r="U94" s="137">
        <v>0.25</v>
      </c>
      <c r="V94" s="1">
        <v>42972</v>
      </c>
      <c r="W94" s="136" t="s">
        <v>734</v>
      </c>
      <c r="X94" s="138" t="s">
        <v>715</v>
      </c>
      <c r="Y94" s="138" t="s">
        <v>712</v>
      </c>
      <c r="Z94" s="138" t="s">
        <v>710</v>
      </c>
      <c r="AA94" s="137">
        <v>0.54861111111111105</v>
      </c>
      <c r="AB94" s="137">
        <v>0.69444444444444453</v>
      </c>
      <c r="AC94" s="137">
        <v>0.25</v>
      </c>
      <c r="AD94" s="136" t="s">
        <v>894</v>
      </c>
      <c r="AE94" s="127">
        <v>42976</v>
      </c>
      <c r="AF94" s="136" t="s">
        <v>725</v>
      </c>
      <c r="AG94" s="138" t="s">
        <v>710</v>
      </c>
      <c r="AH94" s="138" t="s">
        <v>712</v>
      </c>
      <c r="AI94" s="138" t="s">
        <v>715</v>
      </c>
      <c r="AJ94" s="137">
        <v>0.60416666666666663</v>
      </c>
      <c r="AK94" s="137">
        <v>0.66319444444444442</v>
      </c>
      <c r="AL94" s="137">
        <v>0.47916666666666669</v>
      </c>
      <c r="AM94" s="127">
        <v>42976</v>
      </c>
      <c r="AN94" s="136" t="s">
        <v>739</v>
      </c>
      <c r="AO94" s="138" t="s">
        <v>715</v>
      </c>
      <c r="AP94" s="136" t="s">
        <v>738</v>
      </c>
      <c r="AQ94" s="137">
        <v>0.74652777777777779</v>
      </c>
      <c r="AR94" s="137">
        <v>0.88888888888888884</v>
      </c>
    </row>
    <row r="95" spans="1:44" s="64" customFormat="1">
      <c r="A95" s="17" t="s">
        <v>623</v>
      </c>
      <c r="B95" s="17" t="s">
        <v>624</v>
      </c>
      <c r="C95" s="16">
        <v>45460</v>
      </c>
      <c r="D95" s="96">
        <v>94</v>
      </c>
      <c r="E95" s="70" t="s">
        <v>215</v>
      </c>
      <c r="F95" s="68" t="s">
        <v>81</v>
      </c>
      <c r="G95" s="104">
        <v>32006</v>
      </c>
      <c r="H95" s="70" t="s">
        <v>85</v>
      </c>
      <c r="I95" s="17" t="s">
        <v>240</v>
      </c>
      <c r="J95" s="70" t="s">
        <v>94</v>
      </c>
      <c r="K95" s="96">
        <v>18780202370</v>
      </c>
      <c r="L95" s="1" t="s">
        <v>505</v>
      </c>
      <c r="N95" s="1" t="s">
        <v>211</v>
      </c>
      <c r="O95" s="1">
        <v>42972</v>
      </c>
      <c r="P95" s="136" t="s">
        <v>737</v>
      </c>
      <c r="Q95" s="136" t="s">
        <v>738</v>
      </c>
      <c r="R95" s="136" t="s">
        <v>733</v>
      </c>
      <c r="S95" s="137">
        <v>0.33680555555555558</v>
      </c>
      <c r="T95" s="137">
        <v>0.45833333333333331</v>
      </c>
      <c r="U95" s="137">
        <v>0.25</v>
      </c>
      <c r="V95" s="1">
        <v>42972</v>
      </c>
      <c r="W95" s="136" t="s">
        <v>734</v>
      </c>
      <c r="X95" s="138" t="s">
        <v>715</v>
      </c>
      <c r="Y95" s="138" t="s">
        <v>712</v>
      </c>
      <c r="Z95" s="138" t="s">
        <v>710</v>
      </c>
      <c r="AA95" s="137">
        <v>0.54861111111111105</v>
      </c>
      <c r="AB95" s="137">
        <v>0.69444444444444453</v>
      </c>
      <c r="AC95" s="137">
        <v>0.25</v>
      </c>
      <c r="AD95" s="136" t="s">
        <v>894</v>
      </c>
      <c r="AE95" s="127">
        <v>42976</v>
      </c>
      <c r="AF95" s="136" t="s">
        <v>725</v>
      </c>
      <c r="AG95" s="138" t="s">
        <v>710</v>
      </c>
      <c r="AH95" s="138" t="s">
        <v>712</v>
      </c>
      <c r="AI95" s="138" t="s">
        <v>715</v>
      </c>
      <c r="AJ95" s="137">
        <v>0.60416666666666663</v>
      </c>
      <c r="AK95" s="137">
        <v>0.66319444444444442</v>
      </c>
      <c r="AL95" s="137">
        <v>0.47916666666666669</v>
      </c>
      <c r="AM95" s="127">
        <v>42976</v>
      </c>
      <c r="AN95" s="136" t="s">
        <v>739</v>
      </c>
      <c r="AO95" s="138" t="s">
        <v>715</v>
      </c>
      <c r="AP95" s="136" t="s">
        <v>738</v>
      </c>
      <c r="AQ95" s="137">
        <v>0.74652777777777779</v>
      </c>
      <c r="AR95" s="137">
        <v>0.88888888888888884</v>
      </c>
    </row>
    <row r="96" spans="1:44" s="64" customFormat="1">
      <c r="A96" s="17" t="s">
        <v>625</v>
      </c>
      <c r="B96" s="17" t="s">
        <v>626</v>
      </c>
      <c r="C96" s="16">
        <v>45079</v>
      </c>
      <c r="D96" s="96">
        <v>95</v>
      </c>
      <c r="E96" s="1" t="s">
        <v>218</v>
      </c>
      <c r="F96" s="69" t="s">
        <v>83</v>
      </c>
      <c r="G96" s="104">
        <v>32376</v>
      </c>
      <c r="H96" s="70" t="s">
        <v>86</v>
      </c>
      <c r="I96" s="17" t="s">
        <v>240</v>
      </c>
      <c r="J96" s="69" t="s">
        <v>94</v>
      </c>
      <c r="K96" s="96">
        <v>18583980821</v>
      </c>
      <c r="L96" s="1" t="s">
        <v>515</v>
      </c>
      <c r="N96" s="1" t="s">
        <v>141</v>
      </c>
      <c r="O96" s="1">
        <v>42972</v>
      </c>
      <c r="P96" s="136" t="s">
        <v>737</v>
      </c>
      <c r="Q96" s="136" t="s">
        <v>738</v>
      </c>
      <c r="R96" s="136" t="s">
        <v>733</v>
      </c>
      <c r="S96" s="137">
        <v>0.33680555555555558</v>
      </c>
      <c r="T96" s="137">
        <v>0.45833333333333331</v>
      </c>
      <c r="U96" s="137">
        <v>0.25</v>
      </c>
      <c r="V96" s="1">
        <v>42972</v>
      </c>
      <c r="W96" s="136" t="s">
        <v>734</v>
      </c>
      <c r="X96" s="138" t="s">
        <v>715</v>
      </c>
      <c r="Y96" s="138" t="s">
        <v>712</v>
      </c>
      <c r="Z96" s="138" t="s">
        <v>710</v>
      </c>
      <c r="AA96" s="137">
        <v>0.54861111111111105</v>
      </c>
      <c r="AB96" s="137">
        <v>0.69444444444444453</v>
      </c>
      <c r="AC96" s="137">
        <v>0.25</v>
      </c>
      <c r="AD96" s="136" t="s">
        <v>894</v>
      </c>
      <c r="AE96" s="127">
        <v>42976</v>
      </c>
      <c r="AF96" s="136" t="s">
        <v>725</v>
      </c>
      <c r="AG96" s="138" t="s">
        <v>710</v>
      </c>
      <c r="AH96" s="138" t="s">
        <v>712</v>
      </c>
      <c r="AI96" s="138" t="s">
        <v>715</v>
      </c>
      <c r="AJ96" s="137">
        <v>0.60416666666666663</v>
      </c>
      <c r="AK96" s="137">
        <v>0.66319444444444442</v>
      </c>
      <c r="AL96" s="137">
        <v>0.47916666666666669</v>
      </c>
      <c r="AM96" s="127">
        <v>42976</v>
      </c>
      <c r="AN96" s="136" t="s">
        <v>739</v>
      </c>
      <c r="AO96" s="138" t="s">
        <v>715</v>
      </c>
      <c r="AP96" s="136" t="s">
        <v>738</v>
      </c>
      <c r="AQ96" s="137">
        <v>0.74652777777777779</v>
      </c>
      <c r="AR96" s="137">
        <v>0.88888888888888884</v>
      </c>
    </row>
    <row r="97" spans="1:45" s="64" customFormat="1">
      <c r="A97" s="17" t="s">
        <v>455</v>
      </c>
      <c r="B97" s="17" t="s">
        <v>456</v>
      </c>
      <c r="C97" s="16">
        <v>44194</v>
      </c>
      <c r="D97" s="96">
        <v>96</v>
      </c>
      <c r="E97" s="1" t="s">
        <v>127</v>
      </c>
      <c r="F97" s="1" t="s">
        <v>11</v>
      </c>
      <c r="G97" s="3">
        <v>30041</v>
      </c>
      <c r="H97" s="1" t="s">
        <v>86</v>
      </c>
      <c r="I97" s="17" t="s">
        <v>240</v>
      </c>
      <c r="J97" s="1" t="s">
        <v>91</v>
      </c>
      <c r="K97" s="96">
        <v>13810989232</v>
      </c>
      <c r="L97" s="1" t="s">
        <v>500</v>
      </c>
      <c r="N97" s="1" t="s">
        <v>158</v>
      </c>
      <c r="O97" s="1">
        <v>42972</v>
      </c>
      <c r="P97" s="136" t="s">
        <v>731</v>
      </c>
      <c r="Q97" s="136" t="s">
        <v>732</v>
      </c>
      <c r="R97" s="136" t="s">
        <v>733</v>
      </c>
      <c r="S97" s="137">
        <v>0.31944444444444448</v>
      </c>
      <c r="T97" s="137">
        <v>0.40972222222222227</v>
      </c>
      <c r="U97" s="137">
        <v>0.25</v>
      </c>
      <c r="V97" s="1">
        <v>42972</v>
      </c>
      <c r="W97" s="136" t="s">
        <v>734</v>
      </c>
      <c r="X97" s="138" t="s">
        <v>715</v>
      </c>
      <c r="Y97" s="138" t="s">
        <v>712</v>
      </c>
      <c r="Z97" s="138" t="s">
        <v>710</v>
      </c>
      <c r="AA97" s="137">
        <v>0.54861111111111105</v>
      </c>
      <c r="AB97" s="137">
        <v>0.69444444444444453</v>
      </c>
      <c r="AC97" s="137">
        <v>0.25</v>
      </c>
      <c r="AD97" s="64" t="s">
        <v>895</v>
      </c>
      <c r="AE97" s="127">
        <v>42976</v>
      </c>
      <c r="AF97" s="136" t="s">
        <v>735</v>
      </c>
      <c r="AG97" s="138" t="s">
        <v>710</v>
      </c>
      <c r="AH97" s="138" t="s">
        <v>712</v>
      </c>
      <c r="AI97" s="138" t="s">
        <v>715</v>
      </c>
      <c r="AJ97" s="137">
        <v>0.73611111111111116</v>
      </c>
      <c r="AK97" s="137">
        <v>0.78125</v>
      </c>
      <c r="AL97" s="137">
        <v>0.61111111111111105</v>
      </c>
      <c r="AM97" s="127">
        <v>42976</v>
      </c>
      <c r="AN97" s="136" t="s">
        <v>736</v>
      </c>
      <c r="AO97" s="138" t="s">
        <v>715</v>
      </c>
      <c r="AP97" s="136" t="s">
        <v>732</v>
      </c>
      <c r="AQ97" s="128">
        <v>0.88541666666666663</v>
      </c>
      <c r="AR97" s="128">
        <v>0.98611111111111116</v>
      </c>
    </row>
    <row r="98" spans="1:45" s="64" customFormat="1">
      <c r="A98" s="17" t="s">
        <v>585</v>
      </c>
      <c r="B98" s="17" t="s">
        <v>586</v>
      </c>
      <c r="C98" s="16">
        <v>44086</v>
      </c>
      <c r="D98" s="96">
        <v>97</v>
      </c>
      <c r="E98" s="1" t="s">
        <v>129</v>
      </c>
      <c r="F98" s="1" t="s">
        <v>13</v>
      </c>
      <c r="G98" s="3">
        <v>28826</v>
      </c>
      <c r="H98" s="1" t="s">
        <v>86</v>
      </c>
      <c r="I98" s="17" t="s">
        <v>240</v>
      </c>
      <c r="J98" s="1" t="s">
        <v>91</v>
      </c>
      <c r="K98" s="96">
        <v>13910531931</v>
      </c>
      <c r="L98" s="1" t="s">
        <v>505</v>
      </c>
      <c r="N98" s="1" t="s">
        <v>200</v>
      </c>
      <c r="O98" s="1">
        <v>42972</v>
      </c>
      <c r="P98" s="136" t="s">
        <v>731</v>
      </c>
      <c r="Q98" s="136" t="s">
        <v>732</v>
      </c>
      <c r="R98" s="136" t="s">
        <v>733</v>
      </c>
      <c r="S98" s="137">
        <v>0.31944444444444448</v>
      </c>
      <c r="T98" s="137">
        <v>0.40972222222222227</v>
      </c>
      <c r="U98" s="137">
        <v>0.25</v>
      </c>
      <c r="V98" s="1">
        <v>42972</v>
      </c>
      <c r="W98" s="136" t="s">
        <v>734</v>
      </c>
      <c r="X98" s="138" t="s">
        <v>715</v>
      </c>
      <c r="Y98" s="138" t="s">
        <v>712</v>
      </c>
      <c r="Z98" s="138" t="s">
        <v>710</v>
      </c>
      <c r="AA98" s="137">
        <v>0.54861111111111105</v>
      </c>
      <c r="AB98" s="137">
        <v>0.69444444444444453</v>
      </c>
      <c r="AC98" s="137">
        <v>0.25</v>
      </c>
      <c r="AD98" s="64" t="s">
        <v>895</v>
      </c>
      <c r="AE98" s="127">
        <v>42976</v>
      </c>
      <c r="AF98" s="136" t="s">
        <v>735</v>
      </c>
      <c r="AG98" s="138" t="s">
        <v>710</v>
      </c>
      <c r="AH98" s="138" t="s">
        <v>712</v>
      </c>
      <c r="AI98" s="138" t="s">
        <v>715</v>
      </c>
      <c r="AJ98" s="137">
        <v>0.73611111111111116</v>
      </c>
      <c r="AK98" s="137">
        <v>0.78125</v>
      </c>
      <c r="AL98" s="137">
        <v>0.61111111111111105</v>
      </c>
      <c r="AM98" s="127">
        <v>42976</v>
      </c>
      <c r="AN98" s="136" t="s">
        <v>736</v>
      </c>
      <c r="AO98" s="138" t="s">
        <v>715</v>
      </c>
      <c r="AP98" s="136" t="s">
        <v>732</v>
      </c>
      <c r="AQ98" s="128">
        <v>0.88541666666666663</v>
      </c>
      <c r="AR98" s="128">
        <v>0.98611111111111116</v>
      </c>
    </row>
    <row r="99" spans="1:45" s="64" customFormat="1">
      <c r="A99" s="17" t="s">
        <v>457</v>
      </c>
      <c r="B99" s="17" t="s">
        <v>587</v>
      </c>
      <c r="C99" s="16">
        <v>46532</v>
      </c>
      <c r="D99" s="96">
        <v>98</v>
      </c>
      <c r="E99" s="1" t="s">
        <v>132</v>
      </c>
      <c r="F99" s="1" t="s">
        <v>15</v>
      </c>
      <c r="G99" s="3">
        <v>27277</v>
      </c>
      <c r="H99" s="1" t="s">
        <v>86</v>
      </c>
      <c r="I99" s="17" t="s">
        <v>240</v>
      </c>
      <c r="J99" s="1" t="s">
        <v>91</v>
      </c>
      <c r="K99" s="96">
        <v>18600286060</v>
      </c>
      <c r="L99" s="1" t="s">
        <v>517</v>
      </c>
      <c r="N99" s="1" t="s">
        <v>139</v>
      </c>
      <c r="O99" s="1">
        <v>42972</v>
      </c>
      <c r="P99" s="136" t="s">
        <v>731</v>
      </c>
      <c r="Q99" s="136" t="s">
        <v>732</v>
      </c>
      <c r="R99" s="136" t="s">
        <v>733</v>
      </c>
      <c r="S99" s="137">
        <v>0.31944444444444448</v>
      </c>
      <c r="T99" s="137">
        <v>0.40972222222222227</v>
      </c>
      <c r="U99" s="137">
        <v>0.25</v>
      </c>
      <c r="V99" s="1">
        <v>42972</v>
      </c>
      <c r="W99" s="136" t="s">
        <v>734</v>
      </c>
      <c r="X99" s="138" t="s">
        <v>715</v>
      </c>
      <c r="Y99" s="138" t="s">
        <v>712</v>
      </c>
      <c r="Z99" s="138" t="s">
        <v>710</v>
      </c>
      <c r="AA99" s="137">
        <v>0.54861111111111105</v>
      </c>
      <c r="AB99" s="137">
        <v>0.69444444444444453</v>
      </c>
      <c r="AC99" s="137">
        <v>0.25</v>
      </c>
      <c r="AD99" s="64" t="s">
        <v>895</v>
      </c>
      <c r="AE99" s="127">
        <v>42976</v>
      </c>
      <c r="AF99" s="136" t="s">
        <v>735</v>
      </c>
      <c r="AG99" s="138" t="s">
        <v>710</v>
      </c>
      <c r="AH99" s="138" t="s">
        <v>712</v>
      </c>
      <c r="AI99" s="138" t="s">
        <v>715</v>
      </c>
      <c r="AJ99" s="137">
        <v>0.73611111111111116</v>
      </c>
      <c r="AK99" s="137">
        <v>0.78125</v>
      </c>
      <c r="AL99" s="137">
        <v>0.61111111111111105</v>
      </c>
      <c r="AM99" s="127">
        <v>42976</v>
      </c>
      <c r="AN99" s="136" t="s">
        <v>736</v>
      </c>
      <c r="AO99" s="138" t="s">
        <v>715</v>
      </c>
      <c r="AP99" s="136" t="s">
        <v>732</v>
      </c>
      <c r="AQ99" s="128">
        <v>0.88541666666666663</v>
      </c>
      <c r="AR99" s="128">
        <v>0.98611111111111116</v>
      </c>
    </row>
    <row r="100" spans="1:45" s="64" customFormat="1">
      <c r="A100" s="17" t="s">
        <v>459</v>
      </c>
      <c r="B100" s="17" t="s">
        <v>588</v>
      </c>
      <c r="C100" s="16" t="s">
        <v>589</v>
      </c>
      <c r="D100" s="96">
        <v>99</v>
      </c>
      <c r="E100" s="1" t="s">
        <v>148</v>
      </c>
      <c r="F100" s="1" t="s">
        <v>590</v>
      </c>
      <c r="G100" s="3">
        <v>31007</v>
      </c>
      <c r="H100" s="1" t="s">
        <v>86</v>
      </c>
      <c r="I100" s="17" t="s">
        <v>240</v>
      </c>
      <c r="J100" s="1" t="s">
        <v>91</v>
      </c>
      <c r="K100" s="96" t="s">
        <v>591</v>
      </c>
      <c r="L100" s="1" t="s">
        <v>505</v>
      </c>
      <c r="N100" s="1" t="s">
        <v>214</v>
      </c>
      <c r="O100" s="1">
        <v>42972</v>
      </c>
      <c r="P100" s="136" t="s">
        <v>731</v>
      </c>
      <c r="Q100" s="136" t="s">
        <v>732</v>
      </c>
      <c r="R100" s="136" t="s">
        <v>733</v>
      </c>
      <c r="S100" s="137">
        <v>0.31944444444444448</v>
      </c>
      <c r="T100" s="137">
        <v>0.40972222222222227</v>
      </c>
      <c r="U100" s="137">
        <v>0.25</v>
      </c>
      <c r="V100" s="1">
        <v>42972</v>
      </c>
      <c r="W100" s="136" t="s">
        <v>734</v>
      </c>
      <c r="X100" s="138" t="s">
        <v>715</v>
      </c>
      <c r="Y100" s="138" t="s">
        <v>712</v>
      </c>
      <c r="Z100" s="138" t="s">
        <v>710</v>
      </c>
      <c r="AA100" s="137">
        <v>0.54861111111111105</v>
      </c>
      <c r="AB100" s="137">
        <v>0.69444444444444453</v>
      </c>
      <c r="AC100" s="137">
        <v>0.25</v>
      </c>
      <c r="AD100" s="64" t="s">
        <v>895</v>
      </c>
      <c r="AE100" s="127">
        <v>42976</v>
      </c>
      <c r="AF100" s="136" t="s">
        <v>735</v>
      </c>
      <c r="AG100" s="138" t="s">
        <v>710</v>
      </c>
      <c r="AH100" s="138" t="s">
        <v>712</v>
      </c>
      <c r="AI100" s="138" t="s">
        <v>715</v>
      </c>
      <c r="AJ100" s="137">
        <v>0.73611111111111116</v>
      </c>
      <c r="AK100" s="137">
        <v>0.78125</v>
      </c>
      <c r="AL100" s="137">
        <v>0.61111111111111105</v>
      </c>
      <c r="AM100" s="127">
        <v>42976</v>
      </c>
      <c r="AN100" s="136" t="s">
        <v>736</v>
      </c>
      <c r="AO100" s="138" t="s">
        <v>715</v>
      </c>
      <c r="AP100" s="136" t="s">
        <v>732</v>
      </c>
      <c r="AQ100" s="128">
        <v>0.88541666666666663</v>
      </c>
      <c r="AR100" s="128">
        <v>0.98611111111111116</v>
      </c>
    </row>
    <row r="101" spans="1:45" s="64" customFormat="1">
      <c r="A101" s="17" t="s">
        <v>465</v>
      </c>
      <c r="B101" s="17" t="s">
        <v>466</v>
      </c>
      <c r="C101" s="16">
        <v>45844</v>
      </c>
      <c r="D101" s="96">
        <v>100</v>
      </c>
      <c r="E101" s="1" t="s">
        <v>150</v>
      </c>
      <c r="F101" s="1" t="s">
        <v>29</v>
      </c>
      <c r="G101" s="3">
        <v>32046</v>
      </c>
      <c r="H101" s="1" t="s">
        <v>85</v>
      </c>
      <c r="I101" s="17" t="s">
        <v>240</v>
      </c>
      <c r="J101" s="1" t="s">
        <v>91</v>
      </c>
      <c r="K101" s="96" t="s">
        <v>467</v>
      </c>
      <c r="L101" s="1" t="s">
        <v>517</v>
      </c>
      <c r="N101" s="1" t="s">
        <v>123</v>
      </c>
      <c r="O101" s="1">
        <v>42972</v>
      </c>
      <c r="P101" s="136" t="s">
        <v>731</v>
      </c>
      <c r="Q101" s="136" t="s">
        <v>732</v>
      </c>
      <c r="R101" s="136" t="s">
        <v>733</v>
      </c>
      <c r="S101" s="137">
        <v>0.31944444444444448</v>
      </c>
      <c r="T101" s="137">
        <v>0.40972222222222227</v>
      </c>
      <c r="U101" s="137">
        <v>0.25</v>
      </c>
      <c r="V101" s="1">
        <v>42972</v>
      </c>
      <c r="W101" s="136" t="s">
        <v>734</v>
      </c>
      <c r="X101" s="138" t="s">
        <v>715</v>
      </c>
      <c r="Y101" s="138" t="s">
        <v>712</v>
      </c>
      <c r="Z101" s="138" t="s">
        <v>710</v>
      </c>
      <c r="AA101" s="137">
        <v>0.54861111111111105</v>
      </c>
      <c r="AB101" s="137">
        <v>0.69444444444444453</v>
      </c>
      <c r="AC101" s="137">
        <v>0.25</v>
      </c>
      <c r="AD101" s="64" t="s">
        <v>895</v>
      </c>
      <c r="AE101" s="127">
        <v>42976</v>
      </c>
      <c r="AF101" s="136" t="s">
        <v>735</v>
      </c>
      <c r="AG101" s="138" t="s">
        <v>710</v>
      </c>
      <c r="AH101" s="138" t="s">
        <v>712</v>
      </c>
      <c r="AI101" s="138" t="s">
        <v>715</v>
      </c>
      <c r="AJ101" s="137">
        <v>0.73611111111111116</v>
      </c>
      <c r="AK101" s="137">
        <v>0.78125</v>
      </c>
      <c r="AL101" s="137">
        <v>0.61111111111111105</v>
      </c>
      <c r="AM101" s="127">
        <v>42976</v>
      </c>
      <c r="AN101" s="136" t="s">
        <v>736</v>
      </c>
      <c r="AO101" s="138" t="s">
        <v>715</v>
      </c>
      <c r="AP101" s="136" t="s">
        <v>732</v>
      </c>
      <c r="AQ101" s="128">
        <v>0.88541666666666663</v>
      </c>
      <c r="AR101" s="128">
        <v>0.98611111111111116</v>
      </c>
    </row>
    <row r="102" spans="1:45" s="64" customFormat="1">
      <c r="A102" s="17" t="s">
        <v>592</v>
      </c>
      <c r="B102" s="17" t="s">
        <v>593</v>
      </c>
      <c r="C102" s="16">
        <v>44931</v>
      </c>
      <c r="D102" s="96">
        <v>101</v>
      </c>
      <c r="E102" s="1" t="s">
        <v>156</v>
      </c>
      <c r="F102" s="1" t="s">
        <v>594</v>
      </c>
      <c r="G102" s="3">
        <v>32026</v>
      </c>
      <c r="H102" s="1" t="s">
        <v>86</v>
      </c>
      <c r="I102" s="17" t="s">
        <v>240</v>
      </c>
      <c r="J102" s="1" t="s">
        <v>91</v>
      </c>
      <c r="K102" s="96">
        <v>13488726656</v>
      </c>
      <c r="L102" s="1" t="s">
        <v>505</v>
      </c>
      <c r="N102" s="1" t="s">
        <v>193</v>
      </c>
      <c r="O102" s="1">
        <v>42972</v>
      </c>
      <c r="P102" s="136" t="s">
        <v>731</v>
      </c>
      <c r="Q102" s="136" t="s">
        <v>732</v>
      </c>
      <c r="R102" s="136" t="s">
        <v>733</v>
      </c>
      <c r="S102" s="137">
        <v>0.31944444444444448</v>
      </c>
      <c r="T102" s="137">
        <v>0.40972222222222227</v>
      </c>
      <c r="U102" s="137">
        <v>0.25</v>
      </c>
      <c r="V102" s="1">
        <v>42972</v>
      </c>
      <c r="W102" s="136" t="s">
        <v>734</v>
      </c>
      <c r="X102" s="138" t="s">
        <v>715</v>
      </c>
      <c r="Y102" s="138" t="s">
        <v>712</v>
      </c>
      <c r="Z102" s="138" t="s">
        <v>710</v>
      </c>
      <c r="AA102" s="137">
        <v>0.54861111111111105</v>
      </c>
      <c r="AB102" s="137">
        <v>0.69444444444444453</v>
      </c>
      <c r="AC102" s="137">
        <v>0.25</v>
      </c>
      <c r="AD102" s="64" t="s">
        <v>895</v>
      </c>
      <c r="AE102" s="127">
        <v>42976</v>
      </c>
      <c r="AF102" s="136" t="s">
        <v>735</v>
      </c>
      <c r="AG102" s="138" t="s">
        <v>710</v>
      </c>
      <c r="AH102" s="138" t="s">
        <v>712</v>
      </c>
      <c r="AI102" s="138" t="s">
        <v>715</v>
      </c>
      <c r="AJ102" s="137">
        <v>0.73611111111111116</v>
      </c>
      <c r="AK102" s="137">
        <v>0.78125</v>
      </c>
      <c r="AL102" s="137">
        <v>0.61111111111111105</v>
      </c>
      <c r="AM102" s="127">
        <v>42976</v>
      </c>
      <c r="AN102" s="136" t="s">
        <v>736</v>
      </c>
      <c r="AO102" s="138" t="s">
        <v>715</v>
      </c>
      <c r="AP102" s="136" t="s">
        <v>732</v>
      </c>
      <c r="AQ102" s="128">
        <v>0.88541666666666663</v>
      </c>
      <c r="AR102" s="128">
        <v>0.98611111111111116</v>
      </c>
    </row>
    <row r="103" spans="1:45" s="64" customFormat="1">
      <c r="A103" s="17" t="s">
        <v>476</v>
      </c>
      <c r="B103" s="17" t="s">
        <v>477</v>
      </c>
      <c r="C103" s="16">
        <v>44054</v>
      </c>
      <c r="D103" s="96">
        <v>102</v>
      </c>
      <c r="E103" s="1" t="s">
        <v>158</v>
      </c>
      <c r="F103" s="1" t="s">
        <v>36</v>
      </c>
      <c r="G103" s="3">
        <v>31458</v>
      </c>
      <c r="H103" s="1" t="s">
        <v>86</v>
      </c>
      <c r="I103" s="17" t="s">
        <v>240</v>
      </c>
      <c r="J103" s="1" t="s">
        <v>91</v>
      </c>
      <c r="K103" s="96">
        <v>13811010789</v>
      </c>
      <c r="L103" s="1" t="s">
        <v>500</v>
      </c>
      <c r="N103" s="1" t="s">
        <v>127</v>
      </c>
      <c r="O103" s="1">
        <v>42972</v>
      </c>
      <c r="P103" s="136" t="s">
        <v>731</v>
      </c>
      <c r="Q103" s="136" t="s">
        <v>732</v>
      </c>
      <c r="R103" s="136" t="s">
        <v>733</v>
      </c>
      <c r="S103" s="137">
        <v>0.31944444444444448</v>
      </c>
      <c r="T103" s="137">
        <v>0.40972222222222227</v>
      </c>
      <c r="U103" s="137">
        <v>0.25</v>
      </c>
      <c r="V103" s="1">
        <v>42972</v>
      </c>
      <c r="W103" s="136" t="s">
        <v>734</v>
      </c>
      <c r="X103" s="138" t="s">
        <v>715</v>
      </c>
      <c r="Y103" s="138" t="s">
        <v>712</v>
      </c>
      <c r="Z103" s="138" t="s">
        <v>710</v>
      </c>
      <c r="AA103" s="137">
        <v>0.54861111111111105</v>
      </c>
      <c r="AB103" s="137">
        <v>0.69444444444444453</v>
      </c>
      <c r="AC103" s="137">
        <v>0.25</v>
      </c>
      <c r="AD103" s="64" t="s">
        <v>895</v>
      </c>
      <c r="AE103" s="127">
        <v>42976</v>
      </c>
      <c r="AF103" s="136" t="s">
        <v>735</v>
      </c>
      <c r="AG103" s="138" t="s">
        <v>710</v>
      </c>
      <c r="AH103" s="138" t="s">
        <v>712</v>
      </c>
      <c r="AI103" s="138" t="s">
        <v>715</v>
      </c>
      <c r="AJ103" s="137">
        <v>0.73611111111111116</v>
      </c>
      <c r="AK103" s="137">
        <v>0.78125</v>
      </c>
      <c r="AL103" s="137">
        <v>0.61111111111111105</v>
      </c>
      <c r="AM103" s="127">
        <v>42976</v>
      </c>
      <c r="AN103" s="136" t="s">
        <v>736</v>
      </c>
      <c r="AO103" s="138" t="s">
        <v>715</v>
      </c>
      <c r="AP103" s="136" t="s">
        <v>732</v>
      </c>
      <c r="AQ103" s="128">
        <v>0.88541666666666663</v>
      </c>
      <c r="AR103" s="128">
        <v>0.98611111111111116</v>
      </c>
    </row>
    <row r="104" spans="1:45" s="64" customFormat="1">
      <c r="A104" s="17" t="s">
        <v>595</v>
      </c>
      <c r="B104" s="17" t="s">
        <v>596</v>
      </c>
      <c r="C104" s="16">
        <v>43417</v>
      </c>
      <c r="D104" s="96">
        <v>103</v>
      </c>
      <c r="E104" s="1" t="s">
        <v>192</v>
      </c>
      <c r="F104" s="1" t="s">
        <v>103</v>
      </c>
      <c r="G104" s="3">
        <v>32437</v>
      </c>
      <c r="H104" s="1" t="s">
        <v>85</v>
      </c>
      <c r="I104" s="17" t="s">
        <v>240</v>
      </c>
      <c r="J104" s="1" t="s">
        <v>91</v>
      </c>
      <c r="K104" s="96">
        <v>15311454166</v>
      </c>
      <c r="L104" s="1" t="s">
        <v>505</v>
      </c>
      <c r="N104" s="1" t="s">
        <v>140</v>
      </c>
      <c r="O104" s="1">
        <v>42972</v>
      </c>
      <c r="P104" s="136" t="s">
        <v>731</v>
      </c>
      <c r="Q104" s="136" t="s">
        <v>732</v>
      </c>
      <c r="R104" s="136" t="s">
        <v>733</v>
      </c>
      <c r="S104" s="137">
        <v>0.31944444444444448</v>
      </c>
      <c r="T104" s="137">
        <v>0.40972222222222227</v>
      </c>
      <c r="U104" s="137">
        <v>0.25</v>
      </c>
      <c r="V104" s="1">
        <v>42972</v>
      </c>
      <c r="W104" s="136" t="s">
        <v>734</v>
      </c>
      <c r="X104" s="138" t="s">
        <v>715</v>
      </c>
      <c r="Y104" s="138" t="s">
        <v>712</v>
      </c>
      <c r="Z104" s="138" t="s">
        <v>710</v>
      </c>
      <c r="AA104" s="137">
        <v>0.54861111111111105</v>
      </c>
      <c r="AB104" s="137">
        <v>0.69444444444444453</v>
      </c>
      <c r="AC104" s="137">
        <v>0.25</v>
      </c>
      <c r="AD104" s="64" t="s">
        <v>895</v>
      </c>
      <c r="AE104" s="127">
        <v>42976</v>
      </c>
      <c r="AF104" s="136" t="s">
        <v>735</v>
      </c>
      <c r="AG104" s="138" t="s">
        <v>710</v>
      </c>
      <c r="AH104" s="138" t="s">
        <v>712</v>
      </c>
      <c r="AI104" s="138" t="s">
        <v>715</v>
      </c>
      <c r="AJ104" s="137">
        <v>0.73611111111111116</v>
      </c>
      <c r="AK104" s="137">
        <v>0.78125</v>
      </c>
      <c r="AL104" s="137">
        <v>0.61111111111111105</v>
      </c>
      <c r="AM104" s="127">
        <v>42976</v>
      </c>
      <c r="AN104" s="136" t="s">
        <v>736</v>
      </c>
      <c r="AO104" s="138" t="s">
        <v>715</v>
      </c>
      <c r="AP104" s="136" t="s">
        <v>732</v>
      </c>
      <c r="AQ104" s="128">
        <v>0.88541666666666663</v>
      </c>
      <c r="AR104" s="128">
        <v>0.98611111111111116</v>
      </c>
    </row>
    <row r="105" spans="1:45" s="64" customFormat="1">
      <c r="A105" s="17" t="s">
        <v>597</v>
      </c>
      <c r="B105" s="17" t="s">
        <v>598</v>
      </c>
      <c r="C105" s="16">
        <v>45677</v>
      </c>
      <c r="D105" s="96">
        <v>104</v>
      </c>
      <c r="E105" s="1" t="s">
        <v>193</v>
      </c>
      <c r="F105" s="1" t="s">
        <v>104</v>
      </c>
      <c r="G105" s="3">
        <v>31278</v>
      </c>
      <c r="H105" s="1" t="s">
        <v>86</v>
      </c>
      <c r="I105" s="17" t="s">
        <v>240</v>
      </c>
      <c r="J105" s="1" t="s">
        <v>91</v>
      </c>
      <c r="K105" s="96">
        <v>15801528693</v>
      </c>
      <c r="L105" s="1" t="s">
        <v>505</v>
      </c>
      <c r="N105" s="1" t="s">
        <v>156</v>
      </c>
      <c r="O105" s="1">
        <v>42972</v>
      </c>
      <c r="P105" s="136" t="s">
        <v>731</v>
      </c>
      <c r="Q105" s="136" t="s">
        <v>732</v>
      </c>
      <c r="R105" s="136" t="s">
        <v>733</v>
      </c>
      <c r="S105" s="137">
        <v>0.31944444444444448</v>
      </c>
      <c r="T105" s="137">
        <v>0.40972222222222227</v>
      </c>
      <c r="U105" s="137">
        <v>0.25</v>
      </c>
      <c r="V105" s="1">
        <v>42972</v>
      </c>
      <c r="W105" s="136" t="s">
        <v>734</v>
      </c>
      <c r="X105" s="138" t="s">
        <v>715</v>
      </c>
      <c r="Y105" s="138" t="s">
        <v>712</v>
      </c>
      <c r="Z105" s="138" t="s">
        <v>710</v>
      </c>
      <c r="AA105" s="137">
        <v>0.54861111111111105</v>
      </c>
      <c r="AB105" s="137">
        <v>0.69444444444444453</v>
      </c>
      <c r="AC105" s="137">
        <v>0.25</v>
      </c>
      <c r="AD105" s="64" t="s">
        <v>895</v>
      </c>
      <c r="AE105" s="127">
        <v>42976</v>
      </c>
      <c r="AF105" s="136" t="s">
        <v>735</v>
      </c>
      <c r="AG105" s="138" t="s">
        <v>710</v>
      </c>
      <c r="AH105" s="138" t="s">
        <v>712</v>
      </c>
      <c r="AI105" s="138" t="s">
        <v>715</v>
      </c>
      <c r="AJ105" s="137">
        <v>0.73611111111111116</v>
      </c>
      <c r="AK105" s="137">
        <v>0.78125</v>
      </c>
      <c r="AL105" s="137">
        <v>0.61111111111111105</v>
      </c>
      <c r="AM105" s="127">
        <v>42976</v>
      </c>
      <c r="AN105" s="136" t="s">
        <v>736</v>
      </c>
      <c r="AO105" s="138" t="s">
        <v>715</v>
      </c>
      <c r="AP105" s="136" t="s">
        <v>732</v>
      </c>
      <c r="AQ105" s="128">
        <v>0.88541666666666663</v>
      </c>
      <c r="AR105" s="128">
        <v>0.98611111111111116</v>
      </c>
    </row>
    <row r="106" spans="1:45" s="64" customFormat="1">
      <c r="A106" s="17" t="s">
        <v>478</v>
      </c>
      <c r="B106" s="17" t="s">
        <v>479</v>
      </c>
      <c r="C106" s="16">
        <v>44717</v>
      </c>
      <c r="D106" s="96">
        <v>105</v>
      </c>
      <c r="E106" s="1" t="s">
        <v>200</v>
      </c>
      <c r="F106" s="1" t="s">
        <v>70</v>
      </c>
      <c r="G106" s="3">
        <v>30929</v>
      </c>
      <c r="H106" s="1" t="s">
        <v>86</v>
      </c>
      <c r="I106" s="17" t="s">
        <v>240</v>
      </c>
      <c r="J106" s="1" t="s">
        <v>91</v>
      </c>
      <c r="K106" s="96">
        <v>13810313221</v>
      </c>
      <c r="L106" s="1" t="s">
        <v>505</v>
      </c>
      <c r="N106" s="1" t="s">
        <v>129</v>
      </c>
      <c r="O106" s="1">
        <v>42972</v>
      </c>
      <c r="P106" s="136" t="s">
        <v>731</v>
      </c>
      <c r="Q106" s="136" t="s">
        <v>732</v>
      </c>
      <c r="R106" s="136" t="s">
        <v>733</v>
      </c>
      <c r="S106" s="137">
        <v>0.31944444444444448</v>
      </c>
      <c r="T106" s="137">
        <v>0.40972222222222227</v>
      </c>
      <c r="U106" s="137">
        <v>0.25</v>
      </c>
      <c r="V106" s="1">
        <v>42972</v>
      </c>
      <c r="W106" s="136" t="s">
        <v>734</v>
      </c>
      <c r="X106" s="138" t="s">
        <v>715</v>
      </c>
      <c r="Y106" s="138" t="s">
        <v>712</v>
      </c>
      <c r="Z106" s="138" t="s">
        <v>710</v>
      </c>
      <c r="AA106" s="137">
        <v>0.54861111111111105</v>
      </c>
      <c r="AB106" s="137">
        <v>0.69444444444444453</v>
      </c>
      <c r="AC106" s="137">
        <v>0.25</v>
      </c>
      <c r="AD106" s="64" t="s">
        <v>895</v>
      </c>
      <c r="AE106" s="127">
        <v>42976</v>
      </c>
      <c r="AF106" s="136" t="s">
        <v>735</v>
      </c>
      <c r="AG106" s="138" t="s">
        <v>710</v>
      </c>
      <c r="AH106" s="138" t="s">
        <v>712</v>
      </c>
      <c r="AI106" s="138" t="s">
        <v>715</v>
      </c>
      <c r="AJ106" s="137">
        <v>0.73611111111111116</v>
      </c>
      <c r="AK106" s="137">
        <v>0.78125</v>
      </c>
      <c r="AL106" s="137">
        <v>0.61111111111111105</v>
      </c>
      <c r="AM106" s="127">
        <v>42976</v>
      </c>
      <c r="AN106" s="136" t="s">
        <v>736</v>
      </c>
      <c r="AO106" s="138" t="s">
        <v>715</v>
      </c>
      <c r="AP106" s="136" t="s">
        <v>732</v>
      </c>
      <c r="AQ106" s="128">
        <v>0.88541666666666663</v>
      </c>
      <c r="AR106" s="128">
        <v>0.98611111111111116</v>
      </c>
    </row>
    <row r="107" spans="1:45" s="64" customFormat="1">
      <c r="A107" s="17" t="s">
        <v>480</v>
      </c>
      <c r="B107" s="17" t="s">
        <v>481</v>
      </c>
      <c r="C107" s="16">
        <v>44592</v>
      </c>
      <c r="D107" s="96">
        <v>106</v>
      </c>
      <c r="E107" s="1" t="s">
        <v>202</v>
      </c>
      <c r="F107" s="1" t="s">
        <v>71</v>
      </c>
      <c r="G107" s="3">
        <v>31714</v>
      </c>
      <c r="H107" s="1" t="s">
        <v>86</v>
      </c>
      <c r="I107" s="17" t="s">
        <v>240</v>
      </c>
      <c r="J107" s="1" t="s">
        <v>91</v>
      </c>
      <c r="K107" s="96">
        <v>18501081276</v>
      </c>
      <c r="L107" s="1" t="s">
        <v>517</v>
      </c>
      <c r="N107" s="1" t="s">
        <v>609</v>
      </c>
      <c r="O107" s="1">
        <v>42972</v>
      </c>
      <c r="P107" s="136" t="s">
        <v>731</v>
      </c>
      <c r="Q107" s="136" t="s">
        <v>732</v>
      </c>
      <c r="R107" s="136" t="s">
        <v>733</v>
      </c>
      <c r="S107" s="137">
        <v>0.31944444444444448</v>
      </c>
      <c r="T107" s="137">
        <v>0.40972222222222227</v>
      </c>
      <c r="U107" s="137">
        <v>0.25</v>
      </c>
      <c r="V107" s="1">
        <v>42972</v>
      </c>
      <c r="W107" s="136" t="s">
        <v>734</v>
      </c>
      <c r="X107" s="138" t="s">
        <v>715</v>
      </c>
      <c r="Y107" s="138" t="s">
        <v>712</v>
      </c>
      <c r="Z107" s="138" t="s">
        <v>710</v>
      </c>
      <c r="AA107" s="137">
        <v>0.54861111111111105</v>
      </c>
      <c r="AB107" s="137">
        <v>0.69444444444444453</v>
      </c>
      <c r="AC107" s="137">
        <v>0.25</v>
      </c>
      <c r="AD107" s="64" t="s">
        <v>895</v>
      </c>
      <c r="AE107" s="127">
        <v>42976</v>
      </c>
      <c r="AF107" s="136" t="s">
        <v>735</v>
      </c>
      <c r="AG107" s="138" t="s">
        <v>710</v>
      </c>
      <c r="AH107" s="138" t="s">
        <v>712</v>
      </c>
      <c r="AI107" s="138" t="s">
        <v>715</v>
      </c>
      <c r="AJ107" s="137">
        <v>0.73611111111111116</v>
      </c>
      <c r="AK107" s="137">
        <v>0.78125</v>
      </c>
      <c r="AL107" s="137">
        <v>0.61111111111111105</v>
      </c>
      <c r="AM107" s="127">
        <v>42976</v>
      </c>
      <c r="AN107" s="136" t="s">
        <v>736</v>
      </c>
      <c r="AO107" s="138" t="s">
        <v>715</v>
      </c>
      <c r="AP107" s="136" t="s">
        <v>732</v>
      </c>
      <c r="AQ107" s="128">
        <v>0.88541666666666663</v>
      </c>
      <c r="AR107" s="128">
        <v>0.98611111111111116</v>
      </c>
    </row>
    <row r="108" spans="1:45" s="64" customFormat="1">
      <c r="A108" s="98" t="s">
        <v>599</v>
      </c>
      <c r="B108" s="98" t="s">
        <v>600</v>
      </c>
      <c r="C108" s="99">
        <v>45556</v>
      </c>
      <c r="D108" s="96">
        <v>107</v>
      </c>
      <c r="E108" s="76" t="s">
        <v>214</v>
      </c>
      <c r="F108" s="76" t="s">
        <v>109</v>
      </c>
      <c r="G108" s="100">
        <v>34164</v>
      </c>
      <c r="H108" s="76" t="s">
        <v>86</v>
      </c>
      <c r="I108" s="98" t="s">
        <v>240</v>
      </c>
      <c r="J108" s="76" t="s">
        <v>91</v>
      </c>
      <c r="K108" s="101">
        <v>13816687714</v>
      </c>
      <c r="L108" s="76" t="s">
        <v>505</v>
      </c>
      <c r="M108" s="102" t="s">
        <v>573</v>
      </c>
      <c r="N108" s="1" t="s">
        <v>148</v>
      </c>
      <c r="O108" s="1">
        <v>42972</v>
      </c>
      <c r="P108" s="136" t="s">
        <v>731</v>
      </c>
      <c r="Q108" s="136" t="s">
        <v>732</v>
      </c>
      <c r="R108" s="136" t="s">
        <v>733</v>
      </c>
      <c r="S108" s="137">
        <v>0.31944444444444448</v>
      </c>
      <c r="T108" s="137">
        <v>0.40972222222222227</v>
      </c>
      <c r="U108" s="137">
        <v>0.25</v>
      </c>
      <c r="V108" s="1">
        <v>42972</v>
      </c>
      <c r="W108" s="136" t="s">
        <v>734</v>
      </c>
      <c r="X108" s="138" t="s">
        <v>715</v>
      </c>
      <c r="Y108" s="138" t="s">
        <v>712</v>
      </c>
      <c r="Z108" s="138" t="s">
        <v>710</v>
      </c>
      <c r="AA108" s="137">
        <v>0.54861111111111105</v>
      </c>
      <c r="AB108" s="137">
        <v>0.69444444444444453</v>
      </c>
      <c r="AC108" s="137">
        <v>0.25</v>
      </c>
      <c r="AD108" s="64" t="s">
        <v>895</v>
      </c>
      <c r="AE108" s="127">
        <v>42976</v>
      </c>
      <c r="AF108" s="136" t="s">
        <v>735</v>
      </c>
      <c r="AG108" s="138" t="s">
        <v>710</v>
      </c>
      <c r="AH108" s="138" t="s">
        <v>712</v>
      </c>
      <c r="AI108" s="138" t="s">
        <v>715</v>
      </c>
      <c r="AJ108" s="137">
        <v>0.73611111111111116</v>
      </c>
      <c r="AK108" s="137">
        <v>0.78125</v>
      </c>
      <c r="AL108" s="137">
        <v>0.61111111111111105</v>
      </c>
      <c r="AM108" s="127">
        <v>42976</v>
      </c>
      <c r="AN108" s="136" t="s">
        <v>736</v>
      </c>
      <c r="AO108" s="138" t="s">
        <v>715</v>
      </c>
      <c r="AP108" s="136" t="s">
        <v>732</v>
      </c>
      <c r="AQ108" s="128">
        <v>0.88541666666666663</v>
      </c>
      <c r="AR108" s="128">
        <v>0.98611111111111116</v>
      </c>
      <c r="AS108" s="102"/>
    </row>
    <row r="109" spans="1:45" s="64" customFormat="1">
      <c r="A109" s="17" t="s">
        <v>601</v>
      </c>
      <c r="B109" s="17" t="s">
        <v>602</v>
      </c>
      <c r="C109" s="16">
        <v>43778</v>
      </c>
      <c r="D109" s="96">
        <v>108</v>
      </c>
      <c r="E109" s="1" t="s">
        <v>584</v>
      </c>
      <c r="F109" s="1" t="s">
        <v>603</v>
      </c>
      <c r="G109" s="3">
        <v>31383</v>
      </c>
      <c r="H109" s="1" t="s">
        <v>86</v>
      </c>
      <c r="I109" s="17" t="s">
        <v>240</v>
      </c>
      <c r="J109" s="1" t="s">
        <v>91</v>
      </c>
      <c r="K109" s="96">
        <v>13810403278</v>
      </c>
      <c r="L109" s="1" t="s">
        <v>517</v>
      </c>
      <c r="N109" s="1" t="s">
        <v>137</v>
      </c>
      <c r="O109" s="1">
        <v>42972</v>
      </c>
      <c r="P109" s="136" t="s">
        <v>731</v>
      </c>
      <c r="Q109" s="136" t="s">
        <v>732</v>
      </c>
      <c r="R109" s="136" t="s">
        <v>733</v>
      </c>
      <c r="S109" s="137">
        <v>0.31944444444444448</v>
      </c>
      <c r="T109" s="137">
        <v>0.40972222222222227</v>
      </c>
      <c r="U109" s="137">
        <v>0.25</v>
      </c>
      <c r="V109" s="1">
        <v>42972</v>
      </c>
      <c r="W109" s="136" t="s">
        <v>734</v>
      </c>
      <c r="X109" s="138" t="s">
        <v>715</v>
      </c>
      <c r="Y109" s="138" t="s">
        <v>712</v>
      </c>
      <c r="Z109" s="138" t="s">
        <v>710</v>
      </c>
      <c r="AA109" s="137">
        <v>0.54861111111111105</v>
      </c>
      <c r="AB109" s="137">
        <v>0.69444444444444453</v>
      </c>
      <c r="AC109" s="137">
        <v>0.25</v>
      </c>
      <c r="AD109" s="64" t="s">
        <v>895</v>
      </c>
      <c r="AE109" s="127">
        <v>42976</v>
      </c>
      <c r="AF109" s="136" t="s">
        <v>735</v>
      </c>
      <c r="AG109" s="138" t="s">
        <v>710</v>
      </c>
      <c r="AH109" s="138" t="s">
        <v>712</v>
      </c>
      <c r="AI109" s="138" t="s">
        <v>715</v>
      </c>
      <c r="AJ109" s="137">
        <v>0.73611111111111116</v>
      </c>
      <c r="AK109" s="137">
        <v>0.78125</v>
      </c>
      <c r="AL109" s="137">
        <v>0.61111111111111105</v>
      </c>
      <c r="AM109" s="127">
        <v>42976</v>
      </c>
      <c r="AN109" s="136" t="s">
        <v>736</v>
      </c>
      <c r="AO109" s="138" t="s">
        <v>715</v>
      </c>
      <c r="AP109" s="136" t="s">
        <v>732</v>
      </c>
      <c r="AQ109" s="128">
        <v>0.88541666666666663</v>
      </c>
      <c r="AR109" s="128">
        <v>0.98611111111111116</v>
      </c>
    </row>
    <row r="110" spans="1:45" s="64" customFormat="1">
      <c r="A110" s="17" t="s">
        <v>755</v>
      </c>
      <c r="B110" s="17" t="s">
        <v>604</v>
      </c>
      <c r="C110" s="16">
        <v>46265</v>
      </c>
      <c r="D110" s="96">
        <v>109</v>
      </c>
      <c r="E110" s="70" t="s">
        <v>572</v>
      </c>
      <c r="F110" s="68" t="s">
        <v>605</v>
      </c>
      <c r="G110" s="104">
        <v>32387</v>
      </c>
      <c r="H110" s="70" t="s">
        <v>86</v>
      </c>
      <c r="I110" s="17" t="s">
        <v>240</v>
      </c>
      <c r="J110" s="70" t="s">
        <v>91</v>
      </c>
      <c r="K110" s="96" t="s">
        <v>606</v>
      </c>
      <c r="L110" s="1" t="s">
        <v>505</v>
      </c>
      <c r="N110" s="1" t="s">
        <v>130</v>
      </c>
      <c r="O110" s="1">
        <v>42972</v>
      </c>
      <c r="P110" s="136" t="s">
        <v>731</v>
      </c>
      <c r="Q110" s="136" t="s">
        <v>732</v>
      </c>
      <c r="R110" s="136" t="s">
        <v>733</v>
      </c>
      <c r="S110" s="137">
        <v>0.31944444444444448</v>
      </c>
      <c r="T110" s="137">
        <v>0.40972222222222227</v>
      </c>
      <c r="U110" s="137">
        <v>0.25</v>
      </c>
      <c r="V110" s="1">
        <v>42972</v>
      </c>
      <c r="W110" s="136" t="s">
        <v>734</v>
      </c>
      <c r="X110" s="138" t="s">
        <v>715</v>
      </c>
      <c r="Y110" s="138" t="s">
        <v>712</v>
      </c>
      <c r="Z110" s="138" t="s">
        <v>710</v>
      </c>
      <c r="AA110" s="137">
        <v>0.54861111111111105</v>
      </c>
      <c r="AB110" s="137">
        <v>0.69444444444444453</v>
      </c>
      <c r="AC110" s="137">
        <v>0.25</v>
      </c>
      <c r="AD110" s="64" t="s">
        <v>895</v>
      </c>
      <c r="AE110" s="127">
        <v>42976</v>
      </c>
      <c r="AF110" s="136" t="s">
        <v>735</v>
      </c>
      <c r="AG110" s="138" t="s">
        <v>710</v>
      </c>
      <c r="AH110" s="138" t="s">
        <v>712</v>
      </c>
      <c r="AI110" s="138" t="s">
        <v>715</v>
      </c>
      <c r="AJ110" s="137">
        <v>0.73611111111111116</v>
      </c>
      <c r="AK110" s="137">
        <v>0.78125</v>
      </c>
      <c r="AL110" s="137">
        <v>0.61111111111111105</v>
      </c>
      <c r="AM110" s="127">
        <v>42976</v>
      </c>
      <c r="AN110" s="136" t="s">
        <v>736</v>
      </c>
      <c r="AO110" s="138" t="s">
        <v>715</v>
      </c>
      <c r="AP110" s="136" t="s">
        <v>732</v>
      </c>
      <c r="AQ110" s="128">
        <v>0.88541666666666663</v>
      </c>
      <c r="AR110" s="128">
        <v>0.98611111111111116</v>
      </c>
    </row>
    <row r="111" spans="1:45">
      <c r="C111" s="16"/>
      <c r="F111" s="1"/>
    </row>
  </sheetData>
  <autoFilter ref="A1:AT110"/>
  <phoneticPr fontId="11" type="noConversion"/>
  <conditionalFormatting sqref="E93">
    <cfRule type="duplicateValues" dxfId="31" priority="16"/>
  </conditionalFormatting>
  <conditionalFormatting sqref="E94:E95">
    <cfRule type="duplicateValues" dxfId="30" priority="15"/>
  </conditionalFormatting>
  <conditionalFormatting sqref="E96">
    <cfRule type="duplicateValues" dxfId="29" priority="14"/>
  </conditionalFormatting>
  <conditionalFormatting sqref="E97">
    <cfRule type="duplicateValues" dxfId="28" priority="13"/>
  </conditionalFormatting>
  <conditionalFormatting sqref="E98">
    <cfRule type="duplicateValues" dxfId="27" priority="12"/>
  </conditionalFormatting>
  <conditionalFormatting sqref="E101">
    <cfRule type="duplicateValues" dxfId="26" priority="11"/>
  </conditionalFormatting>
  <conditionalFormatting sqref="E102:E103">
    <cfRule type="duplicateValues" dxfId="25" priority="10"/>
  </conditionalFormatting>
  <conditionalFormatting sqref="E104">
    <cfRule type="duplicateValues" dxfId="24" priority="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C18" sqref="C18"/>
    </sheetView>
  </sheetViews>
  <sheetFormatPr defaultRowHeight="13.5"/>
  <cols>
    <col min="1" max="1" width="13.125" bestFit="1" customWidth="1"/>
    <col min="2" max="2" width="16.625" bestFit="1" customWidth="1"/>
  </cols>
  <sheetData>
    <row r="3" spans="1:2">
      <c r="A3" s="106" t="s">
        <v>647</v>
      </c>
      <c r="B3" t="s">
        <v>649</v>
      </c>
    </row>
    <row r="4" spans="1:2">
      <c r="A4" s="107" t="s">
        <v>91</v>
      </c>
      <c r="B4" s="108">
        <v>14</v>
      </c>
    </row>
    <row r="5" spans="1:2">
      <c r="A5" s="107" t="s">
        <v>94</v>
      </c>
      <c r="B5" s="108">
        <v>11</v>
      </c>
    </row>
    <row r="6" spans="1:2">
      <c r="A6" s="107" t="s">
        <v>92</v>
      </c>
      <c r="B6" s="108">
        <v>9</v>
      </c>
    </row>
    <row r="7" spans="1:2">
      <c r="A7" s="107" t="s">
        <v>90</v>
      </c>
      <c r="B7" s="108">
        <v>74</v>
      </c>
    </row>
    <row r="8" spans="1:2">
      <c r="A8" s="107" t="s">
        <v>89</v>
      </c>
      <c r="B8" s="108">
        <v>2</v>
      </c>
    </row>
    <row r="9" spans="1:2">
      <c r="A9" s="107" t="s">
        <v>698</v>
      </c>
      <c r="B9" s="108">
        <v>1</v>
      </c>
    </row>
    <row r="10" spans="1:2">
      <c r="A10" s="107" t="s">
        <v>648</v>
      </c>
      <c r="B10" s="108">
        <v>111</v>
      </c>
    </row>
  </sheetData>
  <phoneticPr fontId="11" type="noConversion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B13" sqref="B13"/>
    </sheetView>
  </sheetViews>
  <sheetFormatPr defaultRowHeight="13.5"/>
  <cols>
    <col min="1" max="1" width="12.25" bestFit="1" customWidth="1"/>
    <col min="2" max="2" width="16.25" bestFit="1" customWidth="1"/>
    <col min="3" max="3" width="12" bestFit="1" customWidth="1"/>
    <col min="4" max="4" width="10.25" bestFit="1" customWidth="1"/>
    <col min="11" max="11" width="12.25" bestFit="1" customWidth="1"/>
  </cols>
  <sheetData>
    <row r="1" spans="1:11" ht="25.5">
      <c r="A1" s="6" t="s">
        <v>227</v>
      </c>
      <c r="B1" s="5" t="s">
        <v>224</v>
      </c>
      <c r="C1" s="5" t="s">
        <v>225</v>
      </c>
      <c r="D1" s="5" t="s">
        <v>226</v>
      </c>
      <c r="E1" s="4" t="s">
        <v>0</v>
      </c>
      <c r="F1" s="7" t="s">
        <v>116</v>
      </c>
      <c r="G1" s="4" t="s">
        <v>84</v>
      </c>
      <c r="H1" s="4" t="s">
        <v>223</v>
      </c>
      <c r="I1" s="4" t="s">
        <v>88</v>
      </c>
      <c r="J1" s="4" t="s">
        <v>219</v>
      </c>
      <c r="K1" s="4" t="s">
        <v>228</v>
      </c>
    </row>
    <row r="2" spans="1:11" ht="14.25">
      <c r="A2" s="10" t="s">
        <v>119</v>
      </c>
      <c r="B2" s="8" t="s">
        <v>229</v>
      </c>
      <c r="C2" s="8" t="s">
        <v>230</v>
      </c>
      <c r="D2" s="9">
        <v>42988</v>
      </c>
      <c r="E2" s="11" t="s">
        <v>3</v>
      </c>
      <c r="F2" s="9">
        <v>29526</v>
      </c>
      <c r="G2" s="12" t="s">
        <v>85</v>
      </c>
      <c r="H2" s="8" t="s">
        <v>231</v>
      </c>
      <c r="I2" s="11" t="s">
        <v>89</v>
      </c>
      <c r="J2" s="12" t="s">
        <v>232</v>
      </c>
      <c r="K2" s="8">
        <v>13914028757</v>
      </c>
    </row>
    <row r="3" spans="1:11" ht="14.25">
      <c r="A3" s="15" t="s">
        <v>120</v>
      </c>
      <c r="B3" s="13" t="s">
        <v>233</v>
      </c>
      <c r="C3" s="13" t="s">
        <v>234</v>
      </c>
      <c r="D3" s="14">
        <v>45111</v>
      </c>
      <c r="E3" s="11" t="s">
        <v>4</v>
      </c>
      <c r="F3" s="16">
        <v>31250</v>
      </c>
      <c r="G3" s="12" t="s">
        <v>86</v>
      </c>
      <c r="H3" s="17" t="s">
        <v>231</v>
      </c>
      <c r="I3" s="11" t="s">
        <v>89</v>
      </c>
      <c r="J3" s="12" t="s">
        <v>232</v>
      </c>
      <c r="K3" s="17">
        <v>13862402506</v>
      </c>
    </row>
    <row r="4" spans="1:11" ht="14.25">
      <c r="A4" s="15" t="s">
        <v>181</v>
      </c>
      <c r="B4" s="18" t="s">
        <v>235</v>
      </c>
      <c r="C4" s="18" t="s">
        <v>236</v>
      </c>
      <c r="D4" s="19">
        <v>42699</v>
      </c>
      <c r="E4" s="11" t="s">
        <v>55</v>
      </c>
      <c r="F4" s="20">
        <v>32486</v>
      </c>
      <c r="G4" s="15" t="s">
        <v>86</v>
      </c>
      <c r="H4" s="21" t="s">
        <v>237</v>
      </c>
      <c r="I4" s="15" t="s">
        <v>89</v>
      </c>
      <c r="J4" s="15" t="s">
        <v>232</v>
      </c>
      <c r="K4" s="22">
        <v>15150158230</v>
      </c>
    </row>
    <row r="5" spans="1:11" ht="14.25">
      <c r="A5" s="15" t="s">
        <v>118</v>
      </c>
      <c r="B5" s="18" t="s">
        <v>238</v>
      </c>
      <c r="C5" s="18" t="s">
        <v>239</v>
      </c>
      <c r="D5" s="19">
        <v>46195</v>
      </c>
      <c r="E5" s="11" t="s">
        <v>2</v>
      </c>
      <c r="F5" s="20">
        <v>30219</v>
      </c>
      <c r="G5" s="15" t="s">
        <v>86</v>
      </c>
      <c r="H5" s="21" t="s">
        <v>240</v>
      </c>
      <c r="I5" s="15" t="s">
        <v>89</v>
      </c>
      <c r="J5" s="15" t="s">
        <v>232</v>
      </c>
      <c r="K5" s="22">
        <v>13913518376</v>
      </c>
    </row>
    <row r="6" spans="1:11" ht="14.25">
      <c r="A6" s="15" t="s">
        <v>117</v>
      </c>
      <c r="B6" s="18" t="s">
        <v>241</v>
      </c>
      <c r="C6" s="18" t="s">
        <v>242</v>
      </c>
      <c r="D6" s="19">
        <v>43017</v>
      </c>
      <c r="E6" s="11" t="s">
        <v>1</v>
      </c>
      <c r="F6" s="20">
        <v>28125</v>
      </c>
      <c r="G6" s="15" t="s">
        <v>85</v>
      </c>
      <c r="H6" s="21" t="s">
        <v>240</v>
      </c>
      <c r="I6" s="15" t="s">
        <v>89</v>
      </c>
      <c r="J6" s="15" t="s">
        <v>232</v>
      </c>
      <c r="K6" s="22">
        <v>13862566888</v>
      </c>
    </row>
    <row r="7" spans="1:11" ht="14.25">
      <c r="A7" s="10" t="s">
        <v>121</v>
      </c>
      <c r="B7" s="23" t="s">
        <v>243</v>
      </c>
      <c r="C7" s="23" t="s">
        <v>244</v>
      </c>
      <c r="D7" s="23" t="s">
        <v>245</v>
      </c>
      <c r="E7" s="11" t="s">
        <v>5</v>
      </c>
      <c r="F7" s="9">
        <v>25313</v>
      </c>
      <c r="G7" s="12" t="s">
        <v>86</v>
      </c>
      <c r="H7" s="8" t="s">
        <v>231</v>
      </c>
      <c r="I7" s="11" t="s">
        <v>90</v>
      </c>
      <c r="J7" s="12" t="s">
        <v>246</v>
      </c>
      <c r="K7" s="8">
        <v>13818888697</v>
      </c>
    </row>
    <row r="8" spans="1:11" ht="14.25">
      <c r="A8" s="25" t="s">
        <v>122</v>
      </c>
      <c r="B8" s="23" t="s">
        <v>247</v>
      </c>
      <c r="C8" s="23" t="s">
        <v>248</v>
      </c>
      <c r="D8" s="24">
        <v>45042</v>
      </c>
      <c r="E8" s="11" t="s">
        <v>6</v>
      </c>
      <c r="F8" s="9">
        <v>26084</v>
      </c>
      <c r="G8" s="12" t="s">
        <v>86</v>
      </c>
      <c r="H8" s="8" t="s">
        <v>249</v>
      </c>
      <c r="I8" s="11" t="s">
        <v>250</v>
      </c>
      <c r="J8" s="12" t="s">
        <v>232</v>
      </c>
      <c r="K8" s="8">
        <v>13701609688</v>
      </c>
    </row>
    <row r="9" spans="1:11" ht="14.25">
      <c r="A9" s="25" t="s">
        <v>123</v>
      </c>
      <c r="B9" s="23" t="s">
        <v>251</v>
      </c>
      <c r="C9" s="23" t="s">
        <v>252</v>
      </c>
      <c r="D9" s="24">
        <v>42920</v>
      </c>
      <c r="E9" s="11" t="s">
        <v>7</v>
      </c>
      <c r="F9" s="9">
        <v>26030</v>
      </c>
      <c r="G9" s="12" t="s">
        <v>85</v>
      </c>
      <c r="H9" s="8" t="s">
        <v>240</v>
      </c>
      <c r="I9" s="11" t="s">
        <v>90</v>
      </c>
      <c r="J9" s="12" t="s">
        <v>232</v>
      </c>
      <c r="K9" s="8">
        <v>13801742028</v>
      </c>
    </row>
    <row r="10" spans="1:11" ht="14.25">
      <c r="A10" s="10" t="s">
        <v>124</v>
      </c>
      <c r="B10" s="13" t="s">
        <v>253</v>
      </c>
      <c r="C10" s="23" t="s">
        <v>254</v>
      </c>
      <c r="D10" s="24">
        <v>43638</v>
      </c>
      <c r="E10" s="11" t="s">
        <v>8</v>
      </c>
      <c r="F10" s="9">
        <v>26614</v>
      </c>
      <c r="G10" s="12" t="s">
        <v>86</v>
      </c>
      <c r="H10" s="8" t="s">
        <v>240</v>
      </c>
      <c r="I10" s="11" t="s">
        <v>90</v>
      </c>
      <c r="J10" s="12" t="s">
        <v>255</v>
      </c>
      <c r="K10" s="8">
        <v>13916362957</v>
      </c>
    </row>
    <row r="11" spans="1:11" ht="14.25">
      <c r="A11" s="25" t="s">
        <v>125</v>
      </c>
      <c r="B11" s="13" t="s">
        <v>256</v>
      </c>
      <c r="C11" s="23" t="s">
        <v>257</v>
      </c>
      <c r="D11" s="24">
        <v>43709</v>
      </c>
      <c r="E11" s="11" t="s">
        <v>9</v>
      </c>
      <c r="F11" s="9">
        <v>27794</v>
      </c>
      <c r="G11" s="12" t="s">
        <v>85</v>
      </c>
      <c r="H11" s="8" t="s">
        <v>240</v>
      </c>
      <c r="I11" s="11" t="s">
        <v>90</v>
      </c>
      <c r="J11" s="12" t="s">
        <v>232</v>
      </c>
      <c r="K11" s="8" t="s">
        <v>258</v>
      </c>
    </row>
    <row r="12" spans="1:11" ht="14.25">
      <c r="A12" s="28" t="s">
        <v>126</v>
      </c>
      <c r="B12" s="26" t="s">
        <v>259</v>
      </c>
      <c r="C12" s="26" t="s">
        <v>260</v>
      </c>
      <c r="D12" s="27">
        <v>44282</v>
      </c>
      <c r="E12" s="29" t="s">
        <v>10</v>
      </c>
      <c r="F12" s="3">
        <v>30540</v>
      </c>
      <c r="G12" s="30" t="s">
        <v>86</v>
      </c>
      <c r="H12" s="3" t="s">
        <v>240</v>
      </c>
      <c r="I12" s="26" t="s">
        <v>90</v>
      </c>
      <c r="J12" s="2" t="s">
        <v>232</v>
      </c>
      <c r="K12" s="26" t="s">
        <v>261</v>
      </c>
    </row>
    <row r="13" spans="1:11" ht="14.25">
      <c r="A13" s="10" t="s">
        <v>264</v>
      </c>
      <c r="B13" s="8" t="s">
        <v>262</v>
      </c>
      <c r="C13" s="8" t="s">
        <v>263</v>
      </c>
      <c r="D13" s="9">
        <v>42872</v>
      </c>
      <c r="E13" s="11" t="s">
        <v>265</v>
      </c>
      <c r="F13" s="3">
        <v>30667</v>
      </c>
      <c r="G13" s="12" t="s">
        <v>86</v>
      </c>
      <c r="H13" s="8" t="s">
        <v>240</v>
      </c>
      <c r="I13" s="11" t="s">
        <v>90</v>
      </c>
      <c r="J13" s="12" t="s">
        <v>255</v>
      </c>
      <c r="K13" s="8">
        <v>18616555757</v>
      </c>
    </row>
    <row r="14" spans="1:11" ht="14.25">
      <c r="A14" s="10" t="s">
        <v>131</v>
      </c>
      <c r="B14" s="17" t="s">
        <v>266</v>
      </c>
      <c r="C14" s="17" t="s">
        <v>267</v>
      </c>
      <c r="D14" s="16">
        <v>44499</v>
      </c>
      <c r="E14" s="12" t="s">
        <v>14</v>
      </c>
      <c r="F14" s="16">
        <v>30073</v>
      </c>
      <c r="G14" s="12" t="s">
        <v>268</v>
      </c>
      <c r="H14" s="17" t="s">
        <v>240</v>
      </c>
      <c r="I14" s="12" t="s">
        <v>269</v>
      </c>
      <c r="J14" s="12" t="s">
        <v>270</v>
      </c>
      <c r="K14" s="17">
        <v>15618919218</v>
      </c>
    </row>
    <row r="15" spans="1:11" ht="14.25">
      <c r="A15" s="10" t="s">
        <v>136</v>
      </c>
      <c r="B15" s="8" t="s">
        <v>271</v>
      </c>
      <c r="C15" s="8" t="s">
        <v>272</v>
      </c>
      <c r="D15" s="9">
        <v>44069</v>
      </c>
      <c r="E15" s="31" t="s">
        <v>18</v>
      </c>
      <c r="F15" s="9">
        <v>27703</v>
      </c>
      <c r="G15" s="31" t="s">
        <v>86</v>
      </c>
      <c r="H15" s="8" t="s">
        <v>240</v>
      </c>
      <c r="I15" s="32" t="s">
        <v>90</v>
      </c>
      <c r="J15" s="31" t="s">
        <v>255</v>
      </c>
      <c r="K15" s="8">
        <v>13916627095</v>
      </c>
    </row>
    <row r="16" spans="1:11" ht="14.25">
      <c r="A16" s="25" t="s">
        <v>275</v>
      </c>
      <c r="B16" s="8" t="s">
        <v>273</v>
      </c>
      <c r="C16" s="8" t="s">
        <v>274</v>
      </c>
      <c r="D16" s="9">
        <v>44382</v>
      </c>
      <c r="E16" s="31" t="s">
        <v>276</v>
      </c>
      <c r="F16" s="9">
        <v>25630</v>
      </c>
      <c r="G16" s="31" t="s">
        <v>86</v>
      </c>
      <c r="H16" s="8" t="s">
        <v>240</v>
      </c>
      <c r="I16" s="32" t="s">
        <v>90</v>
      </c>
      <c r="J16" s="31" t="s">
        <v>232</v>
      </c>
      <c r="K16" s="8" t="s">
        <v>277</v>
      </c>
    </row>
    <row r="17" spans="1:11" ht="14.25">
      <c r="A17" s="25" t="s">
        <v>134</v>
      </c>
      <c r="B17" s="8" t="s">
        <v>278</v>
      </c>
      <c r="C17" s="8" t="s">
        <v>279</v>
      </c>
      <c r="D17" s="9">
        <v>42991</v>
      </c>
      <c r="E17" s="31" t="s">
        <v>16</v>
      </c>
      <c r="F17" s="9">
        <v>31204</v>
      </c>
      <c r="G17" s="31" t="s">
        <v>86</v>
      </c>
      <c r="H17" s="8" t="s">
        <v>240</v>
      </c>
      <c r="I17" s="12" t="s">
        <v>90</v>
      </c>
      <c r="J17" s="15" t="s">
        <v>232</v>
      </c>
      <c r="K17" s="8">
        <v>13636333207</v>
      </c>
    </row>
    <row r="18" spans="1:11" ht="14.25">
      <c r="A18" s="10" t="s">
        <v>143</v>
      </c>
      <c r="B18" s="33" t="s">
        <v>280</v>
      </c>
      <c r="C18" s="33" t="s">
        <v>281</v>
      </c>
      <c r="D18" s="34">
        <v>42815</v>
      </c>
      <c r="E18" s="35" t="s">
        <v>24</v>
      </c>
      <c r="F18" s="34">
        <v>31640</v>
      </c>
      <c r="G18" s="35" t="s">
        <v>86</v>
      </c>
      <c r="H18" s="33" t="s">
        <v>240</v>
      </c>
      <c r="I18" s="35" t="s">
        <v>90</v>
      </c>
      <c r="J18" s="36" t="s">
        <v>232</v>
      </c>
      <c r="K18" s="33">
        <v>13916260140</v>
      </c>
    </row>
    <row r="19" spans="1:11" ht="14.25">
      <c r="A19" s="25" t="s">
        <v>144</v>
      </c>
      <c r="B19" s="8" t="s">
        <v>282</v>
      </c>
      <c r="C19" s="8" t="s">
        <v>283</v>
      </c>
      <c r="D19" s="9">
        <v>43913</v>
      </c>
      <c r="E19" s="31" t="s">
        <v>25</v>
      </c>
      <c r="F19" s="9">
        <v>31598</v>
      </c>
      <c r="G19" s="31" t="s">
        <v>86</v>
      </c>
      <c r="H19" s="8" t="s">
        <v>240</v>
      </c>
      <c r="I19" s="31" t="s">
        <v>90</v>
      </c>
      <c r="J19" s="11" t="s">
        <v>232</v>
      </c>
      <c r="K19" s="8">
        <v>13916656620</v>
      </c>
    </row>
    <row r="20" spans="1:11" ht="14.25">
      <c r="A20" s="25" t="s">
        <v>145</v>
      </c>
      <c r="B20" s="8" t="s">
        <v>284</v>
      </c>
      <c r="C20" s="8" t="s">
        <v>285</v>
      </c>
      <c r="D20" s="9">
        <v>43148</v>
      </c>
      <c r="E20" s="31" t="s">
        <v>26</v>
      </c>
      <c r="F20" s="9">
        <v>29636</v>
      </c>
      <c r="G20" s="31" t="s">
        <v>86</v>
      </c>
      <c r="H20" s="8" t="s">
        <v>240</v>
      </c>
      <c r="I20" s="31" t="s">
        <v>90</v>
      </c>
      <c r="J20" s="11" t="s">
        <v>232</v>
      </c>
      <c r="K20" s="8">
        <v>13482460033</v>
      </c>
    </row>
    <row r="21" spans="1:11" ht="14.25">
      <c r="A21" s="10" t="s">
        <v>147</v>
      </c>
      <c r="B21" s="8" t="s">
        <v>286</v>
      </c>
      <c r="C21" s="8" t="s">
        <v>287</v>
      </c>
      <c r="D21" s="9">
        <v>43786</v>
      </c>
      <c r="E21" s="31" t="s">
        <v>27</v>
      </c>
      <c r="F21" s="9">
        <v>28906</v>
      </c>
      <c r="G21" s="31" t="s">
        <v>86</v>
      </c>
      <c r="H21" s="8" t="s">
        <v>240</v>
      </c>
      <c r="I21" s="31" t="s">
        <v>90</v>
      </c>
      <c r="J21" s="11" t="s">
        <v>246</v>
      </c>
      <c r="K21" s="8">
        <v>13801683593</v>
      </c>
    </row>
    <row r="22" spans="1:11" ht="14.25">
      <c r="A22" s="10" t="s">
        <v>152</v>
      </c>
      <c r="B22" s="8" t="s">
        <v>288</v>
      </c>
      <c r="C22" s="8" t="s">
        <v>289</v>
      </c>
      <c r="D22" s="9">
        <v>43522</v>
      </c>
      <c r="E22" s="31" t="s">
        <v>31</v>
      </c>
      <c r="F22" s="9">
        <v>32198</v>
      </c>
      <c r="G22" s="31" t="s">
        <v>86</v>
      </c>
      <c r="H22" s="8" t="s">
        <v>240</v>
      </c>
      <c r="I22" s="31" t="s">
        <v>90</v>
      </c>
      <c r="J22" s="11" t="s">
        <v>232</v>
      </c>
      <c r="K22" s="8">
        <v>15710107769</v>
      </c>
    </row>
    <row r="23" spans="1:11" ht="14.25">
      <c r="A23" s="10" t="s">
        <v>157</v>
      </c>
      <c r="B23" s="8" t="s">
        <v>290</v>
      </c>
      <c r="C23" s="8" t="s">
        <v>291</v>
      </c>
      <c r="D23" s="9">
        <v>43936</v>
      </c>
      <c r="E23" s="31" t="s">
        <v>35</v>
      </c>
      <c r="F23" s="9">
        <v>28253</v>
      </c>
      <c r="G23" s="31" t="s">
        <v>85</v>
      </c>
      <c r="H23" s="8" t="s">
        <v>240</v>
      </c>
      <c r="I23" s="31" t="s">
        <v>90</v>
      </c>
      <c r="J23" s="11" t="s">
        <v>232</v>
      </c>
      <c r="K23" s="8">
        <v>13601878128</v>
      </c>
    </row>
    <row r="24" spans="1:11" ht="14.25">
      <c r="A24" s="10" t="s">
        <v>294</v>
      </c>
      <c r="B24" s="8" t="s">
        <v>292</v>
      </c>
      <c r="C24" s="8" t="s">
        <v>293</v>
      </c>
      <c r="D24" s="9">
        <v>44433</v>
      </c>
      <c r="E24" s="31" t="s">
        <v>295</v>
      </c>
      <c r="F24" s="9">
        <v>30667</v>
      </c>
      <c r="G24" s="31" t="s">
        <v>85</v>
      </c>
      <c r="H24" s="8" t="s">
        <v>240</v>
      </c>
      <c r="I24" s="31" t="s">
        <v>90</v>
      </c>
      <c r="J24" s="11" t="s">
        <v>255</v>
      </c>
      <c r="K24" s="8">
        <v>13916272857</v>
      </c>
    </row>
    <row r="25" spans="1:11" ht="14.25">
      <c r="A25" s="10" t="s">
        <v>159</v>
      </c>
      <c r="B25" s="33" t="s">
        <v>296</v>
      </c>
      <c r="C25" s="33" t="s">
        <v>297</v>
      </c>
      <c r="D25" s="34">
        <v>45065</v>
      </c>
      <c r="E25" s="35" t="s">
        <v>37</v>
      </c>
      <c r="F25" s="34">
        <v>31760</v>
      </c>
      <c r="G25" s="35" t="s">
        <v>86</v>
      </c>
      <c r="H25" s="33" t="s">
        <v>240</v>
      </c>
      <c r="I25" s="35" t="s">
        <v>90</v>
      </c>
      <c r="J25" s="36" t="s">
        <v>232</v>
      </c>
      <c r="K25" s="33" t="s">
        <v>298</v>
      </c>
    </row>
    <row r="26" spans="1:11" ht="14.25">
      <c r="A26" s="10" t="s">
        <v>301</v>
      </c>
      <c r="B26" s="8" t="s">
        <v>299</v>
      </c>
      <c r="C26" s="8" t="s">
        <v>300</v>
      </c>
      <c r="D26" s="9">
        <v>44543</v>
      </c>
      <c r="E26" s="31" t="s">
        <v>302</v>
      </c>
      <c r="F26" s="9">
        <v>29751</v>
      </c>
      <c r="G26" s="31" t="s">
        <v>86</v>
      </c>
      <c r="H26" s="8" t="s">
        <v>240</v>
      </c>
      <c r="I26" s="31" t="s">
        <v>90</v>
      </c>
      <c r="J26" s="11" t="s">
        <v>255</v>
      </c>
      <c r="K26" s="8">
        <v>13918469656</v>
      </c>
    </row>
    <row r="27" spans="1:11" ht="14.25">
      <c r="A27" s="10" t="s">
        <v>305</v>
      </c>
      <c r="B27" s="8" t="s">
        <v>303</v>
      </c>
      <c r="C27" s="8" t="s">
        <v>304</v>
      </c>
      <c r="D27" s="9">
        <v>44454</v>
      </c>
      <c r="E27" s="15" t="s">
        <v>306</v>
      </c>
      <c r="F27" s="3">
        <v>32599</v>
      </c>
      <c r="G27" s="30" t="s">
        <v>86</v>
      </c>
      <c r="H27" s="3" t="s">
        <v>240</v>
      </c>
      <c r="I27" s="26" t="s">
        <v>90</v>
      </c>
      <c r="J27" s="2" t="s">
        <v>232</v>
      </c>
      <c r="K27" s="26" t="s">
        <v>307</v>
      </c>
    </row>
    <row r="28" spans="1:11" ht="14.25">
      <c r="A28" s="10" t="s">
        <v>162</v>
      </c>
      <c r="B28" s="8" t="s">
        <v>308</v>
      </c>
      <c r="C28" s="8" t="s">
        <v>309</v>
      </c>
      <c r="D28" s="9">
        <v>44515</v>
      </c>
      <c r="E28" s="11" t="s">
        <v>40</v>
      </c>
      <c r="F28" s="9">
        <v>30560</v>
      </c>
      <c r="G28" s="15" t="s">
        <v>86</v>
      </c>
      <c r="H28" s="8" t="s">
        <v>240</v>
      </c>
      <c r="I28" s="15" t="s">
        <v>90</v>
      </c>
      <c r="J28" s="15" t="s">
        <v>232</v>
      </c>
      <c r="K28" s="8">
        <v>17701797519</v>
      </c>
    </row>
    <row r="29" spans="1:11" ht="14.25">
      <c r="A29" s="10" t="s">
        <v>163</v>
      </c>
      <c r="B29" s="8" t="s">
        <v>310</v>
      </c>
      <c r="C29" s="8" t="s">
        <v>311</v>
      </c>
      <c r="D29" s="9">
        <v>44931</v>
      </c>
      <c r="E29" s="11" t="s">
        <v>41</v>
      </c>
      <c r="F29" s="9">
        <v>32091</v>
      </c>
      <c r="G29" s="15" t="s">
        <v>86</v>
      </c>
      <c r="H29" s="8" t="s">
        <v>240</v>
      </c>
      <c r="I29" s="15" t="s">
        <v>90</v>
      </c>
      <c r="J29" s="15" t="s">
        <v>232</v>
      </c>
      <c r="K29" s="8">
        <v>13564433536</v>
      </c>
    </row>
    <row r="30" spans="1:11" ht="14.25">
      <c r="A30" s="10" t="s">
        <v>164</v>
      </c>
      <c r="B30" s="8" t="s">
        <v>312</v>
      </c>
      <c r="C30" s="8" t="s">
        <v>313</v>
      </c>
      <c r="D30" s="9">
        <v>45511</v>
      </c>
      <c r="E30" s="11" t="s">
        <v>314</v>
      </c>
      <c r="F30" s="9">
        <v>29439</v>
      </c>
      <c r="G30" s="15" t="s">
        <v>86</v>
      </c>
      <c r="H30" s="8" t="s">
        <v>240</v>
      </c>
      <c r="I30" s="15" t="s">
        <v>90</v>
      </c>
      <c r="J30" s="15" t="s">
        <v>232</v>
      </c>
      <c r="K30" s="8">
        <v>13916710346</v>
      </c>
    </row>
    <row r="31" spans="1:11" ht="14.25">
      <c r="A31" s="10" t="s">
        <v>165</v>
      </c>
      <c r="B31" s="8" t="s">
        <v>315</v>
      </c>
      <c r="C31" s="8" t="s">
        <v>316</v>
      </c>
      <c r="D31" s="9">
        <v>42875</v>
      </c>
      <c r="E31" s="11" t="s">
        <v>43</v>
      </c>
      <c r="F31" s="9">
        <v>31341</v>
      </c>
      <c r="G31" s="15" t="s">
        <v>86</v>
      </c>
      <c r="H31" s="8" t="s">
        <v>240</v>
      </c>
      <c r="I31" s="15" t="s">
        <v>90</v>
      </c>
      <c r="J31" s="15" t="s">
        <v>255</v>
      </c>
      <c r="K31" s="8">
        <v>13636671021</v>
      </c>
    </row>
    <row r="32" spans="1:11" ht="14.25">
      <c r="A32" s="10" t="s">
        <v>166</v>
      </c>
      <c r="B32" s="33" t="s">
        <v>317</v>
      </c>
      <c r="C32" s="33" t="s">
        <v>318</v>
      </c>
      <c r="D32" s="34">
        <v>44817</v>
      </c>
      <c r="E32" s="36" t="s">
        <v>44</v>
      </c>
      <c r="F32" s="34">
        <v>32321</v>
      </c>
      <c r="G32" s="37" t="s">
        <v>86</v>
      </c>
      <c r="H32" s="33" t="s">
        <v>240</v>
      </c>
      <c r="I32" s="37" t="s">
        <v>90</v>
      </c>
      <c r="J32" s="37" t="s">
        <v>246</v>
      </c>
      <c r="K32" s="33">
        <v>13701622790</v>
      </c>
    </row>
    <row r="33" spans="1:11" ht="14.25">
      <c r="A33" s="10" t="s">
        <v>167</v>
      </c>
      <c r="B33" s="33" t="s">
        <v>319</v>
      </c>
      <c r="C33" s="33" t="s">
        <v>320</v>
      </c>
      <c r="D33" s="34">
        <v>43186</v>
      </c>
      <c r="E33" s="36" t="s">
        <v>45</v>
      </c>
      <c r="F33" s="34">
        <v>29762</v>
      </c>
      <c r="G33" s="37" t="s">
        <v>86</v>
      </c>
      <c r="H33" s="33" t="s">
        <v>240</v>
      </c>
      <c r="I33" s="37" t="s">
        <v>90</v>
      </c>
      <c r="J33" s="37" t="s">
        <v>232</v>
      </c>
      <c r="K33" s="33">
        <v>18101813242</v>
      </c>
    </row>
    <row r="34" spans="1:11" ht="14.25">
      <c r="A34" s="10" t="s">
        <v>323</v>
      </c>
      <c r="B34" s="8" t="s">
        <v>321</v>
      </c>
      <c r="C34" s="8" t="s">
        <v>322</v>
      </c>
      <c r="D34" s="9">
        <v>44293</v>
      </c>
      <c r="E34" s="11" t="s">
        <v>324</v>
      </c>
      <c r="F34" s="9">
        <v>29712</v>
      </c>
      <c r="G34" s="15" t="s">
        <v>86</v>
      </c>
      <c r="H34" s="8" t="s">
        <v>240</v>
      </c>
      <c r="I34" s="15" t="s">
        <v>90</v>
      </c>
      <c r="J34" s="15" t="s">
        <v>232</v>
      </c>
      <c r="K34" s="8">
        <v>13564561616</v>
      </c>
    </row>
    <row r="35" spans="1:11" ht="14.25">
      <c r="A35" s="10" t="s">
        <v>169</v>
      </c>
      <c r="B35" s="8" t="s">
        <v>325</v>
      </c>
      <c r="C35" s="8" t="s">
        <v>326</v>
      </c>
      <c r="D35" s="9">
        <v>44033</v>
      </c>
      <c r="E35" s="11" t="s">
        <v>47</v>
      </c>
      <c r="F35" s="9">
        <v>31710</v>
      </c>
      <c r="G35" s="15" t="s">
        <v>86</v>
      </c>
      <c r="H35" s="8" t="s">
        <v>240</v>
      </c>
      <c r="I35" s="15" t="s">
        <v>90</v>
      </c>
      <c r="J35" s="15" t="s">
        <v>246</v>
      </c>
      <c r="K35" s="8">
        <v>13916860578</v>
      </c>
    </row>
    <row r="36" spans="1:11" ht="14.25">
      <c r="A36" s="10" t="s">
        <v>171</v>
      </c>
      <c r="B36" s="33" t="s">
        <v>327</v>
      </c>
      <c r="C36" s="33" t="s">
        <v>328</v>
      </c>
      <c r="D36" s="34">
        <v>44764</v>
      </c>
      <c r="E36" s="36" t="s">
        <v>48</v>
      </c>
      <c r="F36" s="34" t="s">
        <v>329</v>
      </c>
      <c r="G36" s="37" t="s">
        <v>86</v>
      </c>
      <c r="H36" s="33" t="s">
        <v>240</v>
      </c>
      <c r="I36" s="37" t="s">
        <v>90</v>
      </c>
      <c r="J36" s="37" t="s">
        <v>246</v>
      </c>
      <c r="K36" s="33">
        <v>15900960619</v>
      </c>
    </row>
    <row r="37" spans="1:11" ht="14.25">
      <c r="A37" s="10" t="s">
        <v>175</v>
      </c>
      <c r="B37" s="33" t="s">
        <v>330</v>
      </c>
      <c r="C37" s="33" t="s">
        <v>331</v>
      </c>
      <c r="D37" s="34">
        <v>46067</v>
      </c>
      <c r="E37" s="36" t="s">
        <v>50</v>
      </c>
      <c r="F37" s="34">
        <v>31316</v>
      </c>
      <c r="G37" s="38" t="s">
        <v>86</v>
      </c>
      <c r="H37" s="33" t="s">
        <v>240</v>
      </c>
      <c r="I37" s="38" t="s">
        <v>90</v>
      </c>
      <c r="J37" s="38" t="s">
        <v>255</v>
      </c>
      <c r="K37" s="33">
        <v>18616021505</v>
      </c>
    </row>
    <row r="38" spans="1:11" ht="14.25">
      <c r="A38" s="10" t="s">
        <v>334</v>
      </c>
      <c r="B38" s="8" t="s">
        <v>332</v>
      </c>
      <c r="C38" s="8" t="s">
        <v>333</v>
      </c>
      <c r="D38" s="9">
        <v>43777</v>
      </c>
      <c r="E38" s="11" t="s">
        <v>335</v>
      </c>
      <c r="F38" s="9">
        <v>31397</v>
      </c>
      <c r="G38" s="12" t="s">
        <v>86</v>
      </c>
      <c r="H38" s="8" t="s">
        <v>240</v>
      </c>
      <c r="I38" s="12" t="s">
        <v>90</v>
      </c>
      <c r="J38" s="12" t="s">
        <v>255</v>
      </c>
      <c r="K38" s="8">
        <v>13524249557</v>
      </c>
    </row>
    <row r="39" spans="1:11" ht="14.25">
      <c r="A39" s="10" t="s">
        <v>177</v>
      </c>
      <c r="B39" s="8" t="s">
        <v>336</v>
      </c>
      <c r="C39" s="8" t="s">
        <v>337</v>
      </c>
      <c r="D39" s="9">
        <v>44641</v>
      </c>
      <c r="E39" s="11" t="s">
        <v>51</v>
      </c>
      <c r="F39" s="9">
        <v>31870</v>
      </c>
      <c r="G39" s="12" t="s">
        <v>86</v>
      </c>
      <c r="H39" s="8" t="s">
        <v>240</v>
      </c>
      <c r="I39" s="12" t="s">
        <v>90</v>
      </c>
      <c r="J39" s="12" t="s">
        <v>232</v>
      </c>
      <c r="K39" s="8">
        <v>13916086043</v>
      </c>
    </row>
    <row r="40" spans="1:11" ht="14.25">
      <c r="A40" s="10" t="s">
        <v>178</v>
      </c>
      <c r="B40" s="8" t="s">
        <v>338</v>
      </c>
      <c r="C40" s="8" t="s">
        <v>339</v>
      </c>
      <c r="D40" s="9">
        <v>44579</v>
      </c>
      <c r="E40" s="11" t="s">
        <v>52</v>
      </c>
      <c r="F40" s="9">
        <v>30872</v>
      </c>
      <c r="G40" s="12" t="s">
        <v>86</v>
      </c>
      <c r="H40" s="8" t="s">
        <v>240</v>
      </c>
      <c r="I40" s="12" t="s">
        <v>90</v>
      </c>
      <c r="J40" s="12" t="s">
        <v>255</v>
      </c>
      <c r="K40" s="8">
        <v>13764237290</v>
      </c>
    </row>
    <row r="41" spans="1:11" ht="14.25">
      <c r="A41" s="25" t="s">
        <v>342</v>
      </c>
      <c r="B41" s="8" t="s">
        <v>340</v>
      </c>
      <c r="C41" s="8" t="s">
        <v>341</v>
      </c>
      <c r="D41" s="9">
        <v>43527</v>
      </c>
      <c r="E41" s="11" t="s">
        <v>343</v>
      </c>
      <c r="F41" s="9">
        <v>29878</v>
      </c>
      <c r="G41" s="12" t="s">
        <v>85</v>
      </c>
      <c r="H41" s="8" t="s">
        <v>240</v>
      </c>
      <c r="I41" s="12" t="s">
        <v>90</v>
      </c>
      <c r="J41" s="12" t="s">
        <v>232</v>
      </c>
      <c r="K41" s="8">
        <v>13917876937</v>
      </c>
    </row>
    <row r="42" spans="1:11" ht="14.25">
      <c r="A42" s="10" t="s">
        <v>179</v>
      </c>
      <c r="B42" s="8" t="s">
        <v>344</v>
      </c>
      <c r="C42" s="8" t="s">
        <v>345</v>
      </c>
      <c r="D42" s="8" t="s">
        <v>346</v>
      </c>
      <c r="E42" s="11" t="s">
        <v>53</v>
      </c>
      <c r="F42" s="9">
        <v>29809</v>
      </c>
      <c r="G42" s="12" t="s">
        <v>85</v>
      </c>
      <c r="H42" s="8" t="s">
        <v>240</v>
      </c>
      <c r="I42" s="12" t="s">
        <v>90</v>
      </c>
      <c r="J42" s="12" t="s">
        <v>255</v>
      </c>
      <c r="K42" s="8">
        <v>13917274942</v>
      </c>
    </row>
    <row r="43" spans="1:11" ht="14.25">
      <c r="A43" s="10" t="s">
        <v>180</v>
      </c>
      <c r="B43" s="33" t="s">
        <v>347</v>
      </c>
      <c r="C43" s="33" t="s">
        <v>348</v>
      </c>
      <c r="D43" s="34" t="s">
        <v>349</v>
      </c>
      <c r="E43" s="36" t="s">
        <v>54</v>
      </c>
      <c r="F43" s="34">
        <v>28768</v>
      </c>
      <c r="G43" s="38" t="s">
        <v>86</v>
      </c>
      <c r="H43" s="33" t="s">
        <v>350</v>
      </c>
      <c r="I43" s="38" t="s">
        <v>90</v>
      </c>
      <c r="J43" s="38" t="s">
        <v>232</v>
      </c>
      <c r="K43" s="33">
        <v>18917962889</v>
      </c>
    </row>
    <row r="44" spans="1:11" ht="14.25">
      <c r="A44" s="10" t="s">
        <v>353</v>
      </c>
      <c r="B44" s="17" t="s">
        <v>351</v>
      </c>
      <c r="C44" s="17" t="s">
        <v>352</v>
      </c>
      <c r="D44" s="16">
        <v>44298</v>
      </c>
      <c r="E44" s="11" t="s">
        <v>354</v>
      </c>
      <c r="F44" s="16">
        <v>30504</v>
      </c>
      <c r="G44" s="12" t="s">
        <v>86</v>
      </c>
      <c r="H44" s="17" t="s">
        <v>240</v>
      </c>
      <c r="I44" s="12" t="s">
        <v>90</v>
      </c>
      <c r="J44" s="12" t="s">
        <v>246</v>
      </c>
      <c r="K44" s="17">
        <v>13761368907</v>
      </c>
    </row>
    <row r="45" spans="1:11" ht="14.25">
      <c r="A45" s="25" t="s">
        <v>182</v>
      </c>
      <c r="B45" s="8" t="s">
        <v>355</v>
      </c>
      <c r="C45" s="8" t="s">
        <v>356</v>
      </c>
      <c r="D45" s="9">
        <v>43294</v>
      </c>
      <c r="E45" s="11" t="s">
        <v>56</v>
      </c>
      <c r="F45" s="9">
        <v>31572</v>
      </c>
      <c r="G45" s="12" t="s">
        <v>85</v>
      </c>
      <c r="H45" s="8" t="s">
        <v>240</v>
      </c>
      <c r="I45" s="12" t="s">
        <v>90</v>
      </c>
      <c r="J45" s="12" t="s">
        <v>232</v>
      </c>
      <c r="K45" s="8">
        <v>13817710911</v>
      </c>
    </row>
    <row r="46" spans="1:11" ht="14.25">
      <c r="A46" s="10" t="s">
        <v>183</v>
      </c>
      <c r="B46" s="8" t="s">
        <v>357</v>
      </c>
      <c r="C46" s="8" t="s">
        <v>358</v>
      </c>
      <c r="D46" s="9">
        <v>45944</v>
      </c>
      <c r="E46" s="11" t="s">
        <v>57</v>
      </c>
      <c r="F46" s="9">
        <v>32844</v>
      </c>
      <c r="G46" s="12" t="s">
        <v>86</v>
      </c>
      <c r="H46" s="8" t="s">
        <v>240</v>
      </c>
      <c r="I46" s="12" t="s">
        <v>90</v>
      </c>
      <c r="J46" s="12" t="s">
        <v>232</v>
      </c>
      <c r="K46" s="8">
        <v>13918498220</v>
      </c>
    </row>
    <row r="47" spans="1:11" ht="14.25">
      <c r="A47" s="10" t="s">
        <v>185</v>
      </c>
      <c r="B47" s="8" t="s">
        <v>359</v>
      </c>
      <c r="C47" s="8" t="s">
        <v>360</v>
      </c>
      <c r="D47" s="9">
        <v>44334</v>
      </c>
      <c r="E47" s="11" t="s">
        <v>59</v>
      </c>
      <c r="F47" s="9">
        <v>32594</v>
      </c>
      <c r="G47" s="12" t="s">
        <v>86</v>
      </c>
      <c r="H47" s="8" t="s">
        <v>240</v>
      </c>
      <c r="I47" s="12" t="s">
        <v>90</v>
      </c>
      <c r="J47" s="12" t="s">
        <v>255</v>
      </c>
      <c r="K47" s="8">
        <v>18516180684</v>
      </c>
    </row>
    <row r="48" spans="1:11" ht="14.25">
      <c r="A48" s="10" t="s">
        <v>186</v>
      </c>
      <c r="B48" s="8" t="s">
        <v>361</v>
      </c>
      <c r="C48" s="8" t="s">
        <v>362</v>
      </c>
      <c r="D48" s="9">
        <v>44345</v>
      </c>
      <c r="E48" s="11" t="s">
        <v>60</v>
      </c>
      <c r="F48" s="9">
        <v>32471</v>
      </c>
      <c r="G48" s="12" t="s">
        <v>86</v>
      </c>
      <c r="H48" s="8" t="s">
        <v>240</v>
      </c>
      <c r="I48" s="12" t="s">
        <v>90</v>
      </c>
      <c r="J48" s="12" t="s">
        <v>255</v>
      </c>
      <c r="K48" s="8">
        <v>13774225571</v>
      </c>
    </row>
    <row r="49" spans="1:11" ht="14.25">
      <c r="A49" s="25" t="s">
        <v>187</v>
      </c>
      <c r="B49" s="17" t="s">
        <v>363</v>
      </c>
      <c r="C49" s="17" t="s">
        <v>364</v>
      </c>
      <c r="D49" s="16">
        <v>45186</v>
      </c>
      <c r="E49" s="11" t="s">
        <v>61</v>
      </c>
      <c r="F49" s="16">
        <v>32332</v>
      </c>
      <c r="G49" s="12" t="s">
        <v>86</v>
      </c>
      <c r="H49" s="17" t="s">
        <v>240</v>
      </c>
      <c r="I49" s="12" t="s">
        <v>90</v>
      </c>
      <c r="J49" s="12" t="s">
        <v>232</v>
      </c>
      <c r="K49" s="17">
        <v>13524619279</v>
      </c>
    </row>
    <row r="50" spans="1:11" ht="14.25">
      <c r="A50" s="10" t="s">
        <v>189</v>
      </c>
      <c r="B50" s="8" t="s">
        <v>365</v>
      </c>
      <c r="C50" s="8" t="s">
        <v>366</v>
      </c>
      <c r="D50" s="9">
        <v>44549</v>
      </c>
      <c r="E50" s="11" t="s">
        <v>63</v>
      </c>
      <c r="F50" s="9">
        <v>32392</v>
      </c>
      <c r="G50" s="12" t="s">
        <v>86</v>
      </c>
      <c r="H50" s="8" t="s">
        <v>240</v>
      </c>
      <c r="I50" s="12" t="s">
        <v>90</v>
      </c>
      <c r="J50" s="12" t="s">
        <v>246</v>
      </c>
      <c r="K50" s="8">
        <v>13585518934</v>
      </c>
    </row>
    <row r="51" spans="1:11" ht="14.25">
      <c r="A51" s="10" t="s">
        <v>369</v>
      </c>
      <c r="B51" s="8" t="s">
        <v>367</v>
      </c>
      <c r="C51" s="8" t="s">
        <v>368</v>
      </c>
      <c r="D51" s="9">
        <v>42801</v>
      </c>
      <c r="E51" s="11" t="s">
        <v>64</v>
      </c>
      <c r="F51" s="9">
        <v>31438</v>
      </c>
      <c r="G51" s="12" t="s">
        <v>86</v>
      </c>
      <c r="H51" s="8" t="s">
        <v>240</v>
      </c>
      <c r="I51" s="12" t="s">
        <v>90</v>
      </c>
      <c r="J51" s="12" t="s">
        <v>255</v>
      </c>
      <c r="K51" s="8">
        <v>13761847882</v>
      </c>
    </row>
    <row r="52" spans="1:11" ht="14.25">
      <c r="A52" s="10" t="s">
        <v>372</v>
      </c>
      <c r="B52" s="8" t="s">
        <v>370</v>
      </c>
      <c r="C52" s="8" t="s">
        <v>371</v>
      </c>
      <c r="D52" s="9">
        <v>44265</v>
      </c>
      <c r="E52" s="11" t="s">
        <v>373</v>
      </c>
      <c r="F52" s="9">
        <v>31288</v>
      </c>
      <c r="G52" s="12" t="s">
        <v>86</v>
      </c>
      <c r="H52" s="8" t="s">
        <v>240</v>
      </c>
      <c r="I52" s="12" t="s">
        <v>90</v>
      </c>
      <c r="J52" s="12" t="s">
        <v>255</v>
      </c>
      <c r="K52" s="8">
        <v>13764091401</v>
      </c>
    </row>
    <row r="53" spans="1:11" ht="14.25">
      <c r="A53" s="10" t="s">
        <v>194</v>
      </c>
      <c r="B53" s="8" t="s">
        <v>374</v>
      </c>
      <c r="C53" s="8" t="s">
        <v>375</v>
      </c>
      <c r="D53" s="9">
        <v>43599</v>
      </c>
      <c r="E53" s="11" t="s">
        <v>66</v>
      </c>
      <c r="F53" s="9">
        <v>29749</v>
      </c>
      <c r="G53" s="12" t="s">
        <v>86</v>
      </c>
      <c r="H53" s="8" t="s">
        <v>240</v>
      </c>
      <c r="I53" s="12" t="s">
        <v>90</v>
      </c>
      <c r="J53" s="12" t="s">
        <v>255</v>
      </c>
      <c r="K53" s="8">
        <v>13818586247</v>
      </c>
    </row>
    <row r="54" spans="1:11" ht="14.25">
      <c r="A54" s="10" t="s">
        <v>378</v>
      </c>
      <c r="B54" s="8" t="s">
        <v>376</v>
      </c>
      <c r="C54" s="8" t="s">
        <v>377</v>
      </c>
      <c r="D54" s="9">
        <v>45210</v>
      </c>
      <c r="E54" s="11" t="s">
        <v>379</v>
      </c>
      <c r="F54" s="9">
        <v>31739</v>
      </c>
      <c r="G54" s="12" t="s">
        <v>86</v>
      </c>
      <c r="H54" s="8" t="s">
        <v>240</v>
      </c>
      <c r="I54" s="12" t="s">
        <v>90</v>
      </c>
      <c r="J54" s="12" t="s">
        <v>380</v>
      </c>
      <c r="K54" s="8">
        <v>13774463053</v>
      </c>
    </row>
    <row r="55" spans="1:11" ht="14.25">
      <c r="A55" s="39" t="s">
        <v>195</v>
      </c>
      <c r="B55" s="17" t="s">
        <v>381</v>
      </c>
      <c r="C55" s="8" t="s">
        <v>382</v>
      </c>
      <c r="D55" s="9">
        <v>44334</v>
      </c>
      <c r="E55" s="12" t="s">
        <v>383</v>
      </c>
      <c r="F55" s="3">
        <v>31875</v>
      </c>
      <c r="G55" s="12" t="s">
        <v>86</v>
      </c>
      <c r="H55" s="17" t="s">
        <v>240</v>
      </c>
      <c r="I55" s="12" t="s">
        <v>90</v>
      </c>
      <c r="J55" s="12" t="s">
        <v>232</v>
      </c>
      <c r="K55" s="17">
        <v>13817380333</v>
      </c>
    </row>
    <row r="56" spans="1:11" ht="14.25">
      <c r="A56" s="25" t="s">
        <v>199</v>
      </c>
      <c r="B56" s="8" t="s">
        <v>384</v>
      </c>
      <c r="C56" s="8" t="s">
        <v>385</v>
      </c>
      <c r="D56" s="9">
        <v>45850</v>
      </c>
      <c r="E56" s="11" t="s">
        <v>69</v>
      </c>
      <c r="F56" s="9">
        <v>31630</v>
      </c>
      <c r="G56" s="8" t="s">
        <v>85</v>
      </c>
      <c r="H56" s="17" t="s">
        <v>240</v>
      </c>
      <c r="I56" s="12" t="s">
        <v>90</v>
      </c>
      <c r="J56" s="12" t="s">
        <v>232</v>
      </c>
      <c r="K56" s="8">
        <v>13917006386</v>
      </c>
    </row>
    <row r="57" spans="1:11" ht="14.25">
      <c r="A57" s="10" t="s">
        <v>174</v>
      </c>
      <c r="B57" s="8" t="s">
        <v>386</v>
      </c>
      <c r="C57" s="8" t="s">
        <v>387</v>
      </c>
      <c r="D57" s="9">
        <v>45691</v>
      </c>
      <c r="E57" s="11" t="s">
        <v>49</v>
      </c>
      <c r="F57" s="9">
        <v>32792</v>
      </c>
      <c r="G57" s="8" t="s">
        <v>86</v>
      </c>
      <c r="H57" s="8" t="s">
        <v>240</v>
      </c>
      <c r="I57" s="12" t="s">
        <v>90</v>
      </c>
      <c r="J57" s="12" t="s">
        <v>232</v>
      </c>
      <c r="K57" s="8">
        <v>13636465144</v>
      </c>
    </row>
    <row r="58" spans="1:11" ht="14.25">
      <c r="A58" s="10" t="s">
        <v>198</v>
      </c>
      <c r="B58" s="8" t="s">
        <v>388</v>
      </c>
      <c r="C58" s="8" t="s">
        <v>389</v>
      </c>
      <c r="D58" s="9">
        <v>44891</v>
      </c>
      <c r="E58" s="11" t="s">
        <v>113</v>
      </c>
      <c r="F58" s="9">
        <v>33255</v>
      </c>
      <c r="G58" s="8" t="s">
        <v>86</v>
      </c>
      <c r="H58" s="15" t="s">
        <v>240</v>
      </c>
      <c r="I58" s="12" t="s">
        <v>90</v>
      </c>
      <c r="J58" s="12" t="s">
        <v>232</v>
      </c>
      <c r="K58" s="8">
        <v>15026688705</v>
      </c>
    </row>
    <row r="59" spans="1:11" ht="14.25">
      <c r="A59" s="10" t="s">
        <v>197</v>
      </c>
      <c r="B59" s="8" t="s">
        <v>390</v>
      </c>
      <c r="C59" s="8" t="s">
        <v>391</v>
      </c>
      <c r="D59" s="9">
        <v>45156</v>
      </c>
      <c r="E59" s="15" t="s">
        <v>68</v>
      </c>
      <c r="F59" s="3">
        <v>32057</v>
      </c>
      <c r="G59" s="15" t="s">
        <v>86</v>
      </c>
      <c r="H59" s="15" t="s">
        <v>240</v>
      </c>
      <c r="I59" s="15" t="s">
        <v>90</v>
      </c>
      <c r="J59" s="15" t="s">
        <v>380</v>
      </c>
      <c r="K59" s="8">
        <v>13651737230</v>
      </c>
    </row>
    <row r="60" spans="1:11" ht="14.25">
      <c r="A60" s="10" t="s">
        <v>394</v>
      </c>
      <c r="B60" s="8" t="s">
        <v>392</v>
      </c>
      <c r="C60" s="8" t="s">
        <v>393</v>
      </c>
      <c r="D60" s="9">
        <v>43764</v>
      </c>
      <c r="E60" s="40" t="s">
        <v>395</v>
      </c>
      <c r="F60" s="9">
        <v>31244</v>
      </c>
      <c r="G60" s="8" t="s">
        <v>396</v>
      </c>
      <c r="H60" s="8" t="s">
        <v>397</v>
      </c>
      <c r="I60" s="12" t="s">
        <v>250</v>
      </c>
      <c r="J60" s="15" t="s">
        <v>255</v>
      </c>
      <c r="K60" s="8">
        <v>13564696401</v>
      </c>
    </row>
    <row r="61" spans="1:11" ht="14.25">
      <c r="A61" s="10" t="s">
        <v>398</v>
      </c>
      <c r="B61" s="8"/>
      <c r="C61" s="8"/>
      <c r="D61" s="9"/>
      <c r="E61" s="40"/>
      <c r="F61" s="9"/>
      <c r="G61" s="8" t="s">
        <v>86</v>
      </c>
      <c r="H61" s="8"/>
      <c r="I61" s="12" t="s">
        <v>90</v>
      </c>
      <c r="J61" s="15" t="s">
        <v>399</v>
      </c>
      <c r="K61" s="8"/>
    </row>
    <row r="62" spans="1:11" ht="14.25">
      <c r="A62" s="10" t="s">
        <v>400</v>
      </c>
      <c r="B62" s="8"/>
      <c r="C62" s="8"/>
      <c r="D62" s="9"/>
      <c r="E62" s="40"/>
      <c r="F62" s="9"/>
      <c r="G62" s="8" t="s">
        <v>86</v>
      </c>
      <c r="H62" s="8"/>
      <c r="I62" s="12" t="s">
        <v>90</v>
      </c>
      <c r="J62" s="15" t="s">
        <v>399</v>
      </c>
      <c r="K62" s="8"/>
    </row>
    <row r="63" spans="1:11" ht="14.25">
      <c r="A63" s="10" t="s">
        <v>401</v>
      </c>
      <c r="B63" s="8"/>
      <c r="C63" s="8"/>
      <c r="D63" s="9"/>
      <c r="E63" s="40"/>
      <c r="F63" s="9"/>
      <c r="G63" s="8" t="s">
        <v>85</v>
      </c>
      <c r="H63" s="8"/>
      <c r="I63" s="12" t="s">
        <v>90</v>
      </c>
      <c r="J63" s="15" t="s">
        <v>399</v>
      </c>
      <c r="K63" s="8"/>
    </row>
    <row r="64" spans="1:11" ht="14.25">
      <c r="A64" s="15" t="s">
        <v>128</v>
      </c>
      <c r="B64" s="8" t="s">
        <v>402</v>
      </c>
      <c r="C64" s="8" t="s">
        <v>403</v>
      </c>
      <c r="D64" s="8" t="s">
        <v>404</v>
      </c>
      <c r="E64" s="11" t="s">
        <v>12</v>
      </c>
      <c r="F64" s="9" t="s">
        <v>405</v>
      </c>
      <c r="G64" s="12" t="s">
        <v>86</v>
      </c>
      <c r="H64" s="8" t="s">
        <v>397</v>
      </c>
      <c r="I64" s="11" t="s">
        <v>92</v>
      </c>
      <c r="J64" s="12" t="s">
        <v>232</v>
      </c>
      <c r="K64" s="8">
        <v>13631446655</v>
      </c>
    </row>
    <row r="65" spans="1:11" ht="14.25">
      <c r="A65" s="15" t="s">
        <v>409</v>
      </c>
      <c r="B65" s="8" t="s">
        <v>406</v>
      </c>
      <c r="C65" s="8" t="s">
        <v>407</v>
      </c>
      <c r="D65" s="41" t="s">
        <v>408</v>
      </c>
      <c r="E65" s="31" t="s">
        <v>410</v>
      </c>
      <c r="F65" s="9" t="s">
        <v>411</v>
      </c>
      <c r="G65" s="31" t="s">
        <v>86</v>
      </c>
      <c r="H65" s="8" t="s">
        <v>397</v>
      </c>
      <c r="I65" s="12" t="s">
        <v>92</v>
      </c>
      <c r="J65" s="15" t="s">
        <v>232</v>
      </c>
      <c r="K65" s="42">
        <v>13600006913</v>
      </c>
    </row>
    <row r="66" spans="1:11" ht="14.25">
      <c r="A66" s="15" t="s">
        <v>149</v>
      </c>
      <c r="B66" s="8" t="s">
        <v>412</v>
      </c>
      <c r="C66" s="8" t="s">
        <v>413</v>
      </c>
      <c r="D66" s="41" t="s">
        <v>414</v>
      </c>
      <c r="E66" s="31" t="s">
        <v>415</v>
      </c>
      <c r="F66" s="9" t="s">
        <v>416</v>
      </c>
      <c r="G66" s="31" t="s">
        <v>268</v>
      </c>
      <c r="H66" s="8" t="s">
        <v>397</v>
      </c>
      <c r="I66" s="12" t="s">
        <v>92</v>
      </c>
      <c r="J66" s="15" t="s">
        <v>232</v>
      </c>
      <c r="K66" s="42">
        <v>15989121909</v>
      </c>
    </row>
    <row r="67" spans="1:11" ht="14.25">
      <c r="A67" s="15" t="s">
        <v>160</v>
      </c>
      <c r="B67" s="8" t="s">
        <v>417</v>
      </c>
      <c r="C67" s="8" t="s">
        <v>418</v>
      </c>
      <c r="D67" s="41" t="s">
        <v>419</v>
      </c>
      <c r="E67" s="31" t="s">
        <v>38</v>
      </c>
      <c r="F67" s="9" t="s">
        <v>420</v>
      </c>
      <c r="G67" s="31" t="s">
        <v>86</v>
      </c>
      <c r="H67" s="8" t="s">
        <v>240</v>
      </c>
      <c r="I67" s="12" t="s">
        <v>92</v>
      </c>
      <c r="J67" s="15" t="s">
        <v>232</v>
      </c>
      <c r="K67" s="42">
        <v>13826423836</v>
      </c>
    </row>
    <row r="68" spans="1:11" ht="14.25">
      <c r="A68" s="15" t="s">
        <v>168</v>
      </c>
      <c r="B68" s="8" t="s">
        <v>421</v>
      </c>
      <c r="C68" s="8" t="s">
        <v>422</v>
      </c>
      <c r="D68" s="41" t="s">
        <v>423</v>
      </c>
      <c r="E68" s="31" t="s">
        <v>46</v>
      </c>
      <c r="F68" s="9" t="s">
        <v>424</v>
      </c>
      <c r="G68" s="31" t="s">
        <v>85</v>
      </c>
      <c r="H68" s="8" t="s">
        <v>240</v>
      </c>
      <c r="I68" s="12" t="s">
        <v>92</v>
      </c>
      <c r="J68" s="15" t="s">
        <v>255</v>
      </c>
      <c r="K68" s="42">
        <v>13560306254</v>
      </c>
    </row>
    <row r="69" spans="1:11" ht="14.25">
      <c r="A69" s="15" t="s">
        <v>191</v>
      </c>
      <c r="B69" s="8" t="s">
        <v>425</v>
      </c>
      <c r="C69" s="8" t="s">
        <v>426</v>
      </c>
      <c r="D69" s="41" t="s">
        <v>427</v>
      </c>
      <c r="E69" s="31" t="s">
        <v>65</v>
      </c>
      <c r="F69" s="9" t="s">
        <v>428</v>
      </c>
      <c r="G69" s="31" t="s">
        <v>86</v>
      </c>
      <c r="H69" s="8" t="s">
        <v>240</v>
      </c>
      <c r="I69" s="12" t="s">
        <v>92</v>
      </c>
      <c r="J69" s="15" t="s">
        <v>232</v>
      </c>
      <c r="K69" s="42">
        <v>13539956172</v>
      </c>
    </row>
    <row r="70" spans="1:11" ht="14.25">
      <c r="A70" s="15" t="s">
        <v>161</v>
      </c>
      <c r="B70" s="8" t="s">
        <v>429</v>
      </c>
      <c r="C70" s="8" t="s">
        <v>430</v>
      </c>
      <c r="D70" s="41" t="s">
        <v>431</v>
      </c>
      <c r="E70" s="31" t="s">
        <v>432</v>
      </c>
      <c r="F70" s="9">
        <v>30352</v>
      </c>
      <c r="G70" s="31" t="s">
        <v>86</v>
      </c>
      <c r="H70" s="8" t="s">
        <v>240</v>
      </c>
      <c r="I70" s="12" t="s">
        <v>92</v>
      </c>
      <c r="J70" s="15" t="s">
        <v>255</v>
      </c>
      <c r="K70" s="42">
        <v>13622275548</v>
      </c>
    </row>
    <row r="71" spans="1:11" ht="14.25">
      <c r="A71" s="37" t="s">
        <v>139</v>
      </c>
      <c r="B71" s="43" t="s">
        <v>433</v>
      </c>
      <c r="C71" s="44" t="s">
        <v>434</v>
      </c>
      <c r="D71" s="45">
        <v>43025</v>
      </c>
      <c r="E71" s="35" t="s">
        <v>21</v>
      </c>
      <c r="F71" s="46">
        <v>28205</v>
      </c>
      <c r="G71" s="35" t="s">
        <v>86</v>
      </c>
      <c r="H71" s="47" t="s">
        <v>240</v>
      </c>
      <c r="I71" s="35" t="s">
        <v>94</v>
      </c>
      <c r="J71" s="36" t="s">
        <v>232</v>
      </c>
      <c r="K71" s="47">
        <v>13708086321</v>
      </c>
    </row>
    <row r="72" spans="1:11" ht="14.25">
      <c r="A72" s="15" t="s">
        <v>141</v>
      </c>
      <c r="B72" s="23" t="s">
        <v>435</v>
      </c>
      <c r="C72" s="23" t="s">
        <v>436</v>
      </c>
      <c r="D72" s="24">
        <v>44600</v>
      </c>
      <c r="E72" s="31" t="s">
        <v>22</v>
      </c>
      <c r="F72" s="48">
        <v>30941</v>
      </c>
      <c r="G72" s="31" t="s">
        <v>86</v>
      </c>
      <c r="H72" s="49" t="s">
        <v>240</v>
      </c>
      <c r="I72" s="31" t="s">
        <v>94</v>
      </c>
      <c r="J72" s="11" t="s">
        <v>232</v>
      </c>
      <c r="K72" s="23">
        <v>18113040916</v>
      </c>
    </row>
    <row r="73" spans="1:11" ht="14.25">
      <c r="A73" s="15" t="s">
        <v>142</v>
      </c>
      <c r="B73" s="50" t="s">
        <v>437</v>
      </c>
      <c r="C73" s="50" t="s">
        <v>438</v>
      </c>
      <c r="D73" s="51">
        <v>45026</v>
      </c>
      <c r="E73" s="31" t="s">
        <v>23</v>
      </c>
      <c r="F73" s="51">
        <v>31990</v>
      </c>
      <c r="G73" s="31" t="s">
        <v>86</v>
      </c>
      <c r="H73" s="49" t="s">
        <v>240</v>
      </c>
      <c r="I73" s="31" t="s">
        <v>94</v>
      </c>
      <c r="J73" s="11" t="s">
        <v>232</v>
      </c>
      <c r="K73" s="23">
        <v>15198005004</v>
      </c>
    </row>
    <row r="74" spans="1:11" ht="14.25">
      <c r="A74" s="15" t="s">
        <v>153</v>
      </c>
      <c r="B74" s="50" t="s">
        <v>439</v>
      </c>
      <c r="C74" s="50" t="s">
        <v>440</v>
      </c>
      <c r="D74" s="51">
        <v>44283</v>
      </c>
      <c r="E74" s="31" t="s">
        <v>32</v>
      </c>
      <c r="F74" s="51">
        <v>32104</v>
      </c>
      <c r="G74" s="31" t="s">
        <v>86</v>
      </c>
      <c r="H74" s="49" t="s">
        <v>240</v>
      </c>
      <c r="I74" s="31" t="s">
        <v>94</v>
      </c>
      <c r="J74" s="11" t="s">
        <v>232</v>
      </c>
      <c r="K74" s="23">
        <v>13739487722</v>
      </c>
    </row>
    <row r="75" spans="1:11" ht="14.25">
      <c r="A75" s="37" t="s">
        <v>361</v>
      </c>
      <c r="B75" s="44" t="s">
        <v>441</v>
      </c>
      <c r="C75" s="44" t="s">
        <v>442</v>
      </c>
      <c r="D75" s="45">
        <v>43897</v>
      </c>
      <c r="E75" s="36" t="s">
        <v>443</v>
      </c>
      <c r="F75" s="46">
        <v>29678</v>
      </c>
      <c r="G75" s="37" t="s">
        <v>86</v>
      </c>
      <c r="H75" s="47" t="s">
        <v>240</v>
      </c>
      <c r="I75" s="37" t="s">
        <v>94</v>
      </c>
      <c r="J75" s="37" t="s">
        <v>255</v>
      </c>
      <c r="K75" s="43">
        <v>18615762500</v>
      </c>
    </row>
    <row r="76" spans="1:11" ht="14.25">
      <c r="A76" s="37" t="s">
        <v>446</v>
      </c>
      <c r="B76" s="44" t="s">
        <v>444</v>
      </c>
      <c r="C76" s="44" t="s">
        <v>445</v>
      </c>
      <c r="D76" s="45">
        <v>45333</v>
      </c>
      <c r="E76" s="36" t="s">
        <v>447</v>
      </c>
      <c r="F76" s="46">
        <v>31975</v>
      </c>
      <c r="G76" s="37" t="s">
        <v>86</v>
      </c>
      <c r="H76" s="47" t="s">
        <v>240</v>
      </c>
      <c r="I76" s="37" t="s">
        <v>94</v>
      </c>
      <c r="J76" s="37" t="s">
        <v>255</v>
      </c>
      <c r="K76" s="43">
        <v>13982045730</v>
      </c>
    </row>
    <row r="77" spans="1:11" ht="14.25">
      <c r="A77" s="15" t="s">
        <v>184</v>
      </c>
      <c r="B77" s="50" t="s">
        <v>448</v>
      </c>
      <c r="C77" s="50" t="s">
        <v>449</v>
      </c>
      <c r="D77" s="51">
        <v>44408</v>
      </c>
      <c r="E77" s="11" t="s">
        <v>58</v>
      </c>
      <c r="F77" s="52">
        <v>32302</v>
      </c>
      <c r="G77" s="15" t="s">
        <v>86</v>
      </c>
      <c r="H77" s="49" t="s">
        <v>240</v>
      </c>
      <c r="I77" s="15" t="s">
        <v>450</v>
      </c>
      <c r="J77" s="15" t="s">
        <v>232</v>
      </c>
      <c r="K77" s="53">
        <v>13699401633</v>
      </c>
    </row>
    <row r="78" spans="1:11" ht="14.25">
      <c r="A78" s="37" t="s">
        <v>453</v>
      </c>
      <c r="B78" s="44" t="s">
        <v>451</v>
      </c>
      <c r="C78" s="44" t="s">
        <v>452</v>
      </c>
      <c r="D78" s="45">
        <v>44124</v>
      </c>
      <c r="E78" s="36" t="s">
        <v>454</v>
      </c>
      <c r="F78" s="54">
        <v>32058</v>
      </c>
      <c r="G78" s="37" t="s">
        <v>86</v>
      </c>
      <c r="H78" s="47" t="s">
        <v>240</v>
      </c>
      <c r="I78" s="37" t="s">
        <v>450</v>
      </c>
      <c r="J78" s="37" t="s">
        <v>255</v>
      </c>
      <c r="K78" s="55">
        <v>15196665028</v>
      </c>
    </row>
    <row r="79" spans="1:11" ht="14.25">
      <c r="A79" s="15" t="s">
        <v>127</v>
      </c>
      <c r="B79" s="50" t="s">
        <v>455</v>
      </c>
      <c r="C79" s="50" t="s">
        <v>456</v>
      </c>
      <c r="D79" s="51">
        <v>44194</v>
      </c>
      <c r="E79" s="11" t="s">
        <v>11</v>
      </c>
      <c r="F79" s="52">
        <v>30041</v>
      </c>
      <c r="G79" s="15" t="s">
        <v>86</v>
      </c>
      <c r="H79" s="49" t="s">
        <v>240</v>
      </c>
      <c r="I79" s="15" t="s">
        <v>91</v>
      </c>
      <c r="J79" s="15" t="s">
        <v>232</v>
      </c>
      <c r="K79" s="53">
        <v>13810989232</v>
      </c>
    </row>
    <row r="80" spans="1:11" ht="14.25">
      <c r="A80" s="15" t="s">
        <v>132</v>
      </c>
      <c r="B80" s="50" t="s">
        <v>457</v>
      </c>
      <c r="C80" s="50" t="s">
        <v>458</v>
      </c>
      <c r="D80" s="51">
        <v>43058</v>
      </c>
      <c r="E80" s="11" t="s">
        <v>15</v>
      </c>
      <c r="F80" s="52">
        <v>27277</v>
      </c>
      <c r="G80" s="15" t="s">
        <v>86</v>
      </c>
      <c r="H80" s="49" t="s">
        <v>240</v>
      </c>
      <c r="I80" s="15" t="s">
        <v>91</v>
      </c>
      <c r="J80" s="15" t="s">
        <v>232</v>
      </c>
      <c r="K80" s="53">
        <v>18600286060</v>
      </c>
    </row>
    <row r="81" spans="1:11" ht="14.25">
      <c r="A81" s="15" t="s">
        <v>148</v>
      </c>
      <c r="B81" s="50" t="s">
        <v>459</v>
      </c>
      <c r="C81" s="50" t="s">
        <v>460</v>
      </c>
      <c r="D81" s="51" t="s">
        <v>461</v>
      </c>
      <c r="E81" s="11" t="s">
        <v>462</v>
      </c>
      <c r="F81" s="52">
        <v>31007</v>
      </c>
      <c r="G81" s="15" t="s">
        <v>268</v>
      </c>
      <c r="H81" s="49" t="s">
        <v>240</v>
      </c>
      <c r="I81" s="15" t="s">
        <v>463</v>
      </c>
      <c r="J81" s="15" t="s">
        <v>255</v>
      </c>
      <c r="K81" s="53" t="s">
        <v>464</v>
      </c>
    </row>
    <row r="82" spans="1:11" ht="14.25">
      <c r="A82" s="15" t="s">
        <v>150</v>
      </c>
      <c r="B82" s="50" t="s">
        <v>465</v>
      </c>
      <c r="C82" s="50" t="s">
        <v>466</v>
      </c>
      <c r="D82" s="51">
        <v>45844</v>
      </c>
      <c r="E82" s="11" t="s">
        <v>29</v>
      </c>
      <c r="F82" s="52">
        <v>32046</v>
      </c>
      <c r="G82" s="15" t="s">
        <v>85</v>
      </c>
      <c r="H82" s="49" t="s">
        <v>240</v>
      </c>
      <c r="I82" s="15" t="s">
        <v>91</v>
      </c>
      <c r="J82" s="15" t="s">
        <v>232</v>
      </c>
      <c r="K82" s="53" t="s">
        <v>467</v>
      </c>
    </row>
    <row r="83" spans="1:11" ht="14.25">
      <c r="A83" s="15" t="s">
        <v>470</v>
      </c>
      <c r="B83" s="50" t="s">
        <v>468</v>
      </c>
      <c r="C83" s="50" t="s">
        <v>469</v>
      </c>
      <c r="D83" s="51">
        <v>45102</v>
      </c>
      <c r="E83" s="11" t="s">
        <v>471</v>
      </c>
      <c r="F83" s="52">
        <v>30714</v>
      </c>
      <c r="G83" s="15" t="s">
        <v>86</v>
      </c>
      <c r="H83" s="49" t="s">
        <v>240</v>
      </c>
      <c r="I83" s="15" t="s">
        <v>91</v>
      </c>
      <c r="J83" s="15" t="s">
        <v>232</v>
      </c>
      <c r="K83" s="53" t="s">
        <v>472</v>
      </c>
    </row>
    <row r="84" spans="1:11" ht="14.25">
      <c r="A84" s="15" t="s">
        <v>154</v>
      </c>
      <c r="B84" s="50" t="s">
        <v>473</v>
      </c>
      <c r="C84" s="50" t="s">
        <v>474</v>
      </c>
      <c r="D84" s="51">
        <v>44405</v>
      </c>
      <c r="E84" s="11" t="s">
        <v>475</v>
      </c>
      <c r="F84" s="52">
        <v>32364</v>
      </c>
      <c r="G84" s="15" t="s">
        <v>86</v>
      </c>
      <c r="H84" s="49" t="s">
        <v>240</v>
      </c>
      <c r="I84" s="15" t="s">
        <v>91</v>
      </c>
      <c r="J84" s="15" t="s">
        <v>255</v>
      </c>
      <c r="K84" s="53">
        <v>15901002547</v>
      </c>
    </row>
    <row r="85" spans="1:11" ht="14.25">
      <c r="A85" s="15" t="s">
        <v>158</v>
      </c>
      <c r="B85" s="50" t="s">
        <v>476</v>
      </c>
      <c r="C85" s="50" t="s">
        <v>477</v>
      </c>
      <c r="D85" s="51">
        <v>44054</v>
      </c>
      <c r="E85" s="11" t="s">
        <v>36</v>
      </c>
      <c r="F85" s="52">
        <v>31458</v>
      </c>
      <c r="G85" s="15" t="s">
        <v>86</v>
      </c>
      <c r="H85" s="49" t="s">
        <v>240</v>
      </c>
      <c r="I85" s="15" t="s">
        <v>91</v>
      </c>
      <c r="J85" s="15" t="s">
        <v>232</v>
      </c>
      <c r="K85" s="53">
        <v>13811010789</v>
      </c>
    </row>
    <row r="86" spans="1:11" ht="14.25">
      <c r="A86" s="15" t="s">
        <v>200</v>
      </c>
      <c r="B86" s="50" t="s">
        <v>478</v>
      </c>
      <c r="C86" s="50" t="s">
        <v>479</v>
      </c>
      <c r="D86" s="51">
        <v>44687</v>
      </c>
      <c r="E86" s="11" t="s">
        <v>70</v>
      </c>
      <c r="F86" s="52">
        <v>30929</v>
      </c>
      <c r="G86" s="15" t="s">
        <v>86</v>
      </c>
      <c r="H86" s="49" t="s">
        <v>240</v>
      </c>
      <c r="I86" s="15" t="s">
        <v>91</v>
      </c>
      <c r="J86" s="15" t="s">
        <v>255</v>
      </c>
      <c r="K86" s="53">
        <v>13810313221</v>
      </c>
    </row>
    <row r="87" spans="1:11">
      <c r="A87" s="37" t="s">
        <v>202</v>
      </c>
      <c r="B87" s="44" t="s">
        <v>480</v>
      </c>
      <c r="C87" s="44" t="s">
        <v>481</v>
      </c>
      <c r="D87" s="45">
        <v>44592</v>
      </c>
      <c r="E87" s="56" t="s">
        <v>71</v>
      </c>
      <c r="F87" s="57">
        <v>31714</v>
      </c>
      <c r="G87" s="37" t="s">
        <v>86</v>
      </c>
      <c r="H87" s="58" t="s">
        <v>240</v>
      </c>
      <c r="I87" s="37" t="s">
        <v>91</v>
      </c>
      <c r="J87" s="37" t="s">
        <v>232</v>
      </c>
      <c r="K87" s="59"/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3" sqref="B3"/>
    </sheetView>
  </sheetViews>
  <sheetFormatPr defaultRowHeight="13.5"/>
  <cols>
    <col min="1" max="1" width="12.875" bestFit="1" customWidth="1"/>
    <col min="2" max="2" width="21.25" bestFit="1" customWidth="1"/>
  </cols>
  <sheetData>
    <row r="1" spans="1:2">
      <c r="A1" s="65" t="s">
        <v>0</v>
      </c>
      <c r="B1" s="65" t="s">
        <v>516</v>
      </c>
    </row>
    <row r="2" spans="1:2">
      <c r="A2" s="1" t="s">
        <v>3</v>
      </c>
      <c r="B2" s="1" t="s">
        <v>500</v>
      </c>
    </row>
    <row r="3" spans="1:2">
      <c r="A3" s="1" t="s">
        <v>4</v>
      </c>
      <c r="B3" s="1" t="s">
        <v>500</v>
      </c>
    </row>
    <row r="4" spans="1:2">
      <c r="A4" s="1" t="s">
        <v>5</v>
      </c>
      <c r="B4" s="1" t="s">
        <v>246</v>
      </c>
    </row>
    <row r="5" spans="1:2">
      <c r="A5" s="1" t="s">
        <v>6</v>
      </c>
      <c r="B5" s="1" t="s">
        <v>500</v>
      </c>
    </row>
    <row r="6" spans="1:2">
      <c r="A6" s="1" t="s">
        <v>7</v>
      </c>
      <c r="B6" s="1" t="s">
        <v>500</v>
      </c>
    </row>
    <row r="7" spans="1:2">
      <c r="A7" s="1" t="s">
        <v>8</v>
      </c>
      <c r="B7" s="1" t="s">
        <v>501</v>
      </c>
    </row>
    <row r="8" spans="1:2">
      <c r="A8" s="1" t="s">
        <v>9</v>
      </c>
      <c r="B8" s="1" t="s">
        <v>502</v>
      </c>
    </row>
    <row r="9" spans="1:2">
      <c r="A9" s="1" t="s">
        <v>10</v>
      </c>
      <c r="B9" s="1" t="s">
        <v>503</v>
      </c>
    </row>
    <row r="10" spans="1:2">
      <c r="A10" s="1" t="s">
        <v>11</v>
      </c>
      <c r="B10" s="1" t="s">
        <v>500</v>
      </c>
    </row>
    <row r="11" spans="1:2">
      <c r="A11" s="1" t="s">
        <v>12</v>
      </c>
      <c r="B11" s="1" t="s">
        <v>504</v>
      </c>
    </row>
    <row r="12" spans="1:2">
      <c r="A12" s="1" t="s">
        <v>13</v>
      </c>
      <c r="B12" s="1" t="s">
        <v>505</v>
      </c>
    </row>
    <row r="13" spans="1:2">
      <c r="A13" s="1" t="s">
        <v>14</v>
      </c>
      <c r="B13" s="1" t="s">
        <v>506</v>
      </c>
    </row>
    <row r="14" spans="1:2">
      <c r="A14" s="1" t="s">
        <v>15</v>
      </c>
      <c r="B14" s="1" t="s">
        <v>504</v>
      </c>
    </row>
    <row r="15" spans="1:2">
      <c r="A15" s="1" t="s">
        <v>16</v>
      </c>
      <c r="B15" s="1" t="s">
        <v>502</v>
      </c>
    </row>
    <row r="16" spans="1:2">
      <c r="A16" s="1" t="s">
        <v>17</v>
      </c>
      <c r="B16" s="1" t="s">
        <v>504</v>
      </c>
    </row>
    <row r="17" spans="1:2">
      <c r="A17" s="1" t="s">
        <v>18</v>
      </c>
      <c r="B17" s="1" t="s">
        <v>501</v>
      </c>
    </row>
    <row r="18" spans="1:2">
      <c r="A18" s="1" t="s">
        <v>19</v>
      </c>
      <c r="B18" s="1" t="s">
        <v>505</v>
      </c>
    </row>
    <row r="19" spans="1:2">
      <c r="A19" s="1" t="s">
        <v>20</v>
      </c>
      <c r="B19" s="1" t="s">
        <v>246</v>
      </c>
    </row>
    <row r="20" spans="1:2">
      <c r="A20" s="1" t="s">
        <v>21</v>
      </c>
      <c r="B20" s="1" t="s">
        <v>504</v>
      </c>
    </row>
    <row r="21" spans="1:2">
      <c r="A21" s="1" t="s">
        <v>22</v>
      </c>
      <c r="B21" s="70" t="s">
        <v>504</v>
      </c>
    </row>
    <row r="22" spans="1:2">
      <c r="A22" s="1" t="s">
        <v>23</v>
      </c>
      <c r="B22" s="1" t="s">
        <v>504</v>
      </c>
    </row>
    <row r="23" spans="1:2">
      <c r="A23" s="1" t="s">
        <v>24</v>
      </c>
      <c r="B23" s="1" t="s">
        <v>507</v>
      </c>
    </row>
    <row r="24" spans="1:2">
      <c r="A24" s="1" t="s">
        <v>25</v>
      </c>
      <c r="B24" s="1" t="s">
        <v>500</v>
      </c>
    </row>
    <row r="25" spans="1:2">
      <c r="A25" s="1" t="s">
        <v>26</v>
      </c>
      <c r="B25" s="1" t="s">
        <v>500</v>
      </c>
    </row>
    <row r="26" spans="1:2">
      <c r="A26" s="1" t="s">
        <v>27</v>
      </c>
      <c r="B26" s="1" t="s">
        <v>508</v>
      </c>
    </row>
    <row r="27" spans="1:2">
      <c r="A27" s="1" t="s">
        <v>482</v>
      </c>
      <c r="B27" s="1" t="s">
        <v>505</v>
      </c>
    </row>
    <row r="28" spans="1:2">
      <c r="A28" s="1" t="s">
        <v>483</v>
      </c>
      <c r="B28" s="1" t="s">
        <v>500</v>
      </c>
    </row>
    <row r="29" spans="1:2">
      <c r="A29" s="1" t="s">
        <v>29</v>
      </c>
      <c r="B29" s="1" t="s">
        <v>509</v>
      </c>
    </row>
    <row r="30" spans="1:2">
      <c r="A30" s="1" t="s">
        <v>471</v>
      </c>
      <c r="B30" s="1" t="s">
        <v>509</v>
      </c>
    </row>
    <row r="31" spans="1:2" ht="14.25">
      <c r="A31" s="1" t="s">
        <v>30</v>
      </c>
      <c r="B31" s="71" t="s">
        <v>501</v>
      </c>
    </row>
    <row r="32" spans="1:2">
      <c r="A32" s="1" t="s">
        <v>31</v>
      </c>
      <c r="B32" s="1" t="s">
        <v>503</v>
      </c>
    </row>
    <row r="33" spans="1:2">
      <c r="A33" s="1" t="s">
        <v>32</v>
      </c>
      <c r="B33" s="1" t="s">
        <v>500</v>
      </c>
    </row>
    <row r="34" spans="1:2">
      <c r="A34" s="1" t="s">
        <v>484</v>
      </c>
      <c r="B34" s="1" t="s">
        <v>505</v>
      </c>
    </row>
    <row r="35" spans="1:2">
      <c r="A35" s="1" t="s">
        <v>485</v>
      </c>
      <c r="B35" s="1" t="s">
        <v>501</v>
      </c>
    </row>
    <row r="36" spans="1:2">
      <c r="A36" s="1" t="s">
        <v>35</v>
      </c>
      <c r="B36" s="1" t="s">
        <v>504</v>
      </c>
    </row>
    <row r="37" spans="1:2">
      <c r="A37" s="1" t="s">
        <v>36</v>
      </c>
      <c r="B37" s="1" t="s">
        <v>500</v>
      </c>
    </row>
    <row r="38" spans="1:2">
      <c r="A38" s="1" t="s">
        <v>295</v>
      </c>
      <c r="B38" s="1" t="s">
        <v>510</v>
      </c>
    </row>
    <row r="39" spans="1:2">
      <c r="A39" s="1" t="s">
        <v>37</v>
      </c>
      <c r="B39" s="1" t="s">
        <v>502</v>
      </c>
    </row>
    <row r="40" spans="1:2">
      <c r="A40" s="1" t="s">
        <v>38</v>
      </c>
      <c r="B40" s="1" t="s">
        <v>504</v>
      </c>
    </row>
    <row r="41" spans="1:2">
      <c r="A41" s="1" t="s">
        <v>39</v>
      </c>
      <c r="B41" s="1" t="s">
        <v>505</v>
      </c>
    </row>
    <row r="42" spans="1:2">
      <c r="A42" s="1" t="s">
        <v>306</v>
      </c>
      <c r="B42" s="1" t="s">
        <v>504</v>
      </c>
    </row>
    <row r="43" spans="1:2">
      <c r="A43" s="1" t="s">
        <v>40</v>
      </c>
      <c r="B43" s="1" t="s">
        <v>511</v>
      </c>
    </row>
    <row r="44" spans="1:2">
      <c r="A44" s="1" t="s">
        <v>41</v>
      </c>
      <c r="B44" s="1" t="s">
        <v>504</v>
      </c>
    </row>
    <row r="45" spans="1:2">
      <c r="A45" s="1" t="s">
        <v>42</v>
      </c>
      <c r="B45" s="1" t="s">
        <v>504</v>
      </c>
    </row>
    <row r="46" spans="1:2">
      <c r="A46" s="1" t="s">
        <v>43</v>
      </c>
      <c r="B46" s="1" t="s">
        <v>505</v>
      </c>
    </row>
    <row r="47" spans="1:2">
      <c r="A47" s="1" t="s">
        <v>44</v>
      </c>
      <c r="B47" s="1" t="s">
        <v>512</v>
      </c>
    </row>
    <row r="48" spans="1:2">
      <c r="A48" s="1" t="s">
        <v>45</v>
      </c>
      <c r="B48" s="1" t="s">
        <v>504</v>
      </c>
    </row>
    <row r="49" spans="1:2">
      <c r="A49" s="1" t="s">
        <v>46</v>
      </c>
      <c r="B49" s="1" t="s">
        <v>505</v>
      </c>
    </row>
    <row r="50" spans="1:2">
      <c r="A50" s="1" t="s">
        <v>443</v>
      </c>
      <c r="B50" s="1" t="s">
        <v>505</v>
      </c>
    </row>
    <row r="51" spans="1:2">
      <c r="A51" s="1" t="s">
        <v>324</v>
      </c>
      <c r="B51" s="1" t="s">
        <v>504</v>
      </c>
    </row>
    <row r="52" spans="1:2">
      <c r="A52" s="1" t="s">
        <v>47</v>
      </c>
      <c r="B52" s="1" t="s">
        <v>512</v>
      </c>
    </row>
    <row r="53" spans="1:2">
      <c r="A53" s="1" t="s">
        <v>48</v>
      </c>
      <c r="B53" s="1" t="s">
        <v>512</v>
      </c>
    </row>
    <row r="54" spans="1:2">
      <c r="A54" s="1" t="s">
        <v>49</v>
      </c>
      <c r="B54" s="72" t="s">
        <v>504</v>
      </c>
    </row>
    <row r="55" spans="1:2">
      <c r="A55" s="1" t="s">
        <v>486</v>
      </c>
      <c r="B55" s="1" t="s">
        <v>513</v>
      </c>
    </row>
    <row r="56" spans="1:2">
      <c r="A56" s="1" t="s">
        <v>50</v>
      </c>
      <c r="B56" s="1" t="s">
        <v>501</v>
      </c>
    </row>
    <row r="57" spans="1:2">
      <c r="A57" s="1" t="s">
        <v>51</v>
      </c>
      <c r="B57" s="1" t="s">
        <v>504</v>
      </c>
    </row>
    <row r="58" spans="1:2">
      <c r="A58" s="1" t="s">
        <v>52</v>
      </c>
      <c r="B58" s="1" t="s">
        <v>505</v>
      </c>
    </row>
    <row r="59" spans="1:2">
      <c r="A59" s="1" t="s">
        <v>53</v>
      </c>
      <c r="B59" s="1" t="s">
        <v>505</v>
      </c>
    </row>
    <row r="60" spans="1:2">
      <c r="A60" s="1" t="s">
        <v>54</v>
      </c>
      <c r="B60" s="1" t="s">
        <v>507</v>
      </c>
    </row>
    <row r="61" spans="1:2">
      <c r="A61" s="1" t="s">
        <v>487</v>
      </c>
      <c r="B61" s="1" t="s">
        <v>513</v>
      </c>
    </row>
    <row r="62" spans="1:2">
      <c r="A62" s="1" t="s">
        <v>56</v>
      </c>
      <c r="B62" s="1" t="s">
        <v>500</v>
      </c>
    </row>
    <row r="63" spans="1:2">
      <c r="A63" s="1" t="s">
        <v>57</v>
      </c>
      <c r="B63" s="1" t="s">
        <v>511</v>
      </c>
    </row>
    <row r="64" spans="1:2">
      <c r="A64" s="1" t="s">
        <v>58</v>
      </c>
      <c r="B64" s="1" t="s">
        <v>504</v>
      </c>
    </row>
    <row r="65" spans="1:2">
      <c r="A65" s="1" t="s">
        <v>59</v>
      </c>
      <c r="B65" s="1" t="s">
        <v>510</v>
      </c>
    </row>
    <row r="66" spans="1:2">
      <c r="A66" s="1" t="s">
        <v>60</v>
      </c>
      <c r="B66" s="1" t="s">
        <v>510</v>
      </c>
    </row>
    <row r="67" spans="1:2">
      <c r="A67" s="1" t="s">
        <v>61</v>
      </c>
      <c r="B67" s="1" t="s">
        <v>500</v>
      </c>
    </row>
    <row r="68" spans="1:2">
      <c r="A68" s="1" t="s">
        <v>62</v>
      </c>
      <c r="B68" s="1" t="s">
        <v>511</v>
      </c>
    </row>
    <row r="69" spans="1:2">
      <c r="A69" s="1" t="s">
        <v>63</v>
      </c>
      <c r="B69" s="1" t="s">
        <v>514</v>
      </c>
    </row>
    <row r="70" spans="1:2">
      <c r="A70" s="1" t="s">
        <v>64</v>
      </c>
      <c r="B70" s="1" t="s">
        <v>510</v>
      </c>
    </row>
    <row r="71" spans="1:2">
      <c r="A71" s="1" t="s">
        <v>65</v>
      </c>
      <c r="B71" s="1" t="s">
        <v>504</v>
      </c>
    </row>
    <row r="72" spans="1:2">
      <c r="A72" s="1" t="s">
        <v>373</v>
      </c>
      <c r="B72" s="1" t="s">
        <v>510</v>
      </c>
    </row>
    <row r="73" spans="1:2">
      <c r="A73" s="1" t="s">
        <v>66</v>
      </c>
      <c r="B73" s="1" t="s">
        <v>505</v>
      </c>
    </row>
    <row r="74" spans="1:2">
      <c r="A74" s="1" t="s">
        <v>67</v>
      </c>
      <c r="B74" s="1" t="s">
        <v>504</v>
      </c>
    </row>
    <row r="75" spans="1:2">
      <c r="A75" s="1" t="s">
        <v>68</v>
      </c>
      <c r="B75" s="1" t="s">
        <v>512</v>
      </c>
    </row>
    <row r="76" spans="1:2">
      <c r="A76" s="1" t="s">
        <v>113</v>
      </c>
      <c r="B76" s="1" t="s">
        <v>513</v>
      </c>
    </row>
    <row r="77" spans="1:2">
      <c r="A77" s="1" t="s">
        <v>488</v>
      </c>
      <c r="B77" s="1" t="s">
        <v>513</v>
      </c>
    </row>
    <row r="78" spans="1:2">
      <c r="A78" s="1" t="s">
        <v>489</v>
      </c>
      <c r="B78" s="1" t="s">
        <v>513</v>
      </c>
    </row>
    <row r="79" spans="1:2">
      <c r="A79" s="1" t="s">
        <v>490</v>
      </c>
      <c r="B79" s="1" t="s">
        <v>513</v>
      </c>
    </row>
    <row r="80" spans="1:2">
      <c r="A80" s="1" t="s">
        <v>491</v>
      </c>
      <c r="B80" s="1" t="s">
        <v>513</v>
      </c>
    </row>
    <row r="81" spans="1:2">
      <c r="A81" s="1" t="s">
        <v>492</v>
      </c>
      <c r="B81" s="1" t="s">
        <v>513</v>
      </c>
    </row>
    <row r="82" spans="1:2">
      <c r="A82" s="1" t="s">
        <v>493</v>
      </c>
      <c r="B82" s="1" t="s">
        <v>513</v>
      </c>
    </row>
    <row r="83" spans="1:2">
      <c r="A83" s="1" t="s">
        <v>494</v>
      </c>
      <c r="B83" s="1" t="s">
        <v>513</v>
      </c>
    </row>
    <row r="84" spans="1:2">
      <c r="A84" s="1" t="s">
        <v>495</v>
      </c>
      <c r="B84" s="1" t="s">
        <v>513</v>
      </c>
    </row>
    <row r="85" spans="1:2">
      <c r="A85" s="1" t="s">
        <v>496</v>
      </c>
      <c r="B85" s="1" t="s">
        <v>513</v>
      </c>
    </row>
    <row r="86" spans="1:2">
      <c r="A86" s="1" t="s">
        <v>497</v>
      </c>
      <c r="B86" s="1" t="s">
        <v>513</v>
      </c>
    </row>
    <row r="87" spans="1:2">
      <c r="A87" s="1" t="s">
        <v>498</v>
      </c>
      <c r="B87" s="1" t="s">
        <v>513</v>
      </c>
    </row>
    <row r="88" spans="1:2">
      <c r="A88" s="1" t="s">
        <v>69</v>
      </c>
      <c r="B88" s="1" t="s">
        <v>500</v>
      </c>
    </row>
    <row r="89" spans="1:2">
      <c r="A89" s="1" t="s">
        <v>70</v>
      </c>
      <c r="B89" s="1" t="s">
        <v>505</v>
      </c>
    </row>
    <row r="90" spans="1:2">
      <c r="A90" s="1" t="s">
        <v>499</v>
      </c>
      <c r="B90" s="1" t="s">
        <v>513</v>
      </c>
    </row>
    <row r="91" spans="1:2">
      <c r="A91" s="1" t="s">
        <v>71</v>
      </c>
      <c r="B91" s="1" t="s">
        <v>509</v>
      </c>
    </row>
    <row r="92" spans="1:2">
      <c r="A92" s="1" t="s">
        <v>72</v>
      </c>
      <c r="B92" s="1" t="s">
        <v>508</v>
      </c>
    </row>
    <row r="93" spans="1:2">
      <c r="A93" s="66" t="s">
        <v>73</v>
      </c>
      <c r="B93" s="66" t="s">
        <v>504</v>
      </c>
    </row>
    <row r="94" spans="1:2">
      <c r="A94" s="67" t="s">
        <v>74</v>
      </c>
      <c r="B94" s="73" t="s">
        <v>512</v>
      </c>
    </row>
    <row r="95" spans="1:2">
      <c r="A95" s="67" t="s">
        <v>75</v>
      </c>
      <c r="B95" s="73" t="s">
        <v>511</v>
      </c>
    </row>
    <row r="96" spans="1:2">
      <c r="A96" s="67" t="s">
        <v>76</v>
      </c>
      <c r="B96" s="73" t="s">
        <v>512</v>
      </c>
    </row>
    <row r="97" spans="1:2">
      <c r="A97" s="67" t="s">
        <v>77</v>
      </c>
      <c r="B97" s="73" t="s">
        <v>505</v>
      </c>
    </row>
    <row r="98" spans="1:2">
      <c r="A98" s="67" t="s">
        <v>78</v>
      </c>
      <c r="B98" s="73" t="s">
        <v>515</v>
      </c>
    </row>
    <row r="99" spans="1:2">
      <c r="A99" s="68" t="s">
        <v>79</v>
      </c>
      <c r="B99" s="70" t="s">
        <v>505</v>
      </c>
    </row>
    <row r="100" spans="1:2">
      <c r="A100" s="69" t="s">
        <v>80</v>
      </c>
      <c r="B100" s="69" t="s">
        <v>508</v>
      </c>
    </row>
    <row r="101" spans="1:2">
      <c r="A101" s="68" t="s">
        <v>81</v>
      </c>
      <c r="B101" s="70" t="s">
        <v>505</v>
      </c>
    </row>
    <row r="102" spans="1:2">
      <c r="A102" s="68" t="s">
        <v>82</v>
      </c>
      <c r="B102" s="70" t="s">
        <v>505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>
      <selection activeCell="H4" sqref="H4"/>
    </sheetView>
  </sheetViews>
  <sheetFormatPr defaultColWidth="9.125" defaultRowHeight="14.25"/>
  <cols>
    <col min="1" max="1" width="10" style="78" bestFit="1" customWidth="1"/>
    <col min="2" max="2" width="13.75" style="78" customWidth="1"/>
    <col min="3" max="3" width="13.25" style="86" customWidth="1"/>
    <col min="4" max="4" width="10" style="78" bestFit="1" customWidth="1"/>
    <col min="5" max="5" width="9.125" style="78"/>
    <col min="6" max="6" width="9.75" style="78" bestFit="1" customWidth="1"/>
    <col min="7" max="7" width="26.5" style="78" bestFit="1" customWidth="1"/>
    <col min="8" max="8" width="15" style="78" bestFit="1" customWidth="1"/>
    <col min="9" max="9" width="9.125" style="78"/>
    <col min="10" max="10" width="12.5" style="78" bestFit="1" customWidth="1"/>
    <col min="11" max="11" width="12.125" style="78" bestFit="1" customWidth="1"/>
    <col min="12" max="16384" width="9.125" style="78"/>
  </cols>
  <sheetData>
    <row r="1" spans="1:11" ht="13.5">
      <c r="A1" s="74" t="s">
        <v>88</v>
      </c>
      <c r="B1" s="75" t="s">
        <v>227</v>
      </c>
      <c r="C1" s="75" t="s">
        <v>519</v>
      </c>
      <c r="D1" s="75" t="s">
        <v>520</v>
      </c>
      <c r="F1" s="74" t="s">
        <v>88</v>
      </c>
      <c r="G1" s="75" t="s">
        <v>227</v>
      </c>
      <c r="H1" s="75" t="s">
        <v>519</v>
      </c>
      <c r="I1" s="146" t="s">
        <v>520</v>
      </c>
      <c r="J1"/>
      <c r="K1"/>
    </row>
    <row r="2" spans="1:11">
      <c r="A2" s="77" t="s">
        <v>89</v>
      </c>
      <c r="B2" s="77" t="s">
        <v>119</v>
      </c>
      <c r="C2" s="85" t="s">
        <v>754</v>
      </c>
      <c r="D2" s="80"/>
      <c r="F2" s="77" t="s">
        <v>90</v>
      </c>
      <c r="G2" s="77" t="s">
        <v>756</v>
      </c>
      <c r="H2" s="77" t="s">
        <v>757</v>
      </c>
      <c r="I2" s="147">
        <v>1</v>
      </c>
      <c r="J2" s="156" t="s">
        <v>758</v>
      </c>
      <c r="K2"/>
    </row>
    <row r="3" spans="1:11">
      <c r="A3" s="77" t="s">
        <v>89</v>
      </c>
      <c r="B3" s="77" t="s">
        <v>120</v>
      </c>
      <c r="C3" s="85" t="s">
        <v>122</v>
      </c>
      <c r="D3" s="80"/>
      <c r="F3" s="77" t="s">
        <v>90</v>
      </c>
      <c r="G3" s="77" t="s">
        <v>759</v>
      </c>
      <c r="H3" s="77" t="s">
        <v>757</v>
      </c>
      <c r="I3" s="147">
        <v>2</v>
      </c>
      <c r="J3" s="157"/>
      <c r="K3" s="157"/>
    </row>
    <row r="4" spans="1:11">
      <c r="A4" s="77" t="s">
        <v>90</v>
      </c>
      <c r="B4" s="77" t="s">
        <v>122</v>
      </c>
      <c r="C4" s="85" t="s">
        <v>120</v>
      </c>
      <c r="D4" s="80"/>
      <c r="F4" s="82" t="s">
        <v>90</v>
      </c>
      <c r="G4" s="84" t="s">
        <v>760</v>
      </c>
      <c r="H4" s="77" t="s">
        <v>757</v>
      </c>
      <c r="I4" s="147">
        <v>3</v>
      </c>
      <c r="J4" s="157"/>
      <c r="K4" s="157"/>
    </row>
    <row r="5" spans="1:11">
      <c r="A5" s="77" t="s">
        <v>90</v>
      </c>
      <c r="B5" s="77" t="s">
        <v>123</v>
      </c>
      <c r="C5" s="85" t="s">
        <v>150</v>
      </c>
      <c r="D5" s="80"/>
      <c r="F5" s="77" t="s">
        <v>89</v>
      </c>
      <c r="G5" s="77" t="s">
        <v>761</v>
      </c>
      <c r="H5" s="77" t="s">
        <v>762</v>
      </c>
      <c r="I5" s="147">
        <v>4</v>
      </c>
      <c r="J5" s="77" t="s">
        <v>763</v>
      </c>
      <c r="K5" s="85" t="s">
        <v>764</v>
      </c>
    </row>
    <row r="6" spans="1:11">
      <c r="A6" s="77" t="s">
        <v>90</v>
      </c>
      <c r="B6" s="77" t="s">
        <v>124</v>
      </c>
      <c r="C6" s="85" t="s">
        <v>136</v>
      </c>
      <c r="D6" s="80"/>
      <c r="F6" s="77" t="s">
        <v>89</v>
      </c>
      <c r="G6" s="17" t="s">
        <v>765</v>
      </c>
      <c r="H6" s="77" t="s">
        <v>766</v>
      </c>
      <c r="I6" s="147">
        <v>5</v>
      </c>
      <c r="J6" s="77" t="s">
        <v>767</v>
      </c>
      <c r="K6" s="85" t="s">
        <v>768</v>
      </c>
    </row>
    <row r="7" spans="1:11">
      <c r="A7" s="77" t="s">
        <v>90</v>
      </c>
      <c r="B7" s="77" t="s">
        <v>125</v>
      </c>
      <c r="C7" s="85"/>
      <c r="D7" s="80" t="s">
        <v>670</v>
      </c>
      <c r="F7" s="77" t="s">
        <v>90</v>
      </c>
      <c r="G7" s="77" t="s">
        <v>769</v>
      </c>
      <c r="H7" s="77" t="s">
        <v>770</v>
      </c>
      <c r="I7" s="147">
        <v>6</v>
      </c>
      <c r="J7" s="1" t="s">
        <v>771</v>
      </c>
      <c r="K7" s="1" t="s">
        <v>772</v>
      </c>
    </row>
    <row r="8" spans="1:11">
      <c r="A8" s="77" t="s">
        <v>90</v>
      </c>
      <c r="B8" s="77" t="s">
        <v>126</v>
      </c>
      <c r="C8" s="85" t="s">
        <v>134</v>
      </c>
      <c r="D8" s="80"/>
      <c r="F8" s="77" t="s">
        <v>90</v>
      </c>
      <c r="G8" s="77" t="s">
        <v>773</v>
      </c>
      <c r="H8" s="77" t="s">
        <v>774</v>
      </c>
      <c r="I8" s="147">
        <v>7</v>
      </c>
      <c r="J8" s="77" t="s">
        <v>124</v>
      </c>
      <c r="K8" s="85" t="s">
        <v>136</v>
      </c>
    </row>
    <row r="9" spans="1:11">
      <c r="A9" s="77" t="s">
        <v>90</v>
      </c>
      <c r="B9" s="77" t="s">
        <v>130</v>
      </c>
      <c r="C9" s="85" t="s">
        <v>572</v>
      </c>
      <c r="D9" s="80"/>
      <c r="F9" s="77" t="s">
        <v>90</v>
      </c>
      <c r="G9" s="77" t="s">
        <v>775</v>
      </c>
      <c r="H9" s="77" t="s">
        <v>776</v>
      </c>
      <c r="I9" s="147">
        <v>8</v>
      </c>
      <c r="J9" s="77" t="s">
        <v>126</v>
      </c>
      <c r="K9" s="85" t="s">
        <v>134</v>
      </c>
    </row>
    <row r="10" spans="1:11">
      <c r="A10" s="77" t="s">
        <v>93</v>
      </c>
      <c r="B10" s="77" t="s">
        <v>131</v>
      </c>
      <c r="C10" s="85" t="s">
        <v>209</v>
      </c>
      <c r="D10" s="80"/>
      <c r="F10" s="77" t="s">
        <v>90</v>
      </c>
      <c r="G10" s="77" t="s">
        <v>777</v>
      </c>
      <c r="H10" s="148" t="s">
        <v>778</v>
      </c>
      <c r="I10" s="147">
        <v>9</v>
      </c>
      <c r="J10" s="77" t="s">
        <v>130</v>
      </c>
      <c r="K10" s="85" t="s">
        <v>779</v>
      </c>
    </row>
    <row r="11" spans="1:11">
      <c r="A11" s="77" t="s">
        <v>90</v>
      </c>
      <c r="B11" s="77" t="s">
        <v>134</v>
      </c>
      <c r="C11" s="85" t="s">
        <v>126</v>
      </c>
      <c r="D11" s="80"/>
      <c r="F11" s="77" t="s">
        <v>93</v>
      </c>
      <c r="G11" s="77" t="s">
        <v>780</v>
      </c>
      <c r="H11" s="77" t="s">
        <v>781</v>
      </c>
      <c r="I11" s="147">
        <v>10</v>
      </c>
      <c r="J11" s="77" t="s">
        <v>131</v>
      </c>
      <c r="K11" s="85" t="s">
        <v>209</v>
      </c>
    </row>
    <row r="12" spans="1:11">
      <c r="A12" s="77" t="s">
        <v>90</v>
      </c>
      <c r="B12" s="77" t="s">
        <v>135</v>
      </c>
      <c r="C12" s="85" t="s">
        <v>177</v>
      </c>
      <c r="D12" s="80"/>
      <c r="F12" s="77" t="s">
        <v>90</v>
      </c>
      <c r="G12" s="77" t="s">
        <v>782</v>
      </c>
      <c r="H12" s="77" t="s">
        <v>783</v>
      </c>
      <c r="I12" s="147">
        <v>11</v>
      </c>
      <c r="J12" s="77" t="s">
        <v>135</v>
      </c>
      <c r="K12" s="85" t="s">
        <v>177</v>
      </c>
    </row>
    <row r="13" spans="1:11">
      <c r="A13" s="77" t="s">
        <v>90</v>
      </c>
      <c r="B13" s="77" t="s">
        <v>136</v>
      </c>
      <c r="C13" s="85" t="s">
        <v>124</v>
      </c>
      <c r="D13" s="80"/>
      <c r="F13" s="77" t="s">
        <v>90</v>
      </c>
      <c r="G13" s="77" t="s">
        <v>784</v>
      </c>
      <c r="H13" s="77" t="s">
        <v>785</v>
      </c>
      <c r="I13" s="147">
        <v>12</v>
      </c>
      <c r="J13" s="77" t="s">
        <v>137</v>
      </c>
      <c r="K13" s="85" t="s">
        <v>143</v>
      </c>
    </row>
    <row r="14" spans="1:11">
      <c r="A14" s="77" t="s">
        <v>90</v>
      </c>
      <c r="B14" s="77" t="s">
        <v>137</v>
      </c>
      <c r="C14" s="85" t="s">
        <v>143</v>
      </c>
      <c r="D14" s="80"/>
      <c r="F14" s="77" t="s">
        <v>90</v>
      </c>
      <c r="G14" s="77" t="s">
        <v>786</v>
      </c>
      <c r="H14" s="77" t="s">
        <v>787</v>
      </c>
      <c r="I14" s="147">
        <v>13</v>
      </c>
      <c r="J14" s="77" t="s">
        <v>138</v>
      </c>
      <c r="K14" s="77" t="s">
        <v>189</v>
      </c>
    </row>
    <row r="15" spans="1:11">
      <c r="A15" s="77" t="s">
        <v>90</v>
      </c>
      <c r="B15" s="77" t="s">
        <v>138</v>
      </c>
      <c r="C15" s="77" t="s">
        <v>189</v>
      </c>
      <c r="D15" s="80"/>
      <c r="F15" s="77" t="s">
        <v>90</v>
      </c>
      <c r="G15" s="77" t="s">
        <v>788</v>
      </c>
      <c r="H15" s="77" t="s">
        <v>789</v>
      </c>
      <c r="I15" s="147">
        <v>14</v>
      </c>
      <c r="J15" s="77" t="s">
        <v>144</v>
      </c>
      <c r="K15" s="85" t="s">
        <v>187</v>
      </c>
    </row>
    <row r="16" spans="1:11">
      <c r="A16" s="77" t="s">
        <v>90</v>
      </c>
      <c r="B16" s="77" t="s">
        <v>143</v>
      </c>
      <c r="C16" s="85" t="s">
        <v>137</v>
      </c>
      <c r="D16" s="80"/>
      <c r="F16" s="77" t="s">
        <v>90</v>
      </c>
      <c r="G16" s="77" t="s">
        <v>790</v>
      </c>
      <c r="H16" s="77" t="s">
        <v>791</v>
      </c>
      <c r="I16" s="147">
        <v>15</v>
      </c>
      <c r="J16" s="77" t="s">
        <v>145</v>
      </c>
      <c r="K16" s="85" t="s">
        <v>115</v>
      </c>
    </row>
    <row r="17" spans="1:11">
      <c r="A17" s="77" t="s">
        <v>90</v>
      </c>
      <c r="B17" s="77" t="s">
        <v>144</v>
      </c>
      <c r="C17" s="85" t="s">
        <v>187</v>
      </c>
      <c r="D17" s="80"/>
      <c r="F17" s="77" t="s">
        <v>90</v>
      </c>
      <c r="G17" s="77" t="s">
        <v>792</v>
      </c>
      <c r="H17" s="77" t="s">
        <v>793</v>
      </c>
      <c r="I17" s="147">
        <v>16</v>
      </c>
      <c r="J17" s="77" t="s">
        <v>147</v>
      </c>
      <c r="K17" s="77" t="s">
        <v>536</v>
      </c>
    </row>
    <row r="18" spans="1:11">
      <c r="A18" s="77" t="s">
        <v>90</v>
      </c>
      <c r="B18" s="77" t="s">
        <v>145</v>
      </c>
      <c r="C18" s="85" t="s">
        <v>115</v>
      </c>
      <c r="D18" s="80"/>
      <c r="F18" s="77" t="s">
        <v>90</v>
      </c>
      <c r="G18" s="77" t="s">
        <v>794</v>
      </c>
      <c r="H18" s="77" t="s">
        <v>795</v>
      </c>
      <c r="I18" s="147">
        <v>17</v>
      </c>
      <c r="J18" s="77" t="s">
        <v>151</v>
      </c>
      <c r="K18" s="85" t="s">
        <v>175</v>
      </c>
    </row>
    <row r="19" spans="1:11">
      <c r="A19" s="77" t="s">
        <v>90</v>
      </c>
      <c r="B19" s="77" t="s">
        <v>147</v>
      </c>
      <c r="C19" s="77" t="s">
        <v>536</v>
      </c>
      <c r="D19" s="80"/>
      <c r="F19" s="77" t="s">
        <v>90</v>
      </c>
      <c r="G19" s="77" t="s">
        <v>796</v>
      </c>
      <c r="H19" s="77" t="s">
        <v>797</v>
      </c>
      <c r="I19" s="147">
        <v>18</v>
      </c>
      <c r="J19" s="77" t="s">
        <v>152</v>
      </c>
      <c r="K19" s="85" t="s">
        <v>167</v>
      </c>
    </row>
    <row r="20" spans="1:11">
      <c r="A20" s="77" t="s">
        <v>90</v>
      </c>
      <c r="B20" s="77" t="s">
        <v>151</v>
      </c>
      <c r="C20" s="85" t="s">
        <v>175</v>
      </c>
      <c r="D20" s="80"/>
      <c r="F20" s="77" t="s">
        <v>90</v>
      </c>
      <c r="G20" s="77" t="s">
        <v>798</v>
      </c>
      <c r="H20" s="77" t="s">
        <v>799</v>
      </c>
      <c r="I20" s="147">
        <v>19</v>
      </c>
      <c r="J20" s="77" t="s">
        <v>154</v>
      </c>
      <c r="K20" s="85" t="s">
        <v>194</v>
      </c>
    </row>
    <row r="21" spans="1:11">
      <c r="A21" s="77" t="s">
        <v>90</v>
      </c>
      <c r="B21" s="77" t="s">
        <v>152</v>
      </c>
      <c r="C21" s="85" t="s">
        <v>167</v>
      </c>
      <c r="D21" s="80"/>
      <c r="F21" s="77" t="s">
        <v>93</v>
      </c>
      <c r="G21" s="77" t="s">
        <v>800</v>
      </c>
      <c r="H21" s="77" t="s">
        <v>801</v>
      </c>
      <c r="I21" s="147">
        <v>20</v>
      </c>
      <c r="J21" s="77" t="s">
        <v>155</v>
      </c>
      <c r="K21" s="85" t="s">
        <v>180</v>
      </c>
    </row>
    <row r="22" spans="1:11">
      <c r="A22" s="77" t="s">
        <v>90</v>
      </c>
      <c r="B22" s="77" t="s">
        <v>154</v>
      </c>
      <c r="C22" s="85" t="s">
        <v>194</v>
      </c>
      <c r="D22" s="80"/>
      <c r="F22" s="77" t="s">
        <v>90</v>
      </c>
      <c r="G22" s="77" t="s">
        <v>802</v>
      </c>
      <c r="H22" s="77" t="s">
        <v>803</v>
      </c>
      <c r="I22" s="147">
        <v>21</v>
      </c>
      <c r="J22" s="77" t="s">
        <v>159</v>
      </c>
      <c r="K22" s="85" t="s">
        <v>669</v>
      </c>
    </row>
    <row r="23" spans="1:11">
      <c r="A23" s="77" t="s">
        <v>93</v>
      </c>
      <c r="B23" s="77" t="s">
        <v>155</v>
      </c>
      <c r="C23" s="85" t="s">
        <v>180</v>
      </c>
      <c r="D23" s="80"/>
      <c r="F23" s="77" t="s">
        <v>90</v>
      </c>
      <c r="G23" s="77" t="s">
        <v>804</v>
      </c>
      <c r="H23" s="77" t="s">
        <v>805</v>
      </c>
      <c r="I23" s="147">
        <v>22</v>
      </c>
      <c r="J23" s="77" t="s">
        <v>162</v>
      </c>
      <c r="K23" s="85" t="s">
        <v>183</v>
      </c>
    </row>
    <row r="24" spans="1:11">
      <c r="A24" s="77" t="s">
        <v>90</v>
      </c>
      <c r="B24" s="77" t="s">
        <v>157</v>
      </c>
      <c r="C24" s="85"/>
      <c r="D24" s="80" t="s">
        <v>670</v>
      </c>
      <c r="F24" s="77" t="s">
        <v>90</v>
      </c>
      <c r="G24" s="77" t="s">
        <v>806</v>
      </c>
      <c r="H24" s="77" t="s">
        <v>807</v>
      </c>
      <c r="I24" s="147">
        <v>23</v>
      </c>
      <c r="J24" s="157"/>
      <c r="K24" s="157"/>
    </row>
    <row r="25" spans="1:11">
      <c r="A25" s="77" t="s">
        <v>90</v>
      </c>
      <c r="B25" s="77" t="s">
        <v>159</v>
      </c>
      <c r="C25" s="85" t="s">
        <v>669</v>
      </c>
      <c r="D25" s="80"/>
      <c r="F25" s="77" t="s">
        <v>90</v>
      </c>
      <c r="G25" s="77" t="s">
        <v>808</v>
      </c>
      <c r="H25" s="77" t="s">
        <v>809</v>
      </c>
      <c r="I25" s="147">
        <v>24</v>
      </c>
      <c r="J25" s="77" t="s">
        <v>164</v>
      </c>
      <c r="K25" s="85" t="s">
        <v>195</v>
      </c>
    </row>
    <row r="26" spans="1:11">
      <c r="A26" s="77" t="s">
        <v>90</v>
      </c>
      <c r="B26" s="77" t="s">
        <v>162</v>
      </c>
      <c r="C26" s="85" t="s">
        <v>183</v>
      </c>
      <c r="D26" s="80"/>
      <c r="F26" s="77" t="s">
        <v>90</v>
      </c>
      <c r="G26" s="77" t="s">
        <v>810</v>
      </c>
      <c r="H26" s="77" t="s">
        <v>811</v>
      </c>
      <c r="I26" s="147">
        <v>25</v>
      </c>
      <c r="J26" s="77" t="s">
        <v>165</v>
      </c>
      <c r="K26" s="85" t="s">
        <v>216</v>
      </c>
    </row>
    <row r="27" spans="1:11">
      <c r="A27" s="77" t="s">
        <v>90</v>
      </c>
      <c r="B27" s="77" t="s">
        <v>163</v>
      </c>
      <c r="C27" s="85" t="s">
        <v>184</v>
      </c>
      <c r="D27" s="80"/>
      <c r="F27" s="77" t="s">
        <v>90</v>
      </c>
      <c r="G27" s="77" t="s">
        <v>812</v>
      </c>
      <c r="H27" s="77" t="s">
        <v>813</v>
      </c>
      <c r="I27" s="147">
        <v>26</v>
      </c>
      <c r="J27" s="77" t="s">
        <v>169</v>
      </c>
      <c r="K27" s="85" t="s">
        <v>203</v>
      </c>
    </row>
    <row r="28" spans="1:11">
      <c r="A28" s="77" t="s">
        <v>90</v>
      </c>
      <c r="B28" s="77" t="s">
        <v>164</v>
      </c>
      <c r="C28" s="85" t="s">
        <v>195</v>
      </c>
      <c r="D28" s="80"/>
      <c r="F28" s="77" t="s">
        <v>93</v>
      </c>
      <c r="G28" s="77" t="s">
        <v>814</v>
      </c>
      <c r="H28" s="77" t="s">
        <v>815</v>
      </c>
      <c r="I28" s="147">
        <v>27</v>
      </c>
      <c r="J28" s="77" t="s">
        <v>170</v>
      </c>
      <c r="K28" s="85" t="s">
        <v>196</v>
      </c>
    </row>
    <row r="29" spans="1:11">
      <c r="A29" s="77" t="s">
        <v>90</v>
      </c>
      <c r="B29" s="77" t="s">
        <v>165</v>
      </c>
      <c r="C29" s="85" t="s">
        <v>216</v>
      </c>
      <c r="D29" s="80"/>
      <c r="F29" s="77" t="s">
        <v>93</v>
      </c>
      <c r="G29" s="77" t="s">
        <v>816</v>
      </c>
      <c r="H29" s="77" t="s">
        <v>817</v>
      </c>
      <c r="I29" s="147">
        <v>28</v>
      </c>
      <c r="J29" s="77" t="s">
        <v>173</v>
      </c>
      <c r="K29" s="85" t="s">
        <v>176</v>
      </c>
    </row>
    <row r="30" spans="1:11">
      <c r="A30" s="77" t="s">
        <v>90</v>
      </c>
      <c r="B30" s="77" t="s">
        <v>166</v>
      </c>
      <c r="C30" s="77" t="s">
        <v>537</v>
      </c>
      <c r="D30" s="80"/>
      <c r="F30" s="77" t="s">
        <v>90</v>
      </c>
      <c r="G30" s="77" t="s">
        <v>818</v>
      </c>
      <c r="H30" s="77" t="s">
        <v>819</v>
      </c>
      <c r="I30" s="147">
        <v>29</v>
      </c>
      <c r="J30" s="77" t="s">
        <v>178</v>
      </c>
      <c r="K30" s="85" t="s">
        <v>212</v>
      </c>
    </row>
    <row r="31" spans="1:11">
      <c r="A31" s="77" t="s">
        <v>90</v>
      </c>
      <c r="B31" s="77" t="s">
        <v>167</v>
      </c>
      <c r="C31" s="77" t="s">
        <v>152</v>
      </c>
      <c r="D31" s="80"/>
      <c r="F31" s="77" t="s">
        <v>90</v>
      </c>
      <c r="G31" s="77" t="s">
        <v>820</v>
      </c>
      <c r="H31" s="77" t="s">
        <v>821</v>
      </c>
      <c r="I31" s="147">
        <v>30</v>
      </c>
      <c r="J31" s="77" t="s">
        <v>560</v>
      </c>
      <c r="K31" s="85" t="s">
        <v>210</v>
      </c>
    </row>
    <row r="32" spans="1:11">
      <c r="A32" s="77" t="s">
        <v>90</v>
      </c>
      <c r="B32" s="77" t="s">
        <v>169</v>
      </c>
      <c r="C32" s="85" t="s">
        <v>203</v>
      </c>
      <c r="D32" s="80"/>
      <c r="F32" s="77" t="s">
        <v>90</v>
      </c>
      <c r="G32" s="77" t="s">
        <v>822</v>
      </c>
      <c r="H32" s="77" t="s">
        <v>823</v>
      </c>
      <c r="I32" s="147">
        <v>31</v>
      </c>
      <c r="J32" s="77" t="s">
        <v>182</v>
      </c>
      <c r="K32" s="85" t="s">
        <v>199</v>
      </c>
    </row>
    <row r="33" spans="1:11">
      <c r="A33" s="77" t="s">
        <v>93</v>
      </c>
      <c r="B33" s="77" t="s">
        <v>170</v>
      </c>
      <c r="C33" s="85" t="s">
        <v>196</v>
      </c>
      <c r="D33" s="80"/>
      <c r="F33" s="77" t="s">
        <v>90</v>
      </c>
      <c r="G33" s="148" t="s">
        <v>873</v>
      </c>
      <c r="H33" s="148" t="s">
        <v>876</v>
      </c>
      <c r="I33" s="147">
        <v>32</v>
      </c>
      <c r="J33" s="77" t="s">
        <v>185</v>
      </c>
      <c r="K33" s="85" t="s">
        <v>666</v>
      </c>
    </row>
    <row r="34" spans="1:11">
      <c r="A34" s="77" t="s">
        <v>93</v>
      </c>
      <c r="B34" s="77" t="s">
        <v>173</v>
      </c>
      <c r="C34" s="85" t="s">
        <v>176</v>
      </c>
      <c r="D34" s="80"/>
      <c r="F34" s="77" t="s">
        <v>90</v>
      </c>
      <c r="G34" s="77" t="s">
        <v>824</v>
      </c>
      <c r="H34" s="77" t="s">
        <v>825</v>
      </c>
      <c r="I34" s="147">
        <v>33</v>
      </c>
      <c r="J34" s="77" t="s">
        <v>188</v>
      </c>
      <c r="K34" s="85" t="s">
        <v>208</v>
      </c>
    </row>
    <row r="35" spans="1:11">
      <c r="A35" s="77" t="s">
        <v>90</v>
      </c>
      <c r="B35" s="77" t="s">
        <v>175</v>
      </c>
      <c r="C35" s="85" t="s">
        <v>151</v>
      </c>
      <c r="D35" s="80"/>
      <c r="F35" s="77" t="s">
        <v>90</v>
      </c>
      <c r="G35" s="77" t="s">
        <v>826</v>
      </c>
      <c r="H35" s="77" t="s">
        <v>827</v>
      </c>
      <c r="I35" s="147">
        <v>34</v>
      </c>
      <c r="J35" s="77" t="s">
        <v>190</v>
      </c>
      <c r="K35" s="85" t="s">
        <v>575</v>
      </c>
    </row>
    <row r="36" spans="1:11">
      <c r="A36" s="77" t="s">
        <v>90</v>
      </c>
      <c r="B36" s="77" t="s">
        <v>176</v>
      </c>
      <c r="C36" s="85" t="s">
        <v>173</v>
      </c>
      <c r="D36" s="80"/>
      <c r="F36" s="77" t="s">
        <v>90</v>
      </c>
      <c r="G36" s="77" t="s">
        <v>828</v>
      </c>
      <c r="H36" s="77" t="s">
        <v>829</v>
      </c>
      <c r="I36" s="147">
        <v>35</v>
      </c>
      <c r="J36" s="77" t="s">
        <v>197</v>
      </c>
      <c r="K36" s="85" t="s">
        <v>213</v>
      </c>
    </row>
    <row r="37" spans="1:11">
      <c r="A37" s="77" t="s">
        <v>90</v>
      </c>
      <c r="B37" s="77" t="s">
        <v>177</v>
      </c>
      <c r="C37" s="85" t="s">
        <v>135</v>
      </c>
      <c r="D37" s="80"/>
      <c r="F37" s="77" t="s">
        <v>90</v>
      </c>
      <c r="G37" s="77" t="s">
        <v>830</v>
      </c>
      <c r="H37" s="77" t="s">
        <v>781</v>
      </c>
      <c r="I37" s="147">
        <v>36</v>
      </c>
      <c r="J37" s="77" t="s">
        <v>198</v>
      </c>
      <c r="K37" s="85" t="s">
        <v>222</v>
      </c>
    </row>
    <row r="38" spans="1:11">
      <c r="A38" s="77" t="s">
        <v>90</v>
      </c>
      <c r="B38" s="77" t="s">
        <v>178</v>
      </c>
      <c r="C38" s="85" t="s">
        <v>212</v>
      </c>
      <c r="D38" s="80"/>
      <c r="F38" s="77" t="s">
        <v>90</v>
      </c>
      <c r="G38" s="77" t="s">
        <v>831</v>
      </c>
      <c r="H38" s="77" t="s">
        <v>832</v>
      </c>
      <c r="I38" s="147">
        <v>37</v>
      </c>
      <c r="J38" s="77" t="s">
        <v>201</v>
      </c>
      <c r="K38" s="85" t="s">
        <v>543</v>
      </c>
    </row>
    <row r="39" spans="1:11">
      <c r="A39" s="77" t="s">
        <v>90</v>
      </c>
      <c r="B39" s="77" t="s">
        <v>560</v>
      </c>
      <c r="C39" s="85" t="s">
        <v>210</v>
      </c>
      <c r="D39" s="80"/>
      <c r="F39" s="79" t="s">
        <v>90</v>
      </c>
      <c r="G39" s="77" t="s">
        <v>833</v>
      </c>
      <c r="H39" s="77" t="s">
        <v>834</v>
      </c>
      <c r="I39" s="147">
        <v>38</v>
      </c>
      <c r="J39" s="77" t="s">
        <v>204</v>
      </c>
      <c r="K39" s="85" t="s">
        <v>207</v>
      </c>
    </row>
    <row r="40" spans="1:11">
      <c r="A40" s="77" t="s">
        <v>90</v>
      </c>
      <c r="B40" s="77" t="s">
        <v>180</v>
      </c>
      <c r="C40" s="85" t="s">
        <v>155</v>
      </c>
      <c r="D40" s="80"/>
      <c r="F40" s="153" t="s">
        <v>90</v>
      </c>
      <c r="G40" s="154" t="s">
        <v>835</v>
      </c>
      <c r="H40" s="148" t="s">
        <v>836</v>
      </c>
      <c r="I40" s="155">
        <v>39</v>
      </c>
      <c r="J40"/>
      <c r="K40"/>
    </row>
    <row r="41" spans="1:11">
      <c r="A41" s="77" t="s">
        <v>90</v>
      </c>
      <c r="B41" s="77" t="s">
        <v>182</v>
      </c>
      <c r="C41" s="85" t="s">
        <v>199</v>
      </c>
      <c r="D41" s="80"/>
      <c r="F41" s="82" t="s">
        <v>90</v>
      </c>
      <c r="G41" s="84" t="s">
        <v>837</v>
      </c>
      <c r="H41" s="77" t="s">
        <v>838</v>
      </c>
      <c r="I41" s="147">
        <v>39</v>
      </c>
      <c r="J41" s="84" t="s">
        <v>401</v>
      </c>
      <c r="K41" s="85" t="s">
        <v>679</v>
      </c>
    </row>
    <row r="42" spans="1:11">
      <c r="A42" s="77" t="s">
        <v>90</v>
      </c>
      <c r="B42" s="77" t="s">
        <v>183</v>
      </c>
      <c r="C42" s="85" t="s">
        <v>162</v>
      </c>
      <c r="D42" s="80"/>
      <c r="F42" s="82" t="s">
        <v>90</v>
      </c>
      <c r="G42" s="84" t="s">
        <v>839</v>
      </c>
      <c r="H42" s="77" t="s">
        <v>840</v>
      </c>
      <c r="I42" s="147">
        <v>40</v>
      </c>
      <c r="J42" s="84" t="s">
        <v>398</v>
      </c>
      <c r="K42" s="85" t="s">
        <v>683</v>
      </c>
    </row>
    <row r="43" spans="1:11">
      <c r="A43" s="77" t="s">
        <v>90</v>
      </c>
      <c r="B43" s="77" t="s">
        <v>185</v>
      </c>
      <c r="C43" s="85" t="s">
        <v>666</v>
      </c>
      <c r="D43" s="80"/>
      <c r="F43" s="82" t="s">
        <v>90</v>
      </c>
      <c r="G43" s="84" t="s">
        <v>841</v>
      </c>
      <c r="H43" s="77" t="s">
        <v>842</v>
      </c>
      <c r="I43" s="147">
        <v>41</v>
      </c>
      <c r="J43" s="84" t="s">
        <v>400</v>
      </c>
      <c r="K43" s="85" t="s">
        <v>681</v>
      </c>
    </row>
    <row r="44" spans="1:11">
      <c r="A44" s="77" t="s">
        <v>90</v>
      </c>
      <c r="B44" s="77" t="s">
        <v>187</v>
      </c>
      <c r="C44" s="85" t="s">
        <v>144</v>
      </c>
      <c r="D44" s="80"/>
      <c r="F44" s="77" t="s">
        <v>92</v>
      </c>
      <c r="G44" s="77" t="s">
        <v>843</v>
      </c>
      <c r="H44" s="77" t="s">
        <v>844</v>
      </c>
      <c r="I44" s="147">
        <v>42</v>
      </c>
      <c r="J44" s="77" t="s">
        <v>128</v>
      </c>
      <c r="K44" s="85" t="s">
        <v>191</v>
      </c>
    </row>
    <row r="45" spans="1:11">
      <c r="A45" s="77" t="s">
        <v>90</v>
      </c>
      <c r="B45" s="77" t="s">
        <v>188</v>
      </c>
      <c r="C45" s="85" t="s">
        <v>208</v>
      </c>
      <c r="D45" s="80"/>
      <c r="F45" s="77" t="s">
        <v>92</v>
      </c>
      <c r="G45" s="77" t="s">
        <v>845</v>
      </c>
      <c r="H45" s="77" t="s">
        <v>846</v>
      </c>
      <c r="I45" s="147">
        <v>43</v>
      </c>
      <c r="J45" s="77" t="s">
        <v>133</v>
      </c>
      <c r="K45" s="85" t="s">
        <v>657</v>
      </c>
    </row>
    <row r="46" spans="1:11">
      <c r="A46" s="77" t="s">
        <v>90</v>
      </c>
      <c r="B46" s="77" t="s">
        <v>189</v>
      </c>
      <c r="C46" s="77" t="s">
        <v>138</v>
      </c>
      <c r="D46" s="80"/>
      <c r="F46" s="77" t="s">
        <v>92</v>
      </c>
      <c r="G46" s="77" t="s">
        <v>847</v>
      </c>
      <c r="H46" s="77" t="s">
        <v>848</v>
      </c>
      <c r="I46" s="147">
        <v>44</v>
      </c>
      <c r="J46" s="77" t="s">
        <v>149</v>
      </c>
      <c r="K46" s="85" t="s">
        <v>658</v>
      </c>
    </row>
    <row r="47" spans="1:11">
      <c r="A47" s="77" t="s">
        <v>90</v>
      </c>
      <c r="B47" s="77" t="s">
        <v>190</v>
      </c>
      <c r="C47" s="85" t="s">
        <v>575</v>
      </c>
      <c r="D47" s="80"/>
      <c r="F47" s="77" t="s">
        <v>92</v>
      </c>
      <c r="G47" s="77" t="s">
        <v>849</v>
      </c>
      <c r="H47" s="77" t="s">
        <v>850</v>
      </c>
      <c r="I47" s="147">
        <v>45</v>
      </c>
      <c r="J47" s="77" t="s">
        <v>161</v>
      </c>
      <c r="K47" s="85" t="s">
        <v>206</v>
      </c>
    </row>
    <row r="48" spans="1:11">
      <c r="A48" s="77" t="s">
        <v>90</v>
      </c>
      <c r="B48" s="77" t="s">
        <v>575</v>
      </c>
      <c r="C48" s="85" t="s">
        <v>190</v>
      </c>
      <c r="D48" s="80"/>
      <c r="F48" s="77" t="s">
        <v>94</v>
      </c>
      <c r="G48" s="77" t="s">
        <v>851</v>
      </c>
      <c r="H48" s="77" t="s">
        <v>852</v>
      </c>
      <c r="I48" s="147">
        <v>46</v>
      </c>
      <c r="J48" s="77" t="s">
        <v>139</v>
      </c>
      <c r="K48" s="85" t="s">
        <v>627</v>
      </c>
    </row>
    <row r="49" spans="1:11">
      <c r="A49" s="77" t="s">
        <v>90</v>
      </c>
      <c r="B49" s="77" t="s">
        <v>194</v>
      </c>
      <c r="C49" s="85" t="s">
        <v>154</v>
      </c>
      <c r="D49" s="80"/>
      <c r="F49" s="77" t="s">
        <v>94</v>
      </c>
      <c r="G49" s="77" t="s">
        <v>853</v>
      </c>
      <c r="H49" s="77" t="s">
        <v>854</v>
      </c>
      <c r="I49" s="147">
        <v>47</v>
      </c>
      <c r="J49" s="77" t="s">
        <v>140</v>
      </c>
      <c r="K49" s="85" t="s">
        <v>192</v>
      </c>
    </row>
    <row r="50" spans="1:11">
      <c r="A50" s="77" t="s">
        <v>90</v>
      </c>
      <c r="B50" s="77" t="s">
        <v>195</v>
      </c>
      <c r="C50" s="85" t="s">
        <v>164</v>
      </c>
      <c r="D50" s="80"/>
      <c r="F50" s="77" t="s">
        <v>94</v>
      </c>
      <c r="G50" s="77" t="s">
        <v>855</v>
      </c>
      <c r="H50" s="77" t="s">
        <v>856</v>
      </c>
      <c r="I50" s="147">
        <v>48</v>
      </c>
      <c r="J50" s="77" t="s">
        <v>141</v>
      </c>
      <c r="K50" s="85" t="s">
        <v>218</v>
      </c>
    </row>
    <row r="51" spans="1:11">
      <c r="A51" s="77" t="s">
        <v>90</v>
      </c>
      <c r="B51" s="77" t="s">
        <v>196</v>
      </c>
      <c r="C51" s="85" t="s">
        <v>170</v>
      </c>
      <c r="D51" s="80"/>
      <c r="F51" s="77" t="s">
        <v>94</v>
      </c>
      <c r="G51" s="77" t="s">
        <v>857</v>
      </c>
      <c r="H51" s="77" t="s">
        <v>858</v>
      </c>
      <c r="I51" s="147">
        <v>49</v>
      </c>
      <c r="J51" s="77" t="s">
        <v>142</v>
      </c>
      <c r="K51" s="85" t="s">
        <v>153</v>
      </c>
    </row>
    <row r="52" spans="1:11">
      <c r="A52" s="77" t="s">
        <v>90</v>
      </c>
      <c r="B52" s="77" t="s">
        <v>197</v>
      </c>
      <c r="C52" s="85" t="s">
        <v>213</v>
      </c>
      <c r="D52" s="80"/>
      <c r="F52" s="77" t="s">
        <v>94</v>
      </c>
      <c r="G52" s="77" t="s">
        <v>859</v>
      </c>
      <c r="H52" s="77" t="s">
        <v>860</v>
      </c>
      <c r="I52" s="147">
        <v>50</v>
      </c>
      <c r="J52" s="77" t="s">
        <v>146</v>
      </c>
      <c r="K52" s="85" t="s">
        <v>172</v>
      </c>
    </row>
    <row r="53" spans="1:11">
      <c r="A53" s="77" t="s">
        <v>90</v>
      </c>
      <c r="B53" s="77" t="s">
        <v>198</v>
      </c>
      <c r="C53" s="85" t="s">
        <v>222</v>
      </c>
      <c r="D53" s="80"/>
      <c r="F53" s="81" t="s">
        <v>94</v>
      </c>
      <c r="G53" s="81" t="s">
        <v>861</v>
      </c>
      <c r="H53" s="77" t="s">
        <v>862</v>
      </c>
      <c r="I53" s="147">
        <v>51</v>
      </c>
      <c r="J53" s="81" t="s">
        <v>211</v>
      </c>
      <c r="K53" s="85" t="s">
        <v>215</v>
      </c>
    </row>
    <row r="54" spans="1:11">
      <c r="A54" s="77" t="s">
        <v>90</v>
      </c>
      <c r="B54" s="77" t="s">
        <v>199</v>
      </c>
      <c r="C54" s="85" t="s">
        <v>182</v>
      </c>
      <c r="D54" s="80"/>
      <c r="F54" s="77" t="s">
        <v>91</v>
      </c>
      <c r="G54" s="77" t="s">
        <v>863</v>
      </c>
      <c r="H54" s="77" t="s">
        <v>864</v>
      </c>
      <c r="I54" s="147">
        <v>52</v>
      </c>
      <c r="J54" s="77" t="s">
        <v>127</v>
      </c>
      <c r="K54" s="85" t="s">
        <v>158</v>
      </c>
    </row>
    <row r="55" spans="1:11">
      <c r="A55" s="77" t="s">
        <v>90</v>
      </c>
      <c r="B55" s="77" t="s">
        <v>201</v>
      </c>
      <c r="C55" s="85" t="s">
        <v>543</v>
      </c>
      <c r="D55" s="80"/>
      <c r="F55" s="77" t="s">
        <v>91</v>
      </c>
      <c r="G55" s="77" t="s">
        <v>865</v>
      </c>
      <c r="H55" s="77" t="s">
        <v>866</v>
      </c>
      <c r="I55" s="147">
        <v>53</v>
      </c>
      <c r="J55" s="77" t="s">
        <v>129</v>
      </c>
      <c r="K55" s="85" t="s">
        <v>200</v>
      </c>
    </row>
    <row r="56" spans="1:11">
      <c r="A56" s="77" t="s">
        <v>90</v>
      </c>
      <c r="B56" s="77" t="s">
        <v>203</v>
      </c>
      <c r="C56" s="150" t="s">
        <v>169</v>
      </c>
      <c r="D56" s="80"/>
      <c r="F56" s="77" t="s">
        <v>91</v>
      </c>
      <c r="G56" s="77" t="s">
        <v>867</v>
      </c>
      <c r="H56" s="77" t="s">
        <v>868</v>
      </c>
      <c r="I56" s="147">
        <v>54</v>
      </c>
      <c r="J56" s="77" t="s">
        <v>148</v>
      </c>
      <c r="K56" s="85" t="s">
        <v>214</v>
      </c>
    </row>
    <row r="57" spans="1:11">
      <c r="A57" s="79" t="s">
        <v>90</v>
      </c>
      <c r="B57" s="77" t="s">
        <v>204</v>
      </c>
      <c r="C57" s="85" t="s">
        <v>207</v>
      </c>
      <c r="D57" s="80"/>
      <c r="F57" s="77" t="s">
        <v>91</v>
      </c>
      <c r="G57" s="77" t="s">
        <v>869</v>
      </c>
      <c r="H57" s="77" t="s">
        <v>870</v>
      </c>
      <c r="I57" s="147">
        <v>55</v>
      </c>
      <c r="J57" s="77" t="s">
        <v>156</v>
      </c>
      <c r="K57" s="85" t="s">
        <v>193</v>
      </c>
    </row>
    <row r="58" spans="1:11">
      <c r="A58" s="81" t="s">
        <v>90</v>
      </c>
      <c r="B58" s="81" t="s">
        <v>207</v>
      </c>
      <c r="C58" s="85" t="s">
        <v>204</v>
      </c>
      <c r="D58" s="80"/>
      <c r="F58" s="77" t="s">
        <v>91</v>
      </c>
      <c r="G58" s="77" t="s">
        <v>871</v>
      </c>
      <c r="H58" s="77" t="s">
        <v>872</v>
      </c>
      <c r="I58" s="147">
        <v>56</v>
      </c>
      <c r="J58" s="77" t="s">
        <v>202</v>
      </c>
      <c r="K58" s="85" t="s">
        <v>609</v>
      </c>
    </row>
    <row r="59" spans="1:11" ht="13.5">
      <c r="A59" s="77" t="s">
        <v>94</v>
      </c>
      <c r="B59" s="77" t="s">
        <v>172</v>
      </c>
      <c r="C59" s="80" t="s">
        <v>146</v>
      </c>
      <c r="D59" s="80"/>
      <c r="F59" s="152"/>
      <c r="G59" s="152"/>
      <c r="H59" s="152"/>
      <c r="I59" s="152"/>
      <c r="J59" s="152"/>
      <c r="K59" s="152"/>
    </row>
    <row r="60" spans="1:11" ht="13.5">
      <c r="A60" s="77" t="s">
        <v>91</v>
      </c>
      <c r="B60" s="77" t="s">
        <v>202</v>
      </c>
      <c r="C60" s="80" t="s">
        <v>609</v>
      </c>
      <c r="D60" s="80"/>
      <c r="F60" s="152"/>
      <c r="G60" s="152"/>
      <c r="H60" s="152"/>
      <c r="I60" s="152"/>
      <c r="J60" s="152"/>
      <c r="K60" s="152"/>
    </row>
    <row r="61" spans="1:11">
      <c r="A61" s="82" t="s">
        <v>90</v>
      </c>
      <c r="B61" s="84" t="s">
        <v>221</v>
      </c>
      <c r="C61" s="85" t="s">
        <v>159</v>
      </c>
      <c r="D61" s="80"/>
      <c r="F61" s="152"/>
      <c r="G61" s="152"/>
      <c r="H61" s="152"/>
      <c r="I61" s="152"/>
      <c r="J61" s="152"/>
      <c r="K61" s="152"/>
    </row>
    <row r="62" spans="1:11">
      <c r="A62" s="82" t="s">
        <v>90</v>
      </c>
      <c r="B62" s="84" t="s">
        <v>685</v>
      </c>
      <c r="C62" s="85"/>
      <c r="D62" s="80" t="s">
        <v>670</v>
      </c>
      <c r="F62" s="152"/>
      <c r="G62" s="152"/>
      <c r="H62" s="152"/>
      <c r="I62" s="152"/>
      <c r="J62" s="152"/>
      <c r="K62" s="152"/>
    </row>
    <row r="63" spans="1:11">
      <c r="A63" s="81" t="s">
        <v>90</v>
      </c>
      <c r="B63" s="81" t="s">
        <v>208</v>
      </c>
      <c r="C63" s="85" t="s">
        <v>188</v>
      </c>
      <c r="D63" s="80"/>
      <c r="F63" s="152"/>
      <c r="G63" s="152"/>
      <c r="H63" s="152"/>
      <c r="I63" s="152"/>
      <c r="J63" s="152"/>
      <c r="K63" s="152"/>
    </row>
    <row r="64" spans="1:11" ht="13.5">
      <c r="A64" s="77" t="s">
        <v>92</v>
      </c>
      <c r="B64" s="77" t="s">
        <v>160</v>
      </c>
      <c r="C64" s="80" t="s">
        <v>659</v>
      </c>
      <c r="D64" s="80"/>
      <c r="F64" s="152"/>
      <c r="G64" s="152"/>
      <c r="H64" s="152"/>
      <c r="I64" s="152"/>
      <c r="J64" s="152"/>
      <c r="K64" s="152"/>
    </row>
    <row r="65" spans="1:11" ht="13.5">
      <c r="A65" s="79" t="s">
        <v>110</v>
      </c>
      <c r="B65" s="77" t="s">
        <v>205</v>
      </c>
      <c r="C65" s="80" t="s">
        <v>661</v>
      </c>
      <c r="D65" s="80"/>
      <c r="F65" s="152"/>
      <c r="G65" s="152"/>
      <c r="H65" s="152"/>
      <c r="I65" s="152"/>
      <c r="J65" s="152"/>
      <c r="K65" s="152"/>
    </row>
    <row r="66" spans="1:11" ht="13.5">
      <c r="A66" s="77" t="s">
        <v>92</v>
      </c>
      <c r="B66" s="77" t="s">
        <v>168</v>
      </c>
      <c r="C66" s="80" t="s">
        <v>119</v>
      </c>
      <c r="D66" s="80"/>
      <c r="F66" s="152"/>
      <c r="G66" s="152"/>
      <c r="H66" s="152"/>
      <c r="I66" s="152"/>
      <c r="J66" s="152"/>
      <c r="K66" s="152"/>
    </row>
    <row r="67" spans="1:11" ht="13.5">
      <c r="A67" s="77" t="s">
        <v>91</v>
      </c>
      <c r="B67" s="77" t="s">
        <v>129</v>
      </c>
      <c r="C67" s="80" t="s">
        <v>200</v>
      </c>
      <c r="D67" s="80"/>
      <c r="F67" s="152"/>
      <c r="G67" s="152"/>
      <c r="H67" s="152"/>
      <c r="I67" s="152"/>
      <c r="J67" s="152"/>
      <c r="K67" s="152"/>
    </row>
    <row r="68" spans="1:11" ht="13.5">
      <c r="A68" s="77" t="s">
        <v>94</v>
      </c>
      <c r="B68" s="77" t="s">
        <v>146</v>
      </c>
      <c r="C68" s="80" t="s">
        <v>172</v>
      </c>
      <c r="D68" s="80"/>
      <c r="F68" s="152"/>
      <c r="G68" s="152"/>
      <c r="H68" s="152"/>
      <c r="I68" s="152"/>
      <c r="J68" s="152"/>
      <c r="K68" s="152"/>
    </row>
    <row r="69" spans="1:11" ht="13.5">
      <c r="A69" s="77" t="s">
        <v>91</v>
      </c>
      <c r="B69" s="77" t="s">
        <v>150</v>
      </c>
      <c r="C69" s="80" t="s">
        <v>123</v>
      </c>
      <c r="D69" s="80" t="s">
        <v>608</v>
      </c>
      <c r="F69" s="152"/>
      <c r="G69" s="152"/>
      <c r="H69" s="152"/>
      <c r="I69" s="152"/>
      <c r="J69" s="152"/>
      <c r="K69" s="152"/>
    </row>
    <row r="70" spans="1:11">
      <c r="A70" s="82" t="s">
        <v>90</v>
      </c>
      <c r="B70" s="84" t="s">
        <v>681</v>
      </c>
      <c r="C70" s="85" t="s">
        <v>400</v>
      </c>
      <c r="D70" s="80"/>
      <c r="F70" s="152"/>
      <c r="G70" s="152"/>
      <c r="H70" s="152"/>
      <c r="I70" s="152"/>
      <c r="J70" s="152"/>
      <c r="K70" s="152"/>
    </row>
    <row r="71" spans="1:11">
      <c r="A71" s="82" t="s">
        <v>90</v>
      </c>
      <c r="B71" s="84" t="s">
        <v>222</v>
      </c>
      <c r="C71" s="85" t="s">
        <v>198</v>
      </c>
      <c r="D71" s="80"/>
      <c r="F71" s="152"/>
      <c r="G71" s="152"/>
      <c r="H71" s="152"/>
      <c r="I71" s="152"/>
      <c r="J71" s="152"/>
      <c r="K71" s="152"/>
    </row>
    <row r="72" spans="1:11">
      <c r="A72" s="82" t="s">
        <v>90</v>
      </c>
      <c r="B72" s="84" t="s">
        <v>115</v>
      </c>
      <c r="C72" s="85" t="s">
        <v>145</v>
      </c>
      <c r="D72" s="80"/>
      <c r="F72" s="152"/>
      <c r="G72" s="152"/>
      <c r="H72" s="152"/>
      <c r="I72" s="152"/>
      <c r="J72" s="152"/>
      <c r="K72" s="152"/>
    </row>
    <row r="73" spans="1:11" ht="13.5">
      <c r="A73" s="77" t="s">
        <v>94</v>
      </c>
      <c r="B73" s="77" t="s">
        <v>142</v>
      </c>
      <c r="C73" s="80" t="s">
        <v>153</v>
      </c>
      <c r="D73" s="80"/>
      <c r="F73" s="152"/>
      <c r="G73" s="152"/>
      <c r="H73" s="152"/>
      <c r="I73" s="152"/>
      <c r="J73" s="152"/>
      <c r="K73" s="152"/>
    </row>
    <row r="74" spans="1:11" ht="13.5">
      <c r="A74" s="79" t="s">
        <v>90</v>
      </c>
      <c r="B74" s="77" t="s">
        <v>213</v>
      </c>
      <c r="C74" s="77" t="s">
        <v>197</v>
      </c>
      <c r="D74" s="80"/>
      <c r="F74" s="152"/>
      <c r="G74" s="152"/>
      <c r="H74" s="152"/>
      <c r="I74" s="152"/>
      <c r="J74" s="152"/>
      <c r="K74" s="152"/>
    </row>
    <row r="75" spans="1:11" ht="13.5">
      <c r="A75" s="77" t="s">
        <v>91</v>
      </c>
      <c r="B75" s="77" t="s">
        <v>156</v>
      </c>
      <c r="C75" s="80" t="s">
        <v>193</v>
      </c>
      <c r="D75" s="80"/>
      <c r="F75" s="152"/>
      <c r="G75" s="152"/>
      <c r="H75" s="152"/>
      <c r="I75" s="152"/>
      <c r="J75" s="152"/>
      <c r="K75" s="152"/>
    </row>
    <row r="76" spans="1:11" ht="13.5">
      <c r="A76" s="82" t="s">
        <v>94</v>
      </c>
      <c r="B76" s="82" t="s">
        <v>215</v>
      </c>
      <c r="C76" s="80" t="s">
        <v>211</v>
      </c>
      <c r="D76" s="80"/>
      <c r="F76" s="152"/>
      <c r="G76" s="152"/>
      <c r="H76" s="152"/>
      <c r="I76" s="152"/>
      <c r="J76" s="152"/>
      <c r="K76" s="152"/>
    </row>
    <row r="77" spans="1:11" ht="13.5">
      <c r="A77" s="77" t="s">
        <v>94</v>
      </c>
      <c r="B77" s="77" t="s">
        <v>153</v>
      </c>
      <c r="C77" s="80" t="s">
        <v>142</v>
      </c>
      <c r="D77" s="80"/>
      <c r="F77" s="152"/>
      <c r="G77" s="152"/>
      <c r="H77" s="152"/>
      <c r="I77" s="152"/>
      <c r="J77" s="152"/>
      <c r="K77" s="152"/>
    </row>
    <row r="78" spans="1:11" ht="13.5">
      <c r="A78" s="77" t="s">
        <v>94</v>
      </c>
      <c r="B78" s="77" t="s">
        <v>139</v>
      </c>
      <c r="C78" s="80" t="s">
        <v>627</v>
      </c>
      <c r="D78" s="80"/>
      <c r="F78" s="152"/>
      <c r="G78" s="152"/>
      <c r="H78" s="152"/>
      <c r="I78" s="152"/>
    </row>
    <row r="79" spans="1:11" ht="13.5">
      <c r="A79" s="77" t="s">
        <v>92</v>
      </c>
      <c r="B79" s="77" t="s">
        <v>191</v>
      </c>
      <c r="C79" s="80" t="s">
        <v>660</v>
      </c>
      <c r="D79" s="80"/>
      <c r="F79" s="152"/>
      <c r="G79" s="152"/>
      <c r="H79" s="152"/>
      <c r="I79" s="152"/>
      <c r="J79" s="152"/>
      <c r="K79" s="152"/>
    </row>
    <row r="80" spans="1:11" ht="13.5">
      <c r="A80" s="77" t="s">
        <v>91</v>
      </c>
      <c r="B80" s="77" t="s">
        <v>127</v>
      </c>
      <c r="C80" s="80" t="s">
        <v>158</v>
      </c>
      <c r="D80" s="80"/>
      <c r="F80" s="152"/>
      <c r="G80" s="152"/>
      <c r="H80" s="152"/>
      <c r="I80" s="152"/>
      <c r="J80" s="152"/>
      <c r="K80" s="152"/>
    </row>
    <row r="81" spans="1:11" ht="13.5">
      <c r="A81" s="77" t="s">
        <v>92</v>
      </c>
      <c r="B81" s="77" t="s">
        <v>133</v>
      </c>
      <c r="C81" s="80" t="s">
        <v>657</v>
      </c>
      <c r="D81" s="80"/>
      <c r="F81" s="152"/>
      <c r="G81" s="152"/>
      <c r="H81" s="152"/>
      <c r="I81" s="152"/>
      <c r="J81" s="152"/>
      <c r="K81" s="152"/>
    </row>
    <row r="82" spans="1:11">
      <c r="A82" s="82" t="s">
        <v>90</v>
      </c>
      <c r="B82" s="82" t="s">
        <v>217</v>
      </c>
      <c r="C82" s="85" t="s">
        <v>544</v>
      </c>
      <c r="D82" s="80"/>
      <c r="F82" s="152"/>
      <c r="G82" s="152"/>
      <c r="H82" s="152"/>
      <c r="I82" s="152"/>
      <c r="J82" s="152"/>
      <c r="K82" s="152"/>
    </row>
    <row r="83" spans="1:11">
      <c r="A83" s="81" t="s">
        <v>90</v>
      </c>
      <c r="B83" s="81" t="s">
        <v>210</v>
      </c>
      <c r="C83" s="85" t="s">
        <v>179</v>
      </c>
      <c r="D83" s="80"/>
      <c r="F83" s="152"/>
      <c r="G83" s="152"/>
      <c r="H83" s="152"/>
      <c r="I83" s="152"/>
      <c r="J83" s="152"/>
      <c r="K83" s="152"/>
    </row>
    <row r="84" spans="1:11">
      <c r="A84" s="82" t="s">
        <v>90</v>
      </c>
      <c r="B84" s="84" t="s">
        <v>398</v>
      </c>
      <c r="C84" s="85" t="s">
        <v>683</v>
      </c>
      <c r="D84" s="80"/>
      <c r="F84" s="152"/>
      <c r="G84" s="152"/>
      <c r="H84" s="152"/>
      <c r="I84" s="152"/>
      <c r="J84" s="152"/>
      <c r="K84" s="152"/>
    </row>
    <row r="85" spans="1:11">
      <c r="A85" s="82" t="s">
        <v>90</v>
      </c>
      <c r="B85" s="84" t="s">
        <v>679</v>
      </c>
      <c r="C85" s="85" t="s">
        <v>708</v>
      </c>
      <c r="D85" s="80"/>
      <c r="F85" s="152"/>
      <c r="G85" s="152"/>
      <c r="H85" s="152"/>
      <c r="I85" s="152"/>
      <c r="J85" s="152"/>
      <c r="K85" s="152"/>
    </row>
    <row r="86" spans="1:11">
      <c r="A86" s="82" t="s">
        <v>90</v>
      </c>
      <c r="B86" s="84" t="s">
        <v>683</v>
      </c>
      <c r="C86" s="85" t="s">
        <v>398</v>
      </c>
      <c r="D86" s="80"/>
    </row>
    <row r="87" spans="1:11" ht="13.5">
      <c r="A87" s="79" t="s">
        <v>110</v>
      </c>
      <c r="B87" s="77" t="s">
        <v>206</v>
      </c>
      <c r="C87" s="80" t="s">
        <v>161</v>
      </c>
      <c r="D87" s="80"/>
    </row>
    <row r="88" spans="1:11" ht="13.5">
      <c r="A88" s="77" t="s">
        <v>91</v>
      </c>
      <c r="B88" s="77" t="s">
        <v>214</v>
      </c>
      <c r="C88" s="80" t="s">
        <v>148</v>
      </c>
      <c r="D88" s="80"/>
    </row>
    <row r="89" spans="1:11">
      <c r="A89" s="82" t="s">
        <v>90</v>
      </c>
      <c r="B89" s="82" t="s">
        <v>216</v>
      </c>
      <c r="C89" s="85" t="s">
        <v>165</v>
      </c>
      <c r="D89" s="80"/>
    </row>
    <row r="90" spans="1:11" ht="13.5">
      <c r="A90" s="82" t="s">
        <v>91</v>
      </c>
      <c r="B90" s="82" t="s">
        <v>572</v>
      </c>
      <c r="C90" s="80" t="s">
        <v>130</v>
      </c>
      <c r="D90" s="80"/>
    </row>
    <row r="91" spans="1:11" ht="13.5">
      <c r="A91" s="77" t="s">
        <v>91</v>
      </c>
      <c r="B91" s="77" t="s">
        <v>148</v>
      </c>
      <c r="C91" s="80" t="s">
        <v>214</v>
      </c>
      <c r="D91" s="80"/>
    </row>
    <row r="92" spans="1:11">
      <c r="A92" s="82" t="s">
        <v>90</v>
      </c>
      <c r="B92" s="84" t="s">
        <v>666</v>
      </c>
      <c r="C92" s="85" t="s">
        <v>185</v>
      </c>
      <c r="D92" s="80"/>
    </row>
    <row r="93" spans="1:11" ht="13.5">
      <c r="A93" s="77" t="s">
        <v>92</v>
      </c>
      <c r="B93" s="77" t="s">
        <v>149</v>
      </c>
      <c r="C93" s="80" t="s">
        <v>658</v>
      </c>
      <c r="D93" s="80"/>
    </row>
    <row r="94" spans="1:11" ht="13.5">
      <c r="A94" s="77" t="s">
        <v>91</v>
      </c>
      <c r="B94" s="77" t="s">
        <v>192</v>
      </c>
      <c r="C94" s="80" t="s">
        <v>140</v>
      </c>
      <c r="D94" s="80" t="s">
        <v>607</v>
      </c>
    </row>
    <row r="95" spans="1:11">
      <c r="A95" s="82" t="s">
        <v>90</v>
      </c>
      <c r="B95" s="84" t="s">
        <v>400</v>
      </c>
      <c r="C95" s="85" t="s">
        <v>681</v>
      </c>
      <c r="D95" s="80"/>
    </row>
    <row r="96" spans="1:11" ht="13.5">
      <c r="A96" s="77" t="s">
        <v>94</v>
      </c>
      <c r="B96" s="77" t="s">
        <v>140</v>
      </c>
      <c r="C96" s="80" t="s">
        <v>192</v>
      </c>
      <c r="D96" s="80"/>
    </row>
    <row r="97" spans="1:4" ht="13.5">
      <c r="A97" s="79" t="s">
        <v>94</v>
      </c>
      <c r="B97" s="77" t="s">
        <v>218</v>
      </c>
      <c r="C97" s="80" t="s">
        <v>141</v>
      </c>
      <c r="D97" s="80"/>
    </row>
    <row r="98" spans="1:4" ht="13.5">
      <c r="A98" s="77" t="s">
        <v>94</v>
      </c>
      <c r="B98" s="77" t="s">
        <v>141</v>
      </c>
      <c r="C98" s="80" t="s">
        <v>218</v>
      </c>
      <c r="D98" s="80"/>
    </row>
    <row r="99" spans="1:4" ht="13.5">
      <c r="A99" s="77" t="s">
        <v>91</v>
      </c>
      <c r="B99" s="77" t="s">
        <v>193</v>
      </c>
      <c r="C99" s="80" t="s">
        <v>156</v>
      </c>
      <c r="D99" s="80"/>
    </row>
    <row r="100" spans="1:4">
      <c r="A100" s="82" t="s">
        <v>90</v>
      </c>
      <c r="B100" s="82" t="s">
        <v>212</v>
      </c>
      <c r="C100" s="85" t="s">
        <v>178</v>
      </c>
      <c r="D100" s="80"/>
    </row>
    <row r="101" spans="1:4" ht="13.5">
      <c r="A101" s="77" t="s">
        <v>94</v>
      </c>
      <c r="B101" s="77" t="s">
        <v>184</v>
      </c>
      <c r="C101" s="77" t="s">
        <v>163</v>
      </c>
      <c r="D101" s="80"/>
    </row>
    <row r="102" spans="1:4" ht="13.5">
      <c r="A102" s="77" t="s">
        <v>91</v>
      </c>
      <c r="B102" s="77" t="s">
        <v>609</v>
      </c>
      <c r="C102" s="80" t="s">
        <v>202</v>
      </c>
      <c r="D102" s="80"/>
    </row>
    <row r="103" spans="1:4" ht="13.5">
      <c r="A103" s="81" t="s">
        <v>94</v>
      </c>
      <c r="B103" s="81" t="s">
        <v>211</v>
      </c>
      <c r="C103" s="80" t="s">
        <v>215</v>
      </c>
      <c r="D103" s="80"/>
    </row>
    <row r="104" spans="1:4" ht="13.5">
      <c r="A104" s="77" t="s">
        <v>92</v>
      </c>
      <c r="B104" s="77" t="s">
        <v>128</v>
      </c>
      <c r="C104" s="80" t="s">
        <v>191</v>
      </c>
      <c r="D104" s="80"/>
    </row>
    <row r="105" spans="1:4" ht="13.5">
      <c r="A105" s="77" t="s">
        <v>92</v>
      </c>
      <c r="B105" s="77" t="s">
        <v>161</v>
      </c>
      <c r="C105" s="80" t="s">
        <v>206</v>
      </c>
      <c r="D105" s="80"/>
    </row>
    <row r="106" spans="1:4" ht="13.5">
      <c r="A106" s="77" t="s">
        <v>91</v>
      </c>
      <c r="B106" s="77" t="s">
        <v>200</v>
      </c>
      <c r="C106" s="80" t="s">
        <v>129</v>
      </c>
      <c r="D106" s="80"/>
    </row>
    <row r="107" spans="1:4" ht="13.5">
      <c r="A107" s="77" t="s">
        <v>91</v>
      </c>
      <c r="B107" s="77" t="s">
        <v>132</v>
      </c>
      <c r="C107" s="80" t="s">
        <v>139</v>
      </c>
      <c r="D107" s="80" t="s">
        <v>607</v>
      </c>
    </row>
    <row r="108" spans="1:4">
      <c r="A108" s="82" t="s">
        <v>90</v>
      </c>
      <c r="B108" s="84" t="s">
        <v>401</v>
      </c>
      <c r="C108" s="85" t="s">
        <v>679</v>
      </c>
      <c r="D108" s="80"/>
    </row>
    <row r="109" spans="1:4" ht="13.5">
      <c r="A109" s="77" t="s">
        <v>91</v>
      </c>
      <c r="B109" s="77" t="s">
        <v>158</v>
      </c>
      <c r="C109" s="80" t="s">
        <v>127</v>
      </c>
      <c r="D109" s="80"/>
    </row>
    <row r="110" spans="1:4">
      <c r="A110" s="81" t="s">
        <v>90</v>
      </c>
      <c r="B110" s="81" t="s">
        <v>209</v>
      </c>
      <c r="C110" s="85" t="s">
        <v>131</v>
      </c>
      <c r="D110" s="80"/>
    </row>
  </sheetData>
  <autoFilter ref="A1:K1">
    <sortState ref="A2:K110">
      <sortCondition ref="I1"/>
    </sortState>
  </autoFilter>
  <phoneticPr fontId="11" type="noConversion"/>
  <conditionalFormatting sqref="B93">
    <cfRule type="duplicateValues" dxfId="23" priority="16"/>
  </conditionalFormatting>
  <conditionalFormatting sqref="B94:B95">
    <cfRule type="duplicateValues" dxfId="22" priority="15"/>
  </conditionalFormatting>
  <conditionalFormatting sqref="B96">
    <cfRule type="duplicateValues" dxfId="21" priority="14"/>
  </conditionalFormatting>
  <conditionalFormatting sqref="B97">
    <cfRule type="duplicateValues" dxfId="20" priority="13"/>
  </conditionalFormatting>
  <conditionalFormatting sqref="B98">
    <cfRule type="duplicateValues" dxfId="19" priority="12"/>
  </conditionalFormatting>
  <conditionalFormatting sqref="B101">
    <cfRule type="duplicateValues" dxfId="18" priority="11"/>
  </conditionalFormatting>
  <conditionalFormatting sqref="B102:B103">
    <cfRule type="duplicateValues" dxfId="17" priority="10"/>
  </conditionalFormatting>
  <conditionalFormatting sqref="B104">
    <cfRule type="duplicateValues" dxfId="16" priority="9"/>
  </conditionalFormatting>
  <conditionalFormatting sqref="G54">
    <cfRule type="duplicateValues" dxfId="15" priority="7"/>
  </conditionalFormatting>
  <conditionalFormatting sqref="G55">
    <cfRule type="duplicateValues" dxfId="14" priority="6"/>
  </conditionalFormatting>
  <conditionalFormatting sqref="G57">
    <cfRule type="duplicateValues" dxfId="13" priority="5"/>
  </conditionalFormatting>
  <conditionalFormatting sqref="G53">
    <cfRule type="duplicateValues" dxfId="12" priority="8"/>
  </conditionalFormatting>
  <conditionalFormatting sqref="J53">
    <cfRule type="duplicateValues" dxfId="11" priority="4"/>
  </conditionalFormatting>
  <conditionalFormatting sqref="J54">
    <cfRule type="duplicateValues" dxfId="10" priority="3"/>
  </conditionalFormatting>
  <conditionalFormatting sqref="J55">
    <cfRule type="duplicateValues" dxfId="9" priority="2"/>
  </conditionalFormatting>
  <conditionalFormatting sqref="J57">
    <cfRule type="duplicateValues" dxfId="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4"/>
  <sheetViews>
    <sheetView zoomScaleNormal="100" workbookViewId="0">
      <selection activeCell="E2" sqref="E2"/>
    </sheetView>
  </sheetViews>
  <sheetFormatPr defaultColWidth="9.125" defaultRowHeight="13.5"/>
  <cols>
    <col min="1" max="1" width="12.25" style="78" bestFit="1" customWidth="1"/>
    <col min="2" max="2" width="11.25" style="78" customWidth="1"/>
    <col min="3" max="3" width="10.25" style="78" customWidth="1"/>
    <col min="4" max="4" width="18.25" style="88" customWidth="1"/>
    <col min="5" max="5" width="10" style="97" bestFit="1" customWidth="1"/>
    <col min="6" max="16384" width="9.125" style="78"/>
  </cols>
  <sheetData>
    <row r="1" spans="1:5" ht="25.5">
      <c r="A1" s="75" t="s">
        <v>227</v>
      </c>
      <c r="B1" s="74" t="s">
        <v>0</v>
      </c>
      <c r="C1" s="74" t="s">
        <v>88</v>
      </c>
      <c r="D1" s="74" t="s">
        <v>521</v>
      </c>
      <c r="E1" s="74" t="s">
        <v>520</v>
      </c>
    </row>
    <row r="2" spans="1:5">
      <c r="A2" s="77" t="s">
        <v>119</v>
      </c>
      <c r="B2" s="77" t="s">
        <v>3</v>
      </c>
      <c r="C2" s="77" t="s">
        <v>89</v>
      </c>
      <c r="D2" s="87" t="s">
        <v>535</v>
      </c>
      <c r="E2" s="113" t="s">
        <v>668</v>
      </c>
    </row>
    <row r="3" spans="1:5">
      <c r="A3" s="77" t="s">
        <v>120</v>
      </c>
      <c r="B3" s="77" t="s">
        <v>4</v>
      </c>
      <c r="C3" s="77" t="s">
        <v>89</v>
      </c>
      <c r="D3" s="87" t="s">
        <v>535</v>
      </c>
      <c r="E3" s="113" t="s">
        <v>668</v>
      </c>
    </row>
    <row r="4" spans="1:5" hidden="1">
      <c r="A4" s="77" t="s">
        <v>122</v>
      </c>
      <c r="B4" s="77" t="s">
        <v>6</v>
      </c>
      <c r="C4" s="77" t="s">
        <v>90</v>
      </c>
      <c r="D4" s="87" t="s">
        <v>529</v>
      </c>
      <c r="E4" s="113"/>
    </row>
    <row r="5" spans="1:5">
      <c r="A5" s="77" t="s">
        <v>123</v>
      </c>
      <c r="B5" s="77" t="s">
        <v>7</v>
      </c>
      <c r="C5" s="77" t="s">
        <v>90</v>
      </c>
      <c r="D5" s="87" t="s">
        <v>535</v>
      </c>
      <c r="E5" s="77" t="s">
        <v>668</v>
      </c>
    </row>
    <row r="6" spans="1:5">
      <c r="A6" s="77" t="s">
        <v>124</v>
      </c>
      <c r="B6" s="77" t="s">
        <v>8</v>
      </c>
      <c r="C6" s="77" t="s">
        <v>90</v>
      </c>
      <c r="D6" s="87" t="s">
        <v>535</v>
      </c>
      <c r="E6" s="113" t="s">
        <v>668</v>
      </c>
    </row>
    <row r="7" spans="1:5" hidden="1">
      <c r="A7" s="77" t="s">
        <v>125</v>
      </c>
      <c r="B7" s="77" t="s">
        <v>9</v>
      </c>
      <c r="C7" s="77" t="s">
        <v>90</v>
      </c>
      <c r="D7" s="87" t="s">
        <v>529</v>
      </c>
      <c r="E7" s="113"/>
    </row>
    <row r="8" spans="1:5" hidden="1">
      <c r="A8" s="77" t="s">
        <v>126</v>
      </c>
      <c r="B8" s="77" t="s">
        <v>10</v>
      </c>
      <c r="C8" s="77" t="s">
        <v>90</v>
      </c>
      <c r="D8" s="87" t="s">
        <v>529</v>
      </c>
      <c r="E8" s="113"/>
    </row>
    <row r="9" spans="1:5">
      <c r="A9" s="77" t="s">
        <v>130</v>
      </c>
      <c r="B9" s="77" t="s">
        <v>95</v>
      </c>
      <c r="C9" s="77" t="s">
        <v>90</v>
      </c>
      <c r="D9" s="87" t="s">
        <v>534</v>
      </c>
      <c r="E9" s="77" t="s">
        <v>668</v>
      </c>
    </row>
    <row r="10" spans="1:5">
      <c r="A10" s="77" t="s">
        <v>131</v>
      </c>
      <c r="B10" s="77" t="s">
        <v>14</v>
      </c>
      <c r="C10" s="77" t="s">
        <v>93</v>
      </c>
      <c r="D10" s="87" t="s">
        <v>535</v>
      </c>
      <c r="E10" s="77" t="s">
        <v>668</v>
      </c>
    </row>
    <row r="11" spans="1:5">
      <c r="A11" s="77" t="s">
        <v>134</v>
      </c>
      <c r="B11" s="77" t="s">
        <v>16</v>
      </c>
      <c r="C11" s="77" t="s">
        <v>90</v>
      </c>
      <c r="D11" s="87"/>
      <c r="E11" s="113">
        <v>7.28</v>
      </c>
    </row>
    <row r="12" spans="1:5">
      <c r="A12" s="77" t="s">
        <v>135</v>
      </c>
      <c r="B12" s="77" t="s">
        <v>17</v>
      </c>
      <c r="C12" s="77" t="s">
        <v>90</v>
      </c>
      <c r="D12" s="87" t="s">
        <v>535</v>
      </c>
      <c r="E12" s="113" t="s">
        <v>668</v>
      </c>
    </row>
    <row r="13" spans="1:5">
      <c r="A13" s="77" t="s">
        <v>136</v>
      </c>
      <c r="B13" s="77" t="s">
        <v>18</v>
      </c>
      <c r="C13" s="77" t="s">
        <v>90</v>
      </c>
      <c r="D13" s="87" t="s">
        <v>535</v>
      </c>
      <c r="E13" s="77" t="s">
        <v>668</v>
      </c>
    </row>
    <row r="14" spans="1:5">
      <c r="A14" s="77" t="s">
        <v>137</v>
      </c>
      <c r="B14" s="77" t="s">
        <v>19</v>
      </c>
      <c r="C14" s="77" t="s">
        <v>90</v>
      </c>
      <c r="D14" s="87" t="s">
        <v>534</v>
      </c>
      <c r="E14" s="77" t="s">
        <v>668</v>
      </c>
    </row>
    <row r="15" spans="1:5">
      <c r="A15" s="77" t="s">
        <v>138</v>
      </c>
      <c r="B15" s="77" t="s">
        <v>20</v>
      </c>
      <c r="C15" s="77" t="s">
        <v>90</v>
      </c>
      <c r="D15" s="87" t="s">
        <v>535</v>
      </c>
      <c r="E15" s="77" t="s">
        <v>668</v>
      </c>
    </row>
    <row r="16" spans="1:5">
      <c r="A16" s="77" t="s">
        <v>143</v>
      </c>
      <c r="B16" s="77" t="s">
        <v>24</v>
      </c>
      <c r="C16" s="77" t="s">
        <v>90</v>
      </c>
      <c r="D16" s="87" t="s">
        <v>535</v>
      </c>
      <c r="E16" s="113" t="s">
        <v>668</v>
      </c>
    </row>
    <row r="17" spans="1:5">
      <c r="A17" s="77" t="s">
        <v>144</v>
      </c>
      <c r="B17" s="77" t="s">
        <v>25</v>
      </c>
      <c r="C17" s="77" t="s">
        <v>90</v>
      </c>
      <c r="D17" s="87" t="s">
        <v>534</v>
      </c>
      <c r="E17" s="77" t="s">
        <v>668</v>
      </c>
    </row>
    <row r="18" spans="1:5">
      <c r="A18" s="77" t="s">
        <v>145</v>
      </c>
      <c r="B18" s="77" t="s">
        <v>26</v>
      </c>
      <c r="C18" s="77" t="s">
        <v>90</v>
      </c>
      <c r="D18" s="87" t="s">
        <v>535</v>
      </c>
      <c r="E18" s="113">
        <v>7.28</v>
      </c>
    </row>
    <row r="19" spans="1:5" hidden="1">
      <c r="A19" s="77" t="s">
        <v>147</v>
      </c>
      <c r="B19" s="77" t="s">
        <v>27</v>
      </c>
      <c r="C19" s="77" t="s">
        <v>90</v>
      </c>
      <c r="D19" s="87" t="s">
        <v>529</v>
      </c>
      <c r="E19" s="113"/>
    </row>
    <row r="20" spans="1:5" hidden="1">
      <c r="A20" s="77" t="s">
        <v>151</v>
      </c>
      <c r="B20" s="77" t="s">
        <v>30</v>
      </c>
      <c r="C20" s="77" t="s">
        <v>90</v>
      </c>
      <c r="D20" s="87" t="s">
        <v>529</v>
      </c>
      <c r="E20" s="113"/>
    </row>
    <row r="21" spans="1:5">
      <c r="A21" s="77" t="s">
        <v>152</v>
      </c>
      <c r="B21" s="77" t="s">
        <v>31</v>
      </c>
      <c r="C21" s="77" t="s">
        <v>90</v>
      </c>
      <c r="D21" s="87" t="s">
        <v>535</v>
      </c>
      <c r="E21" s="77" t="s">
        <v>668</v>
      </c>
    </row>
    <row r="22" spans="1:5" hidden="1">
      <c r="A22" s="77" t="s">
        <v>154</v>
      </c>
      <c r="B22" s="77" t="s">
        <v>33</v>
      </c>
      <c r="C22" s="77" t="s">
        <v>90</v>
      </c>
      <c r="D22" s="87" t="s">
        <v>529</v>
      </c>
      <c r="E22" s="113"/>
    </row>
    <row r="23" spans="1:5">
      <c r="A23" s="77" t="s">
        <v>155</v>
      </c>
      <c r="B23" s="77" t="s">
        <v>34</v>
      </c>
      <c r="C23" s="77" t="s">
        <v>93</v>
      </c>
      <c r="D23" s="87" t="s">
        <v>535</v>
      </c>
      <c r="E23" s="77" t="s">
        <v>668</v>
      </c>
    </row>
    <row r="24" spans="1:5" hidden="1">
      <c r="A24" s="77" t="s">
        <v>157</v>
      </c>
      <c r="B24" s="77" t="s">
        <v>35</v>
      </c>
      <c r="C24" s="77" t="s">
        <v>90</v>
      </c>
      <c r="D24" s="87" t="s">
        <v>529</v>
      </c>
      <c r="E24" s="113"/>
    </row>
    <row r="25" spans="1:5">
      <c r="A25" s="77" t="s">
        <v>159</v>
      </c>
      <c r="B25" s="77" t="s">
        <v>37</v>
      </c>
      <c r="C25" s="77" t="s">
        <v>90</v>
      </c>
      <c r="D25" s="87" t="s">
        <v>535</v>
      </c>
      <c r="E25" s="77" t="s">
        <v>668</v>
      </c>
    </row>
    <row r="26" spans="1:5">
      <c r="A26" s="77" t="s">
        <v>162</v>
      </c>
      <c r="B26" s="77" t="s">
        <v>40</v>
      </c>
      <c r="C26" s="77" t="s">
        <v>90</v>
      </c>
      <c r="D26" s="87" t="s">
        <v>535</v>
      </c>
      <c r="E26" s="113"/>
    </row>
    <row r="27" spans="1:5">
      <c r="A27" s="77" t="s">
        <v>163</v>
      </c>
      <c r="B27" s="77" t="s">
        <v>41</v>
      </c>
      <c r="C27" s="77" t="s">
        <v>90</v>
      </c>
      <c r="D27" s="87" t="s">
        <v>535</v>
      </c>
      <c r="E27" s="113">
        <v>7.24</v>
      </c>
    </row>
    <row r="28" spans="1:5" hidden="1">
      <c r="A28" s="77" t="s">
        <v>164</v>
      </c>
      <c r="B28" s="77" t="s">
        <v>42</v>
      </c>
      <c r="C28" s="77" t="s">
        <v>90</v>
      </c>
      <c r="D28" s="87" t="s">
        <v>529</v>
      </c>
      <c r="E28" s="113"/>
    </row>
    <row r="29" spans="1:5">
      <c r="A29" s="77" t="s">
        <v>165</v>
      </c>
      <c r="B29" s="77" t="s">
        <v>43</v>
      </c>
      <c r="C29" s="77" t="s">
        <v>90</v>
      </c>
      <c r="D29" s="87" t="s">
        <v>535</v>
      </c>
      <c r="E29" s="77" t="s">
        <v>668</v>
      </c>
    </row>
    <row r="30" spans="1:5">
      <c r="A30" s="77" t="s">
        <v>166</v>
      </c>
      <c r="B30" s="77" t="s">
        <v>44</v>
      </c>
      <c r="C30" s="77" t="s">
        <v>90</v>
      </c>
      <c r="D30" s="87" t="s">
        <v>535</v>
      </c>
      <c r="E30" s="77" t="s">
        <v>668</v>
      </c>
    </row>
    <row r="31" spans="1:5" hidden="1">
      <c r="A31" s="77" t="s">
        <v>167</v>
      </c>
      <c r="B31" s="77" t="s">
        <v>45</v>
      </c>
      <c r="C31" s="77" t="s">
        <v>90</v>
      </c>
      <c r="D31" s="87" t="s">
        <v>529</v>
      </c>
      <c r="E31" s="113"/>
    </row>
    <row r="32" spans="1:5" hidden="1">
      <c r="A32" s="77" t="s">
        <v>169</v>
      </c>
      <c r="B32" s="77" t="s">
        <v>47</v>
      </c>
      <c r="C32" s="77" t="s">
        <v>90</v>
      </c>
      <c r="D32" s="87" t="s">
        <v>529</v>
      </c>
      <c r="E32" s="113"/>
    </row>
    <row r="33" spans="1:5" hidden="1">
      <c r="A33" s="77" t="s">
        <v>170</v>
      </c>
      <c r="B33" s="77" t="s">
        <v>99</v>
      </c>
      <c r="C33" s="77" t="s">
        <v>93</v>
      </c>
      <c r="D33" s="87" t="s">
        <v>529</v>
      </c>
      <c r="E33" s="113"/>
    </row>
    <row r="34" spans="1:5">
      <c r="A34" s="77" t="s">
        <v>173</v>
      </c>
      <c r="B34" s="77" t="s">
        <v>101</v>
      </c>
      <c r="C34" s="77" t="s">
        <v>93</v>
      </c>
      <c r="D34" s="87" t="s">
        <v>534</v>
      </c>
      <c r="E34" s="77" t="s">
        <v>668</v>
      </c>
    </row>
    <row r="35" spans="1:5">
      <c r="A35" s="77" t="s">
        <v>175</v>
      </c>
      <c r="B35" s="77" t="s">
        <v>50</v>
      </c>
      <c r="C35" s="77" t="s">
        <v>90</v>
      </c>
      <c r="D35" s="87"/>
      <c r="E35" s="113"/>
    </row>
    <row r="36" spans="1:5">
      <c r="A36" s="77" t="s">
        <v>176</v>
      </c>
      <c r="B36" s="77" t="s">
        <v>102</v>
      </c>
      <c r="C36" s="77" t="s">
        <v>90</v>
      </c>
      <c r="D36" s="87" t="s">
        <v>534</v>
      </c>
      <c r="E36" s="113">
        <v>7.25</v>
      </c>
    </row>
    <row r="37" spans="1:5" hidden="1">
      <c r="A37" s="77" t="s">
        <v>177</v>
      </c>
      <c r="B37" s="77" t="s">
        <v>51</v>
      </c>
      <c r="C37" s="77" t="s">
        <v>90</v>
      </c>
      <c r="D37" s="87" t="s">
        <v>529</v>
      </c>
      <c r="E37" s="113"/>
    </row>
    <row r="38" spans="1:5">
      <c r="A38" s="77" t="s">
        <v>178</v>
      </c>
      <c r="B38" s="77" t="s">
        <v>52</v>
      </c>
      <c r="C38" s="77" t="s">
        <v>90</v>
      </c>
      <c r="D38" s="87" t="s">
        <v>535</v>
      </c>
      <c r="E38" s="77" t="s">
        <v>668</v>
      </c>
    </row>
    <row r="39" spans="1:5" hidden="1">
      <c r="A39" s="77" t="s">
        <v>179</v>
      </c>
      <c r="B39" s="77" t="s">
        <v>53</v>
      </c>
      <c r="C39" s="77" t="s">
        <v>90</v>
      </c>
      <c r="D39" s="87" t="s">
        <v>529</v>
      </c>
      <c r="E39" s="113"/>
    </row>
    <row r="40" spans="1:5">
      <c r="A40" s="77" t="s">
        <v>180</v>
      </c>
      <c r="B40" s="77" t="s">
        <v>54</v>
      </c>
      <c r="C40" s="77" t="s">
        <v>90</v>
      </c>
      <c r="D40" s="87"/>
      <c r="E40" s="113" t="s">
        <v>690</v>
      </c>
    </row>
    <row r="41" spans="1:5">
      <c r="A41" s="77" t="s">
        <v>182</v>
      </c>
      <c r="B41" s="77" t="s">
        <v>56</v>
      </c>
      <c r="C41" s="77" t="s">
        <v>90</v>
      </c>
      <c r="D41" s="87" t="s">
        <v>534</v>
      </c>
      <c r="E41" s="77" t="s">
        <v>668</v>
      </c>
    </row>
    <row r="42" spans="1:5">
      <c r="A42" s="77" t="s">
        <v>183</v>
      </c>
      <c r="B42" s="77" t="s">
        <v>57</v>
      </c>
      <c r="C42" s="77" t="s">
        <v>90</v>
      </c>
      <c r="D42" s="87" t="s">
        <v>535</v>
      </c>
      <c r="E42" s="77" t="s">
        <v>668</v>
      </c>
    </row>
    <row r="43" spans="1:5">
      <c r="A43" s="77" t="s">
        <v>185</v>
      </c>
      <c r="B43" s="77" t="s">
        <v>59</v>
      </c>
      <c r="C43" s="77" t="s">
        <v>90</v>
      </c>
      <c r="D43" s="87" t="s">
        <v>535</v>
      </c>
      <c r="E43" s="77" t="s">
        <v>668</v>
      </c>
    </row>
    <row r="44" spans="1:5">
      <c r="A44" s="77" t="s">
        <v>186</v>
      </c>
      <c r="B44" s="77" t="s">
        <v>60</v>
      </c>
      <c r="C44" s="77" t="s">
        <v>90</v>
      </c>
      <c r="D44" s="87" t="s">
        <v>535</v>
      </c>
      <c r="E44" s="77" t="s">
        <v>668</v>
      </c>
    </row>
    <row r="45" spans="1:5">
      <c r="A45" s="77" t="s">
        <v>187</v>
      </c>
      <c r="B45" s="77" t="s">
        <v>61</v>
      </c>
      <c r="C45" s="77" t="s">
        <v>90</v>
      </c>
      <c r="D45" s="87" t="s">
        <v>534</v>
      </c>
      <c r="E45" s="113" t="s">
        <v>674</v>
      </c>
    </row>
    <row r="46" spans="1:5">
      <c r="A46" s="77" t="s">
        <v>188</v>
      </c>
      <c r="B46" s="77" t="s">
        <v>62</v>
      </c>
      <c r="C46" s="77" t="s">
        <v>90</v>
      </c>
      <c r="D46" s="87" t="s">
        <v>534</v>
      </c>
      <c r="E46" s="77" t="s">
        <v>668</v>
      </c>
    </row>
    <row r="47" spans="1:5">
      <c r="A47" s="77" t="s">
        <v>189</v>
      </c>
      <c r="B47" s="77" t="s">
        <v>63</v>
      </c>
      <c r="C47" s="77" t="s">
        <v>90</v>
      </c>
      <c r="D47" s="87" t="s">
        <v>535</v>
      </c>
      <c r="E47" s="77" t="s">
        <v>668</v>
      </c>
    </row>
    <row r="48" spans="1:5">
      <c r="A48" s="77" t="s">
        <v>190</v>
      </c>
      <c r="B48" s="77" t="s">
        <v>64</v>
      </c>
      <c r="C48" s="77" t="s">
        <v>90</v>
      </c>
      <c r="D48" s="87"/>
      <c r="E48" s="113" t="s">
        <v>668</v>
      </c>
    </row>
    <row r="49" spans="1:5" hidden="1">
      <c r="A49" s="77" t="s">
        <v>194</v>
      </c>
      <c r="B49" s="77" t="s">
        <v>66</v>
      </c>
      <c r="C49" s="77" t="s">
        <v>90</v>
      </c>
      <c r="D49" s="87" t="s">
        <v>529</v>
      </c>
      <c r="E49" s="113"/>
    </row>
    <row r="50" spans="1:5">
      <c r="A50" s="77" t="s">
        <v>195</v>
      </c>
      <c r="B50" s="77" t="s">
        <v>67</v>
      </c>
      <c r="C50" s="77" t="s">
        <v>90</v>
      </c>
      <c r="D50" s="87" t="s">
        <v>535</v>
      </c>
      <c r="E50" s="113" t="s">
        <v>668</v>
      </c>
    </row>
    <row r="51" spans="1:5">
      <c r="A51" s="77" t="s">
        <v>196</v>
      </c>
      <c r="B51" s="77" t="s">
        <v>105</v>
      </c>
      <c r="C51" s="77" t="s">
        <v>90</v>
      </c>
      <c r="D51" s="87" t="s">
        <v>534</v>
      </c>
      <c r="E51" s="113" t="s">
        <v>668</v>
      </c>
    </row>
    <row r="52" spans="1:5">
      <c r="A52" s="77" t="s">
        <v>197</v>
      </c>
      <c r="B52" s="77" t="s">
        <v>68</v>
      </c>
      <c r="C52" s="77" t="s">
        <v>90</v>
      </c>
      <c r="D52" s="87" t="s">
        <v>534</v>
      </c>
      <c r="E52" s="77" t="s">
        <v>668</v>
      </c>
    </row>
    <row r="53" spans="1:5">
      <c r="A53" s="77" t="s">
        <v>198</v>
      </c>
      <c r="B53" s="77" t="s">
        <v>113</v>
      </c>
      <c r="C53" s="77" t="s">
        <v>90</v>
      </c>
      <c r="D53" s="87" t="s">
        <v>534</v>
      </c>
      <c r="E53" s="113"/>
    </row>
    <row r="54" spans="1:5">
      <c r="A54" s="77" t="s">
        <v>199</v>
      </c>
      <c r="B54" s="77" t="s">
        <v>69</v>
      </c>
      <c r="C54" s="77" t="s">
        <v>90</v>
      </c>
      <c r="D54" s="87" t="s">
        <v>535</v>
      </c>
      <c r="E54" s="77" t="s">
        <v>668</v>
      </c>
    </row>
    <row r="55" spans="1:5">
      <c r="A55" s="77" t="s">
        <v>201</v>
      </c>
      <c r="B55" s="77" t="s">
        <v>106</v>
      </c>
      <c r="C55" s="77" t="s">
        <v>90</v>
      </c>
      <c r="D55" s="87" t="s">
        <v>535</v>
      </c>
      <c r="E55" s="113" t="s">
        <v>668</v>
      </c>
    </row>
    <row r="56" spans="1:5">
      <c r="A56" s="77" t="s">
        <v>203</v>
      </c>
      <c r="B56" s="77" t="s">
        <v>72</v>
      </c>
      <c r="C56" s="77" t="s">
        <v>90</v>
      </c>
      <c r="D56" s="87" t="s">
        <v>534</v>
      </c>
      <c r="E56" s="77" t="s">
        <v>668</v>
      </c>
    </row>
    <row r="57" spans="1:5">
      <c r="A57" s="77" t="s">
        <v>204</v>
      </c>
      <c r="B57" s="79" t="s">
        <v>73</v>
      </c>
      <c r="C57" s="79" t="s">
        <v>90</v>
      </c>
      <c r="D57" s="87" t="s">
        <v>535</v>
      </c>
      <c r="E57" s="113" t="s">
        <v>668</v>
      </c>
    </row>
    <row r="58" spans="1:5">
      <c r="A58" s="81" t="s">
        <v>207</v>
      </c>
      <c r="B58" s="81" t="s">
        <v>74</v>
      </c>
      <c r="C58" s="81" t="s">
        <v>90</v>
      </c>
      <c r="D58" s="87" t="s">
        <v>535</v>
      </c>
      <c r="E58" s="81" t="s">
        <v>668</v>
      </c>
    </row>
    <row r="59" spans="1:5">
      <c r="A59" s="81" t="s">
        <v>208</v>
      </c>
      <c r="B59" s="81" t="s">
        <v>75</v>
      </c>
      <c r="C59" s="81" t="s">
        <v>90</v>
      </c>
      <c r="D59" s="87" t="s">
        <v>534</v>
      </c>
      <c r="E59" s="81" t="s">
        <v>668</v>
      </c>
    </row>
    <row r="60" spans="1:5">
      <c r="A60" s="81" t="s">
        <v>209</v>
      </c>
      <c r="B60" s="81" t="s">
        <v>76</v>
      </c>
      <c r="C60" s="81" t="s">
        <v>90</v>
      </c>
      <c r="D60" s="87" t="s">
        <v>534</v>
      </c>
      <c r="E60" s="113">
        <v>7.24</v>
      </c>
    </row>
    <row r="61" spans="1:5">
      <c r="A61" s="81" t="s">
        <v>210</v>
      </c>
      <c r="B61" s="81" t="s">
        <v>77</v>
      </c>
      <c r="C61" s="81" t="s">
        <v>90</v>
      </c>
      <c r="D61" s="87" t="s">
        <v>535</v>
      </c>
      <c r="E61" s="81" t="s">
        <v>668</v>
      </c>
    </row>
    <row r="62" spans="1:5">
      <c r="A62" s="82" t="s">
        <v>212</v>
      </c>
      <c r="B62" s="83" t="s">
        <v>79</v>
      </c>
      <c r="C62" s="82" t="s">
        <v>90</v>
      </c>
      <c r="D62" s="87" t="s">
        <v>534</v>
      </c>
      <c r="E62" s="113" t="s">
        <v>668</v>
      </c>
    </row>
    <row r="63" spans="1:5">
      <c r="A63" s="77" t="s">
        <v>213</v>
      </c>
      <c r="B63" s="79" t="s">
        <v>80</v>
      </c>
      <c r="C63" s="79" t="s">
        <v>90</v>
      </c>
      <c r="D63" s="87" t="s">
        <v>535</v>
      </c>
      <c r="E63" s="113" t="s">
        <v>668</v>
      </c>
    </row>
    <row r="64" spans="1:5">
      <c r="A64" s="82" t="s">
        <v>216</v>
      </c>
      <c r="B64" s="83" t="s">
        <v>82</v>
      </c>
      <c r="C64" s="82" t="s">
        <v>90</v>
      </c>
      <c r="D64" s="87" t="s">
        <v>535</v>
      </c>
      <c r="E64" s="113" t="s">
        <v>668</v>
      </c>
    </row>
    <row r="65" spans="1:5" hidden="1">
      <c r="A65" s="82" t="s">
        <v>217</v>
      </c>
      <c r="B65" s="83" t="s">
        <v>112</v>
      </c>
      <c r="C65" s="82" t="s">
        <v>90</v>
      </c>
      <c r="D65" s="87" t="s">
        <v>529</v>
      </c>
      <c r="E65" s="113"/>
    </row>
    <row r="66" spans="1:5" ht="14.25">
      <c r="A66" s="84" t="s">
        <v>222</v>
      </c>
      <c r="B66" s="84" t="s">
        <v>114</v>
      </c>
      <c r="C66" s="82" t="s">
        <v>90</v>
      </c>
      <c r="D66" s="87" t="s">
        <v>534</v>
      </c>
      <c r="E66" s="113" t="s">
        <v>668</v>
      </c>
    </row>
    <row r="67" spans="1:5" ht="14.25" hidden="1">
      <c r="A67" s="84" t="s">
        <v>115</v>
      </c>
      <c r="B67" s="84" t="s">
        <v>115</v>
      </c>
      <c r="C67" s="82" t="s">
        <v>90</v>
      </c>
      <c r="D67" s="87" t="s">
        <v>529</v>
      </c>
      <c r="E67" s="113"/>
    </row>
    <row r="68" spans="1:5" ht="14.25" hidden="1">
      <c r="A68" s="84" t="s">
        <v>221</v>
      </c>
      <c r="B68" s="84" t="s">
        <v>220</v>
      </c>
      <c r="C68" s="82" t="s">
        <v>90</v>
      </c>
      <c r="D68" s="87" t="s">
        <v>529</v>
      </c>
      <c r="E68" s="113"/>
    </row>
    <row r="69" spans="1:5" ht="14.25">
      <c r="A69" s="84" t="s">
        <v>666</v>
      </c>
      <c r="B69" s="84" t="s">
        <v>664</v>
      </c>
      <c r="C69" s="82" t="s">
        <v>90</v>
      </c>
      <c r="D69" s="87"/>
      <c r="E69" s="113">
        <v>8.1</v>
      </c>
    </row>
    <row r="70" spans="1:5" ht="14.25">
      <c r="A70" s="84" t="s">
        <v>575</v>
      </c>
      <c r="B70" s="84" t="s">
        <v>581</v>
      </c>
      <c r="C70" s="82" t="s">
        <v>90</v>
      </c>
      <c r="D70" s="87" t="s">
        <v>534</v>
      </c>
      <c r="E70" s="113" t="s">
        <v>668</v>
      </c>
    </row>
    <row r="71" spans="1:5" hidden="1">
      <c r="A71" s="77" t="s">
        <v>128</v>
      </c>
      <c r="B71" s="77" t="s">
        <v>12</v>
      </c>
      <c r="C71" s="77" t="s">
        <v>92</v>
      </c>
      <c r="D71" s="80"/>
    </row>
    <row r="72" spans="1:5" hidden="1">
      <c r="A72" s="77" t="s">
        <v>133</v>
      </c>
      <c r="B72" s="77" t="s">
        <v>96</v>
      </c>
      <c r="C72" s="77" t="s">
        <v>92</v>
      </c>
      <c r="D72" s="80"/>
    </row>
    <row r="73" spans="1:5" hidden="1">
      <c r="A73" s="77" t="s">
        <v>149</v>
      </c>
      <c r="B73" s="77" t="s">
        <v>28</v>
      </c>
      <c r="C73" s="77" t="s">
        <v>92</v>
      </c>
      <c r="D73" s="80"/>
    </row>
    <row r="74" spans="1:5" hidden="1">
      <c r="A74" s="77" t="s">
        <v>160</v>
      </c>
      <c r="B74" s="77" t="s">
        <v>38</v>
      </c>
      <c r="C74" s="77" t="s">
        <v>92</v>
      </c>
      <c r="D74" s="80"/>
    </row>
    <row r="75" spans="1:5" hidden="1">
      <c r="A75" s="77" t="s">
        <v>161</v>
      </c>
      <c r="B75" s="77" t="s">
        <v>39</v>
      </c>
      <c r="C75" s="77" t="s">
        <v>92</v>
      </c>
      <c r="D75" s="80"/>
    </row>
    <row r="76" spans="1:5" hidden="1">
      <c r="A76" s="77" t="s">
        <v>168</v>
      </c>
      <c r="B76" s="77" t="s">
        <v>46</v>
      </c>
      <c r="C76" s="77" t="s">
        <v>92</v>
      </c>
      <c r="D76" s="80"/>
    </row>
    <row r="77" spans="1:5" hidden="1">
      <c r="A77" s="77" t="s">
        <v>191</v>
      </c>
      <c r="B77" s="77" t="s">
        <v>65</v>
      </c>
      <c r="C77" s="77" t="s">
        <v>92</v>
      </c>
      <c r="D77" s="80"/>
    </row>
    <row r="78" spans="1:5" hidden="1">
      <c r="A78" s="77" t="s">
        <v>205</v>
      </c>
      <c r="B78" s="79" t="s">
        <v>107</v>
      </c>
      <c r="C78" s="79" t="s">
        <v>110</v>
      </c>
      <c r="D78" s="80"/>
    </row>
    <row r="79" spans="1:5" hidden="1">
      <c r="A79" s="77" t="s">
        <v>206</v>
      </c>
      <c r="B79" s="79" t="s">
        <v>108</v>
      </c>
      <c r="C79" s="79" t="s">
        <v>110</v>
      </c>
      <c r="D79" s="80"/>
    </row>
    <row r="80" spans="1:5" hidden="1">
      <c r="A80" s="77" t="s">
        <v>139</v>
      </c>
      <c r="B80" s="77" t="s">
        <v>21</v>
      </c>
      <c r="C80" s="77" t="s">
        <v>94</v>
      </c>
      <c r="D80" s="80" t="s">
        <v>529</v>
      </c>
    </row>
    <row r="81" spans="1:4" hidden="1">
      <c r="A81" s="77" t="s">
        <v>140</v>
      </c>
      <c r="B81" s="77" t="s">
        <v>97</v>
      </c>
      <c r="C81" s="77" t="s">
        <v>94</v>
      </c>
      <c r="D81" s="80" t="s">
        <v>534</v>
      </c>
    </row>
    <row r="82" spans="1:4" hidden="1">
      <c r="A82" s="77" t="s">
        <v>141</v>
      </c>
      <c r="B82" s="77" t="s">
        <v>22</v>
      </c>
      <c r="C82" s="77" t="s">
        <v>94</v>
      </c>
      <c r="D82" s="80" t="s">
        <v>534</v>
      </c>
    </row>
    <row r="83" spans="1:4" hidden="1">
      <c r="A83" s="77" t="s">
        <v>142</v>
      </c>
      <c r="B83" s="77" t="s">
        <v>23</v>
      </c>
      <c r="C83" s="77" t="s">
        <v>94</v>
      </c>
      <c r="D83" s="80" t="s">
        <v>534</v>
      </c>
    </row>
    <row r="84" spans="1:4" hidden="1">
      <c r="A84" s="77" t="s">
        <v>146</v>
      </c>
      <c r="B84" s="77" t="s">
        <v>98</v>
      </c>
      <c r="C84" s="77" t="s">
        <v>94</v>
      </c>
      <c r="D84" s="80" t="s">
        <v>534</v>
      </c>
    </row>
    <row r="85" spans="1:4" hidden="1">
      <c r="A85" s="77" t="s">
        <v>153</v>
      </c>
      <c r="B85" s="77" t="s">
        <v>32</v>
      </c>
      <c r="C85" s="77" t="s">
        <v>94</v>
      </c>
      <c r="D85" s="80" t="s">
        <v>534</v>
      </c>
    </row>
    <row r="86" spans="1:4" hidden="1">
      <c r="A86" s="77" t="s">
        <v>172</v>
      </c>
      <c r="B86" s="77" t="s">
        <v>100</v>
      </c>
      <c r="C86" s="77" t="s">
        <v>94</v>
      </c>
      <c r="D86" s="80" t="s">
        <v>534</v>
      </c>
    </row>
    <row r="87" spans="1:4" hidden="1">
      <c r="A87" s="77" t="s">
        <v>184</v>
      </c>
      <c r="B87" s="77" t="s">
        <v>58</v>
      </c>
      <c r="C87" s="77" t="s">
        <v>94</v>
      </c>
      <c r="D87" s="80" t="s">
        <v>534</v>
      </c>
    </row>
    <row r="88" spans="1:4" hidden="1">
      <c r="A88" s="81" t="s">
        <v>211</v>
      </c>
      <c r="B88" s="81" t="s">
        <v>78</v>
      </c>
      <c r="C88" s="81" t="s">
        <v>94</v>
      </c>
      <c r="D88" s="80" t="s">
        <v>534</v>
      </c>
    </row>
    <row r="89" spans="1:4" hidden="1">
      <c r="A89" s="82" t="s">
        <v>215</v>
      </c>
      <c r="B89" s="83" t="s">
        <v>81</v>
      </c>
      <c r="C89" s="82" t="s">
        <v>94</v>
      </c>
      <c r="D89" s="80" t="s">
        <v>534</v>
      </c>
    </row>
    <row r="90" spans="1:4" hidden="1">
      <c r="A90" s="77" t="s">
        <v>218</v>
      </c>
      <c r="B90" s="79" t="s">
        <v>83</v>
      </c>
      <c r="C90" s="79" t="s">
        <v>94</v>
      </c>
      <c r="D90" s="80" t="s">
        <v>534</v>
      </c>
    </row>
    <row r="91" spans="1:4" hidden="1">
      <c r="A91" s="77" t="s">
        <v>127</v>
      </c>
      <c r="B91" s="77" t="s">
        <v>11</v>
      </c>
      <c r="C91" s="77" t="s">
        <v>91</v>
      </c>
      <c r="D91" s="80" t="s">
        <v>535</v>
      </c>
    </row>
    <row r="92" spans="1:4" hidden="1">
      <c r="A92" s="77" t="s">
        <v>129</v>
      </c>
      <c r="B92" s="77" t="s">
        <v>13</v>
      </c>
      <c r="C92" s="77" t="s">
        <v>91</v>
      </c>
      <c r="D92" s="80" t="s">
        <v>535</v>
      </c>
    </row>
    <row r="93" spans="1:4" hidden="1">
      <c r="A93" s="77" t="s">
        <v>132</v>
      </c>
      <c r="B93" s="77" t="s">
        <v>15</v>
      </c>
      <c r="C93" s="77" t="s">
        <v>91</v>
      </c>
      <c r="D93" s="80" t="s">
        <v>535</v>
      </c>
    </row>
    <row r="94" spans="1:4" hidden="1">
      <c r="A94" s="77" t="s">
        <v>148</v>
      </c>
      <c r="B94" s="77" t="s">
        <v>590</v>
      </c>
      <c r="C94" s="77" t="s">
        <v>91</v>
      </c>
      <c r="D94" s="80" t="s">
        <v>535</v>
      </c>
    </row>
    <row r="95" spans="1:4" hidden="1">
      <c r="A95" s="77" t="s">
        <v>150</v>
      </c>
      <c r="B95" s="77" t="s">
        <v>29</v>
      </c>
      <c r="C95" s="77" t="s">
        <v>91</v>
      </c>
      <c r="D95" s="80" t="s">
        <v>535</v>
      </c>
    </row>
    <row r="96" spans="1:4" hidden="1">
      <c r="A96" s="77" t="s">
        <v>156</v>
      </c>
      <c r="B96" s="77" t="s">
        <v>594</v>
      </c>
      <c r="C96" s="77" t="s">
        <v>91</v>
      </c>
      <c r="D96" s="80" t="s">
        <v>535</v>
      </c>
    </row>
    <row r="97" spans="1:8" hidden="1">
      <c r="A97" s="77" t="s">
        <v>158</v>
      </c>
      <c r="B97" s="77" t="s">
        <v>36</v>
      </c>
      <c r="C97" s="77" t="s">
        <v>91</v>
      </c>
      <c r="D97" s="80" t="s">
        <v>535</v>
      </c>
    </row>
    <row r="98" spans="1:8" hidden="1">
      <c r="A98" s="77" t="s">
        <v>192</v>
      </c>
      <c r="B98" s="77" t="s">
        <v>103</v>
      </c>
      <c r="C98" s="77" t="s">
        <v>91</v>
      </c>
      <c r="D98" s="80" t="s">
        <v>535</v>
      </c>
    </row>
    <row r="99" spans="1:8" hidden="1">
      <c r="A99" s="77" t="s">
        <v>193</v>
      </c>
      <c r="B99" s="77" t="s">
        <v>104</v>
      </c>
      <c r="C99" s="77" t="s">
        <v>91</v>
      </c>
      <c r="D99" s="80" t="s">
        <v>535</v>
      </c>
    </row>
    <row r="100" spans="1:8" hidden="1">
      <c r="A100" s="77" t="s">
        <v>200</v>
      </c>
      <c r="B100" s="77" t="s">
        <v>70</v>
      </c>
      <c r="C100" s="77" t="s">
        <v>91</v>
      </c>
      <c r="D100" s="80" t="s">
        <v>535</v>
      </c>
    </row>
    <row r="101" spans="1:8" hidden="1">
      <c r="A101" s="77" t="s">
        <v>202</v>
      </c>
      <c r="B101" s="77" t="s">
        <v>71</v>
      </c>
      <c r="C101" s="77" t="s">
        <v>91</v>
      </c>
      <c r="D101" s="80" t="s">
        <v>535</v>
      </c>
    </row>
    <row r="102" spans="1:8" hidden="1">
      <c r="A102" s="77" t="s">
        <v>214</v>
      </c>
      <c r="B102" s="77" t="s">
        <v>109</v>
      </c>
      <c r="C102" s="77" t="s">
        <v>91</v>
      </c>
      <c r="D102" s="80" t="s">
        <v>534</v>
      </c>
    </row>
    <row r="103" spans="1:8" hidden="1">
      <c r="A103" s="82" t="s">
        <v>584</v>
      </c>
      <c r="B103" s="83" t="s">
        <v>603</v>
      </c>
      <c r="C103" s="82" t="s">
        <v>91</v>
      </c>
      <c r="D103" s="80" t="s">
        <v>535</v>
      </c>
    </row>
    <row r="104" spans="1:8">
      <c r="H104" s="78" t="s">
        <v>667</v>
      </c>
    </row>
  </sheetData>
  <autoFilter ref="A1:E103">
    <filterColumn colId="2">
      <filters>
        <filter val="Shanghai"/>
        <filter val="Suzhou"/>
      </filters>
    </filterColumn>
    <filterColumn colId="3">
      <filters blank="1">
        <filter val="申办单次"/>
        <filter val="申办三年多次"/>
      </filters>
    </filterColumn>
  </autoFilter>
  <phoneticPr fontId="11" type="noConversion"/>
  <conditionalFormatting sqref="A87">
    <cfRule type="duplicateValues" dxfId="7" priority="8"/>
  </conditionalFormatting>
  <conditionalFormatting sqref="A88:A89">
    <cfRule type="duplicateValues" dxfId="6" priority="7"/>
  </conditionalFormatting>
  <conditionalFormatting sqref="A90">
    <cfRule type="duplicateValues" dxfId="5" priority="6"/>
  </conditionalFormatting>
  <conditionalFormatting sqref="A91">
    <cfRule type="duplicateValues" dxfId="4" priority="5"/>
  </conditionalFormatting>
  <conditionalFormatting sqref="A92">
    <cfRule type="duplicateValues" dxfId="3" priority="4"/>
  </conditionalFormatting>
  <conditionalFormatting sqref="A95">
    <cfRule type="duplicateValues" dxfId="2" priority="3"/>
  </conditionalFormatting>
  <conditionalFormatting sqref="A96:A97">
    <cfRule type="duplicateValues" dxfId="1" priority="2"/>
  </conditionalFormatting>
  <conditionalFormatting sqref="A98">
    <cfRule type="duplicateValues" dxfId="0" priority="1"/>
  </conditionalFormatting>
  <dataValidations count="1">
    <dataValidation type="list" allowBlank="1" showInputMessage="1" showErrorMessage="1" sqref="D2:D103">
      <formula1>"申办单次, 申办三年多次, 已有多次往返签证"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Namelist</vt:lpstr>
      <vt:lpstr>Sheet4</vt:lpstr>
      <vt:lpstr>Sheet1</vt:lpstr>
      <vt:lpstr>Sheet2</vt:lpstr>
      <vt:lpstr>Roommate</vt:lpstr>
      <vt:lpstr>Visa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2017-08-22T06:07:33Z</dcterms:modified>
</cp:coreProperties>
</file>