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iffer.morais\Documents\TCC\api-youtube\Backup\"/>
    </mc:Choice>
  </mc:AlternateContent>
  <xr:revisionPtr revIDLastSave="0" documentId="13_ncr:1_{42FBB563-FCC5-4BA6-A2A3-30FD95E0C075}" xr6:coauthVersionLast="36" xr6:coauthVersionMax="36" xr10:uidLastSave="{00000000-0000-0000-0000-000000000000}"/>
  <bookViews>
    <workbookView xWindow="0" yWindow="0" windowWidth="38400" windowHeight="11505" xr2:uid="{EC6B8175-04BB-4CA9-9FDA-2245D127420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1" l="1"/>
  <c r="L45" i="1"/>
  <c r="M45" i="1"/>
  <c r="N45" i="1"/>
  <c r="O45" i="1"/>
  <c r="P45" i="1"/>
  <c r="Q45" i="1"/>
  <c r="K44" i="1"/>
  <c r="L44" i="1"/>
  <c r="M44" i="1"/>
  <c r="N44" i="1"/>
  <c r="O44" i="1"/>
  <c r="P44" i="1"/>
  <c r="Q44" i="1"/>
  <c r="K43" i="1"/>
  <c r="L43" i="1"/>
  <c r="M43" i="1"/>
  <c r="N43" i="1"/>
  <c r="O43" i="1"/>
  <c r="P43" i="1"/>
  <c r="Q43" i="1"/>
  <c r="Q42" i="1"/>
  <c r="L42" i="1"/>
  <c r="M42" i="1"/>
  <c r="N42" i="1"/>
  <c r="O42" i="1"/>
  <c r="P42" i="1"/>
  <c r="K42" i="1"/>
  <c r="B42" i="1"/>
  <c r="B45" i="1" l="1"/>
  <c r="C45" i="1"/>
  <c r="D45" i="1"/>
  <c r="E45" i="1"/>
  <c r="F45" i="1"/>
  <c r="G45" i="1"/>
  <c r="H45" i="1"/>
  <c r="I45" i="1"/>
  <c r="J45" i="1"/>
  <c r="C44" i="1"/>
  <c r="D44" i="1"/>
  <c r="E44" i="1"/>
  <c r="F44" i="1"/>
  <c r="G44" i="1"/>
  <c r="H44" i="1"/>
  <c r="I44" i="1"/>
  <c r="J44" i="1"/>
  <c r="B44" i="1"/>
  <c r="C43" i="1"/>
  <c r="D43" i="1"/>
  <c r="E43" i="1"/>
  <c r="F43" i="1"/>
  <c r="G43" i="1"/>
  <c r="H43" i="1"/>
  <c r="I43" i="1"/>
  <c r="J43" i="1"/>
  <c r="B43" i="1"/>
  <c r="G42" i="1" l="1"/>
  <c r="H42" i="1"/>
  <c r="I42" i="1"/>
  <c r="J42" i="1"/>
  <c r="F42" i="1"/>
  <c r="E42" i="1"/>
  <c r="D42" i="1"/>
  <c r="C42" i="1"/>
</calcChain>
</file>

<file path=xl/sharedStrings.xml><?xml version="1.0" encoding="utf-8"?>
<sst xmlns="http://schemas.openxmlformats.org/spreadsheetml/2006/main" count="55" uniqueCount="55">
  <si>
    <t>https://www.youtube.com/watch?v=YUeiAhpPMjQ</t>
  </si>
  <si>
    <t>https://www.youtube.com/watch?v=XinLASYOJE4</t>
  </si>
  <si>
    <t>https://www.youtube.com/watch?v=MOXLCjL4Ik4</t>
  </si>
  <si>
    <t>https://www.youtube.com/watch?v=pMPlngyWHLM</t>
  </si>
  <si>
    <t>https://www.youtube.com/watch?v=PQzUj5Hd0jk</t>
  </si>
  <si>
    <t>https://www.youtube.com/watch?v=shBkovJfWpk</t>
  </si>
  <si>
    <t>https://www.youtube.com/watch?v=Y2EJfB9DMLU</t>
  </si>
  <si>
    <t>https://www.youtube.com/watch?v=jtnLR8pA4YU</t>
  </si>
  <si>
    <t>https://www.youtube.com/watch?v=YpHxxLAQCdk</t>
  </si>
  <si>
    <t>https://www.youtube.com/watch?v=-9Nafr7zdJs</t>
  </si>
  <si>
    <t>https://www.youtube.com/watch?v=ZdU4wMyiTSs</t>
  </si>
  <si>
    <t>https://www.youtube.com/watch?v=ruOzUIA4rbs</t>
  </si>
  <si>
    <t>https://www.youtube.com/watch?v=r7f-aR7vgg0</t>
  </si>
  <si>
    <t>https://www.youtube.com/watch?v=SJzd9x2S2yg</t>
  </si>
  <si>
    <t>https://www.youtube.com/watch?v=AdyGxhYWhoM</t>
  </si>
  <si>
    <t>https://www.youtube.com/watch?v=qiGTRJlCnlA</t>
  </si>
  <si>
    <t>https://www.youtube.com/watch?v=_HI7ltav9q4</t>
  </si>
  <si>
    <t>https://www.youtube.com/watch?v=19IGAeoFKlU</t>
  </si>
  <si>
    <t>https://www.youtube.com/watch?v=_PZldwo0vVo</t>
  </si>
  <si>
    <t>https://www.youtube.com/watch?v=oSQfzjl110k</t>
  </si>
  <si>
    <t>https://www.youtube.com/watch?v=jAzL4SE5-QM</t>
  </si>
  <si>
    <t>https://www.youtube.com/watch?v=EGmlFdwD4C4</t>
  </si>
  <si>
    <t>https://www.youtube.com/watch?v=7yBXNGVyN3Q</t>
  </si>
  <si>
    <t>https://www.youtube.com/watch?v=WgYW2TMwA9U</t>
  </si>
  <si>
    <t>https://www.youtube.com/watch?v=8qbqFsPov3g</t>
  </si>
  <si>
    <t>https://www.youtube.com/watch?v=DnHSTYuk-V4</t>
  </si>
  <si>
    <t>https://www.youtube.com/watch?v=iphqkUNXxek</t>
  </si>
  <si>
    <t>https://www.youtube.com/watch?v=mGLtyCOJe4A</t>
  </si>
  <si>
    <t>https://www.youtube.com/watch?v=D5QvQmes198</t>
  </si>
  <si>
    <t>https://www.youtube.com/watch?v=u5P_vryX0fo</t>
  </si>
  <si>
    <t>https://www.youtube.com/watch?v=NctjqlfKC0U</t>
  </si>
  <si>
    <t>https://www.youtube.com/watch?v=_Z-yaWEmV9c</t>
  </si>
  <si>
    <t>https://www.youtube.com/watch?v=FcrMEfjLxwg</t>
  </si>
  <si>
    <t>Qnt Comentario</t>
  </si>
  <si>
    <t>Qnt Likes</t>
  </si>
  <si>
    <t xml:space="preserve">Densidade semântica: </t>
  </si>
  <si>
    <t>Dificuldade:</t>
  </si>
  <si>
    <t>Densidade semântica:</t>
  </si>
  <si>
    <t>Dificuldade</t>
  </si>
  <si>
    <t>Qnt Comentarios dos 20 (sem subcomentario)</t>
  </si>
  <si>
    <t>Qnt Visualizações</t>
  </si>
  <si>
    <t>Comentario com código (SIM=1)</t>
  </si>
  <si>
    <t>MÉDIA</t>
  </si>
  <si>
    <t>MÁXIMO</t>
  </si>
  <si>
    <t>MÍNIMO</t>
  </si>
  <si>
    <t>DESVIO PADRÃO</t>
  </si>
  <si>
    <t>Tristeza</t>
  </si>
  <si>
    <t>Alegria</t>
  </si>
  <si>
    <t>Medo</t>
  </si>
  <si>
    <t>Aversao</t>
  </si>
  <si>
    <t>Raiva</t>
  </si>
  <si>
    <t>Pontuacao</t>
  </si>
  <si>
    <t>Resumo</t>
  </si>
  <si>
    <t>https://www.youtA2:A25ube.com/watch?v=iFYWrDMfVNo</t>
  </si>
  <si>
    <t>Total de vídeos: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</si>
</sst>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#,##0;[Red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EGmlFdwD4C4" TargetMode="External"/><Relationship Id="rId3" Type="http://schemas.openxmlformats.org/officeDocument/2006/relationships/hyperlink" Target="https://www.youtube.com/watch?v=_Z-yaWEmV9c" TargetMode="External"/><Relationship Id="rId7" Type="http://schemas.openxmlformats.org/officeDocument/2006/relationships/hyperlink" Target="https://www.youtube.com/watch?v=_HI7ltav9q4" TargetMode="External"/><Relationship Id="rId2" Type="http://schemas.openxmlformats.org/officeDocument/2006/relationships/hyperlink" Target="https://www.youtube.com/watch?v=jtnLR8pA4YU" TargetMode="External"/><Relationship Id="rId1" Type="http://schemas.openxmlformats.org/officeDocument/2006/relationships/hyperlink" Target="https://www,youtube,com/watch?v=Y2EJfB9DMLU" TargetMode="External"/><Relationship Id="rId6" Type="http://schemas.openxmlformats.org/officeDocument/2006/relationships/hyperlink" Target="https://www.youtube.com/watch?v=YpHxxLAQCdk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MOXLCjL4Ik4" TargetMode="External"/><Relationship Id="rId10" Type="http://schemas.openxmlformats.org/officeDocument/2006/relationships/hyperlink" Target="https://www.youtA2:A25ube.com/watch?v=iFYWrDMfVNo" TargetMode="External"/><Relationship Id="rId4" Type="http://schemas.openxmlformats.org/officeDocument/2006/relationships/hyperlink" Target="https://www.youtube.com/watch?v=XinLASYOJE4" TargetMode="External"/><Relationship Id="rId9" Type="http://schemas.openxmlformats.org/officeDocument/2006/relationships/hyperlink" Target="https://www.youtube.com/watch?v=D5QvQmes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971D-2C63-441F-9D9F-C162B3F21611}">
  <dimension ref="A1:Q45"/>
  <sheetViews>
    <sheetView tabSelected="1" zoomScaleNormal="100" workbookViewId="0">
      <selection activeCell="R2" sqref="R2"/>
    </sheetView>
  </sheetViews>
  <sheetFormatPr defaultRowHeight="15" x14ac:dyDescent="0.25"/>
  <cols>
    <col min="1" max="1" width="49.85546875" customWidth="1"/>
    <col min="2" max="2" width="42.42578125" customWidth="1"/>
    <col min="3" max="3" width="15.28515625" customWidth="1"/>
    <col min="4" max="4" width="12" customWidth="1"/>
    <col min="5" max="5" width="8.85546875" customWidth="1"/>
    <col min="6" max="6" width="0.140625" customWidth="1"/>
    <col min="7" max="7" width="21.140625" customWidth="1"/>
    <col min="8" max="8" width="12" customWidth="1"/>
    <col min="9" max="9" width="20.7109375" customWidth="1"/>
    <col min="10" max="10" width="12" customWidth="1"/>
    <col min="12" max="12" width="9.140625" customWidth="1"/>
  </cols>
  <sheetData>
    <row r="1" spans="1:17" x14ac:dyDescent="0.25">
      <c r="B1" t="s">
        <v>39</v>
      </c>
      <c r="C1" t="s">
        <v>33</v>
      </c>
      <c r="D1" t="s">
        <v>34</v>
      </c>
      <c r="E1" t="s">
        <v>40</v>
      </c>
      <c r="F1" t="s">
        <v>41</v>
      </c>
      <c r="G1" s="9" t="s">
        <v>35</v>
      </c>
      <c r="H1" t="s">
        <v>36</v>
      </c>
      <c r="I1" t="s">
        <v>37</v>
      </c>
      <c r="J1" t="s">
        <v>38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25">
      <c r="A2" s="1" t="s">
        <v>53</v>
      </c>
      <c r="B2">
        <v>20</v>
      </c>
      <c r="C2">
        <v>97</v>
      </c>
      <c r="D2" s="3">
        <v>1500</v>
      </c>
      <c r="E2" s="4">
        <v>33296</v>
      </c>
      <c r="G2">
        <v>1</v>
      </c>
      <c r="H2">
        <v>2</v>
      </c>
      <c r="I2">
        <v>2</v>
      </c>
      <c r="J2">
        <v>2</v>
      </c>
      <c r="K2">
        <v>8.3525000000000002E-2</v>
      </c>
      <c r="L2">
        <v>0.57783300000000004</v>
      </c>
      <c r="M2">
        <v>3.3524999999999999E-2</v>
      </c>
      <c r="N2">
        <v>2.6249999999999999E-2</v>
      </c>
      <c r="O2">
        <v>7.2900000000000006E-2</v>
      </c>
      <c r="P2">
        <v>0.47633300000000001</v>
      </c>
      <c r="Q2">
        <v>0.65</v>
      </c>
    </row>
    <row r="3" spans="1:17" x14ac:dyDescent="0.25">
      <c r="A3" t="s">
        <v>0</v>
      </c>
      <c r="B3">
        <v>5</v>
      </c>
      <c r="C3">
        <v>6</v>
      </c>
      <c r="D3" s="3">
        <v>74</v>
      </c>
      <c r="E3" s="4">
        <v>758</v>
      </c>
      <c r="G3">
        <v>5</v>
      </c>
      <c r="H3">
        <v>4</v>
      </c>
      <c r="I3">
        <v>5</v>
      </c>
      <c r="J3">
        <v>4</v>
      </c>
      <c r="L3">
        <v>0.45500000000000002</v>
      </c>
      <c r="P3">
        <v>0.45500000000000002</v>
      </c>
      <c r="Q3">
        <v>0.8</v>
      </c>
    </row>
    <row r="4" spans="1:17" x14ac:dyDescent="0.25">
      <c r="A4" s="1" t="s">
        <v>1</v>
      </c>
      <c r="B4">
        <v>11</v>
      </c>
      <c r="C4">
        <v>19</v>
      </c>
      <c r="D4" s="3">
        <v>396</v>
      </c>
      <c r="E4" s="4">
        <v>3665</v>
      </c>
      <c r="F4">
        <v>1</v>
      </c>
      <c r="G4">
        <v>3</v>
      </c>
      <c r="H4">
        <v>1</v>
      </c>
      <c r="I4">
        <v>3</v>
      </c>
      <c r="J4">
        <v>2</v>
      </c>
      <c r="K4">
        <v>1.553E-2</v>
      </c>
      <c r="L4">
        <v>0.48320400000000002</v>
      </c>
      <c r="P4">
        <v>0.47648699999999999</v>
      </c>
      <c r="Q4">
        <v>0.54545500000000002</v>
      </c>
    </row>
    <row r="5" spans="1:17" x14ac:dyDescent="0.25">
      <c r="A5" s="1" t="s">
        <v>2</v>
      </c>
      <c r="B5">
        <v>20</v>
      </c>
      <c r="C5">
        <v>59</v>
      </c>
      <c r="D5" s="3">
        <v>2000</v>
      </c>
      <c r="E5" s="4">
        <v>42149</v>
      </c>
      <c r="F5">
        <v>1</v>
      </c>
      <c r="G5">
        <v>3</v>
      </c>
      <c r="H5">
        <v>2</v>
      </c>
      <c r="I5">
        <v>3</v>
      </c>
      <c r="J5">
        <v>3</v>
      </c>
      <c r="K5">
        <v>3.9E-2</v>
      </c>
      <c r="L5">
        <v>0.69597900000000001</v>
      </c>
      <c r="M5">
        <v>1.0500000000000001E-2</v>
      </c>
      <c r="N5">
        <v>1.0500000000000001E-2</v>
      </c>
      <c r="O5">
        <v>4.2750000000000003E-2</v>
      </c>
      <c r="P5">
        <v>0.63589600000000002</v>
      </c>
      <c r="Q5">
        <v>0.75</v>
      </c>
    </row>
    <row r="6" spans="1:17" x14ac:dyDescent="0.25">
      <c r="A6" t="s">
        <v>3</v>
      </c>
      <c r="B6">
        <v>20</v>
      </c>
      <c r="C6">
        <v>58</v>
      </c>
      <c r="D6" s="3">
        <v>2000</v>
      </c>
      <c r="E6" s="4">
        <v>42662</v>
      </c>
      <c r="F6">
        <v>1</v>
      </c>
      <c r="G6">
        <v>4</v>
      </c>
      <c r="H6">
        <v>3</v>
      </c>
      <c r="I6">
        <v>3</v>
      </c>
      <c r="J6">
        <v>3</v>
      </c>
      <c r="K6">
        <v>1.8374999999999999E-2</v>
      </c>
      <c r="L6">
        <v>0.69481944444444399</v>
      </c>
      <c r="N6">
        <v>1.8374999999999999E-2</v>
      </c>
      <c r="O6">
        <v>1.8374999999999999E-2</v>
      </c>
      <c r="P6">
        <v>0.68461111111111095</v>
      </c>
      <c r="Q6">
        <v>0.9</v>
      </c>
    </row>
    <row r="7" spans="1:17" x14ac:dyDescent="0.25">
      <c r="A7" t="s">
        <v>4</v>
      </c>
      <c r="B7">
        <v>20</v>
      </c>
      <c r="C7">
        <v>325</v>
      </c>
      <c r="D7" s="3">
        <v>17000</v>
      </c>
      <c r="E7" s="4">
        <v>301328</v>
      </c>
      <c r="F7">
        <v>1</v>
      </c>
      <c r="G7">
        <v>2</v>
      </c>
      <c r="H7">
        <v>3</v>
      </c>
      <c r="I7">
        <v>3</v>
      </c>
      <c r="J7">
        <v>2</v>
      </c>
      <c r="K7">
        <v>5.2499999999999998E-2</v>
      </c>
      <c r="L7">
        <v>0.38218750000000001</v>
      </c>
      <c r="P7">
        <v>0.32968750000000002</v>
      </c>
      <c r="Q7">
        <v>0.45</v>
      </c>
    </row>
    <row r="8" spans="1:17" x14ac:dyDescent="0.25">
      <c r="A8" t="s">
        <v>5</v>
      </c>
      <c r="B8">
        <v>20</v>
      </c>
      <c r="C8">
        <v>75</v>
      </c>
      <c r="D8" s="3">
        <v>2100</v>
      </c>
      <c r="E8" s="4">
        <v>56022</v>
      </c>
      <c r="F8">
        <v>1</v>
      </c>
      <c r="G8">
        <v>4</v>
      </c>
      <c r="H8">
        <v>3</v>
      </c>
      <c r="I8">
        <v>2</v>
      </c>
      <c r="J8">
        <v>2</v>
      </c>
      <c r="K8">
        <v>4.8125000000000001E-2</v>
      </c>
      <c r="L8">
        <v>0.63816666666666699</v>
      </c>
      <c r="N8">
        <v>1.7500000000000002E-2</v>
      </c>
      <c r="O8">
        <v>8.7500000000000008E-3</v>
      </c>
      <c r="P8">
        <v>0.58129166666666698</v>
      </c>
      <c r="Q8">
        <v>0.75</v>
      </c>
    </row>
    <row r="9" spans="1:17" x14ac:dyDescent="0.25">
      <c r="A9" s="1" t="s">
        <v>6</v>
      </c>
      <c r="B9">
        <v>1</v>
      </c>
      <c r="C9">
        <v>1</v>
      </c>
      <c r="D9" s="3">
        <v>46</v>
      </c>
      <c r="E9" s="4">
        <v>4234</v>
      </c>
      <c r="F9">
        <v>1</v>
      </c>
      <c r="G9">
        <v>3</v>
      </c>
      <c r="H9">
        <v>3</v>
      </c>
      <c r="I9">
        <v>3</v>
      </c>
      <c r="J9">
        <v>3</v>
      </c>
    </row>
    <row r="10" spans="1:17" x14ac:dyDescent="0.25">
      <c r="A10" s="1" t="s">
        <v>7</v>
      </c>
      <c r="B10">
        <v>20</v>
      </c>
      <c r="C10">
        <v>119</v>
      </c>
      <c r="D10" s="3">
        <v>6400</v>
      </c>
      <c r="E10" s="4">
        <v>249404</v>
      </c>
      <c r="F10">
        <v>1</v>
      </c>
      <c r="G10">
        <v>1</v>
      </c>
      <c r="H10">
        <v>2</v>
      </c>
      <c r="I10">
        <v>1</v>
      </c>
      <c r="J10">
        <v>2</v>
      </c>
      <c r="K10">
        <v>4.7656249999999997E-2</v>
      </c>
      <c r="L10">
        <v>0.44712499999999999</v>
      </c>
      <c r="P10">
        <v>0.39890625000000002</v>
      </c>
      <c r="Q10">
        <v>0.55000000000000004</v>
      </c>
    </row>
    <row r="11" spans="1:17" x14ac:dyDescent="0.25">
      <c r="A11" s="1" t="s">
        <v>8</v>
      </c>
      <c r="B11">
        <v>20</v>
      </c>
      <c r="C11">
        <v>196</v>
      </c>
      <c r="D11" s="3">
        <v>6000</v>
      </c>
      <c r="E11" s="5">
        <v>19300</v>
      </c>
      <c r="F11">
        <v>1</v>
      </c>
      <c r="G11">
        <v>1</v>
      </c>
      <c r="H11">
        <v>3</v>
      </c>
      <c r="I11">
        <v>3</v>
      </c>
      <c r="J11">
        <v>3</v>
      </c>
      <c r="K11">
        <v>3.1E-2</v>
      </c>
      <c r="L11">
        <v>0.52087499999999998</v>
      </c>
      <c r="M11">
        <v>2.3125E-2</v>
      </c>
      <c r="O11">
        <v>1.3125E-2</v>
      </c>
      <c r="P11">
        <v>0.49162499999999998</v>
      </c>
      <c r="Q11">
        <v>0.7</v>
      </c>
    </row>
    <row r="12" spans="1:17" x14ac:dyDescent="0.25">
      <c r="A12" t="s">
        <v>9</v>
      </c>
      <c r="B12">
        <v>20</v>
      </c>
      <c r="C12">
        <v>50</v>
      </c>
      <c r="D12" s="3">
        <v>427</v>
      </c>
      <c r="E12" s="5">
        <v>21846</v>
      </c>
      <c r="F12">
        <v>1</v>
      </c>
      <c r="G12">
        <v>2</v>
      </c>
      <c r="H12">
        <v>3</v>
      </c>
      <c r="I12">
        <v>3</v>
      </c>
      <c r="J12">
        <v>3</v>
      </c>
      <c r="K12">
        <v>9.2083333333333295E-2</v>
      </c>
      <c r="L12">
        <v>0.66610416666666705</v>
      </c>
      <c r="M12">
        <v>3.9375E-2</v>
      </c>
      <c r="N12">
        <v>2.6249999999999999E-2</v>
      </c>
      <c r="O12">
        <v>3.1875000000000001E-2</v>
      </c>
      <c r="P12">
        <v>0.58668750000000003</v>
      </c>
      <c r="Q12">
        <v>0.7</v>
      </c>
    </row>
    <row r="13" spans="1:17" x14ac:dyDescent="0.25">
      <c r="A13" t="s">
        <v>10</v>
      </c>
      <c r="B13">
        <v>20</v>
      </c>
      <c r="C13">
        <v>30</v>
      </c>
      <c r="D13" s="3">
        <v>950</v>
      </c>
      <c r="E13" s="5">
        <v>24202</v>
      </c>
      <c r="G13">
        <v>5</v>
      </c>
      <c r="H13">
        <v>3</v>
      </c>
      <c r="I13">
        <v>4</v>
      </c>
      <c r="J13">
        <v>3</v>
      </c>
      <c r="K13">
        <v>7.2249999999999995E-2</v>
      </c>
      <c r="L13">
        <v>0.49319791666666701</v>
      </c>
      <c r="M13">
        <v>7.2500000000000004E-3</v>
      </c>
      <c r="N13">
        <v>7.2500000000000004E-3</v>
      </c>
      <c r="O13">
        <v>7.2500000000000004E-3</v>
      </c>
      <c r="P13">
        <v>0.43544791666666699</v>
      </c>
      <c r="Q13">
        <v>0.6</v>
      </c>
    </row>
    <row r="14" spans="1:17" x14ac:dyDescent="0.25">
      <c r="A14" t="s">
        <v>11</v>
      </c>
      <c r="B14">
        <v>1</v>
      </c>
      <c r="C14">
        <v>1</v>
      </c>
      <c r="D14" s="3">
        <v>501</v>
      </c>
      <c r="E14" s="5">
        <v>15793</v>
      </c>
      <c r="G14">
        <v>2</v>
      </c>
      <c r="H14">
        <v>3</v>
      </c>
      <c r="I14">
        <v>4</v>
      </c>
      <c r="J14">
        <v>4</v>
      </c>
      <c r="L14">
        <v>1</v>
      </c>
      <c r="P14">
        <v>1</v>
      </c>
      <c r="Q14">
        <v>1</v>
      </c>
    </row>
    <row r="15" spans="1:17" x14ac:dyDescent="0.25">
      <c r="A15" t="s">
        <v>12</v>
      </c>
      <c r="B15">
        <v>20</v>
      </c>
      <c r="C15">
        <v>161</v>
      </c>
      <c r="D15" s="3">
        <v>7900</v>
      </c>
      <c r="E15" s="5">
        <v>23936</v>
      </c>
      <c r="F15">
        <v>1</v>
      </c>
      <c r="G15">
        <v>1</v>
      </c>
      <c r="H15">
        <v>2</v>
      </c>
      <c r="I15">
        <v>2</v>
      </c>
      <c r="J15">
        <v>1</v>
      </c>
      <c r="K15">
        <v>0.11724999999999999</v>
      </c>
      <c r="L15">
        <v>0.37729166666666702</v>
      </c>
      <c r="M15">
        <v>4.6875E-2</v>
      </c>
      <c r="N15">
        <v>3.125E-2</v>
      </c>
      <c r="O15">
        <v>6.5625000000000003E-2</v>
      </c>
      <c r="P15">
        <v>0.25520833333333298</v>
      </c>
      <c r="Q15">
        <v>0.4</v>
      </c>
    </row>
    <row r="16" spans="1:17" x14ac:dyDescent="0.25">
      <c r="A16" t="s">
        <v>13</v>
      </c>
      <c r="B16">
        <v>20</v>
      </c>
      <c r="C16">
        <v>44</v>
      </c>
      <c r="D16" s="3">
        <v>1600</v>
      </c>
      <c r="E16" s="5">
        <v>58907</v>
      </c>
      <c r="F16">
        <v>1</v>
      </c>
      <c r="G16">
        <v>3</v>
      </c>
      <c r="H16">
        <v>3</v>
      </c>
      <c r="I16">
        <v>3</v>
      </c>
      <c r="J16">
        <v>3</v>
      </c>
      <c r="K16">
        <v>6.9441666666666693E-2</v>
      </c>
      <c r="L16">
        <v>0.69997541666666696</v>
      </c>
      <c r="M16">
        <v>1.1599999999999999E-2</v>
      </c>
      <c r="N16">
        <v>5.2850000000000001E-2</v>
      </c>
      <c r="O16">
        <v>1.1599999999999999E-2</v>
      </c>
      <c r="P16">
        <v>0.62490875000000001</v>
      </c>
      <c r="Q16">
        <v>0.75</v>
      </c>
    </row>
    <row r="17" spans="1:17" x14ac:dyDescent="0.25">
      <c r="A17" t="s">
        <v>14</v>
      </c>
      <c r="B17">
        <v>20</v>
      </c>
      <c r="C17">
        <v>173</v>
      </c>
      <c r="D17" s="5">
        <v>7600</v>
      </c>
      <c r="E17" s="5">
        <v>207748</v>
      </c>
      <c r="F17">
        <v>1</v>
      </c>
      <c r="G17">
        <v>2</v>
      </c>
      <c r="H17">
        <v>4</v>
      </c>
      <c r="I17">
        <v>3</v>
      </c>
      <c r="J17">
        <v>3</v>
      </c>
      <c r="K17">
        <v>6.4312499999999995E-2</v>
      </c>
      <c r="L17">
        <v>0.66534895833333296</v>
      </c>
      <c r="M17">
        <v>1.0500000000000001E-2</v>
      </c>
      <c r="O17">
        <v>1.0500000000000001E-2</v>
      </c>
      <c r="P17">
        <v>0.59141145833333297</v>
      </c>
      <c r="Q17">
        <v>0.75</v>
      </c>
    </row>
    <row r="18" spans="1:17" x14ac:dyDescent="0.25">
      <c r="A18" t="s">
        <v>15</v>
      </c>
      <c r="B18">
        <v>20</v>
      </c>
      <c r="C18">
        <v>166</v>
      </c>
      <c r="D18" s="3">
        <v>5300</v>
      </c>
      <c r="E18" s="5">
        <v>48418</v>
      </c>
      <c r="F18">
        <v>1</v>
      </c>
      <c r="G18">
        <v>4</v>
      </c>
      <c r="H18">
        <v>2</v>
      </c>
      <c r="I18">
        <v>3</v>
      </c>
      <c r="J18">
        <v>4</v>
      </c>
      <c r="L18">
        <v>0.58142329545454596</v>
      </c>
      <c r="P18">
        <v>0.58142329545454596</v>
      </c>
      <c r="Q18">
        <v>0.8</v>
      </c>
    </row>
    <row r="19" spans="1:17" x14ac:dyDescent="0.25">
      <c r="A19" s="1" t="s">
        <v>16</v>
      </c>
      <c r="B19">
        <v>5</v>
      </c>
      <c r="C19">
        <v>5</v>
      </c>
      <c r="D19" s="3">
        <v>135</v>
      </c>
      <c r="E19" s="5">
        <v>7281</v>
      </c>
      <c r="G19">
        <v>2</v>
      </c>
      <c r="H19">
        <v>3</v>
      </c>
      <c r="I19">
        <v>2</v>
      </c>
      <c r="J19">
        <v>2</v>
      </c>
      <c r="K19">
        <v>2.9000000000000001E-2</v>
      </c>
      <c r="L19">
        <v>0.67166666666666697</v>
      </c>
      <c r="O19">
        <v>2.9000000000000001E-2</v>
      </c>
      <c r="P19">
        <v>0.64749999999999996</v>
      </c>
      <c r="Q19">
        <v>1</v>
      </c>
    </row>
    <row r="20" spans="1:17" x14ac:dyDescent="0.25">
      <c r="A20" t="s">
        <v>17</v>
      </c>
      <c r="B20">
        <v>20</v>
      </c>
      <c r="C20">
        <v>121</v>
      </c>
      <c r="D20" s="3">
        <v>5700</v>
      </c>
      <c r="E20" s="5">
        <v>117905</v>
      </c>
      <c r="F20">
        <v>1</v>
      </c>
      <c r="G20">
        <v>4</v>
      </c>
      <c r="H20">
        <v>2</v>
      </c>
      <c r="I20">
        <v>3</v>
      </c>
      <c r="J20">
        <v>2</v>
      </c>
      <c r="K20">
        <v>9.8237500000000005E-2</v>
      </c>
      <c r="L20">
        <v>0.526035227272727</v>
      </c>
      <c r="M20">
        <v>4.5912500000000002E-2</v>
      </c>
      <c r="N20">
        <v>6.2074999999999998E-2</v>
      </c>
      <c r="O20">
        <v>5.7918749999999998E-2</v>
      </c>
      <c r="P20">
        <v>0.47004772727272698</v>
      </c>
      <c r="Q20">
        <v>0.65</v>
      </c>
    </row>
    <row r="21" spans="1:17" x14ac:dyDescent="0.25">
      <c r="A21" t="s">
        <v>18</v>
      </c>
      <c r="B21">
        <v>20</v>
      </c>
      <c r="C21">
        <v>164</v>
      </c>
      <c r="D21" s="3">
        <v>7200</v>
      </c>
      <c r="E21" s="5">
        <v>136358</v>
      </c>
      <c r="F21">
        <v>1</v>
      </c>
      <c r="G21">
        <v>3</v>
      </c>
      <c r="H21">
        <v>2</v>
      </c>
      <c r="I21">
        <v>4</v>
      </c>
      <c r="J21">
        <v>3</v>
      </c>
      <c r="K21">
        <v>4.2000000000000003E-2</v>
      </c>
      <c r="L21">
        <v>0.62215624999999997</v>
      </c>
      <c r="M21">
        <v>3.15E-2</v>
      </c>
      <c r="N21">
        <v>2.1000000000000001E-2</v>
      </c>
      <c r="P21">
        <v>0.58015625000000004</v>
      </c>
      <c r="Q21">
        <v>0.75</v>
      </c>
    </row>
    <row r="22" spans="1:17" x14ac:dyDescent="0.25">
      <c r="A22" t="s">
        <v>19</v>
      </c>
      <c r="B22">
        <v>18</v>
      </c>
      <c r="C22">
        <v>25</v>
      </c>
      <c r="D22" s="3">
        <v>943</v>
      </c>
      <c r="E22" s="5">
        <v>14232</v>
      </c>
      <c r="G22">
        <v>2</v>
      </c>
      <c r="H22">
        <v>1</v>
      </c>
      <c r="I22">
        <v>3</v>
      </c>
      <c r="J22">
        <v>2</v>
      </c>
      <c r="K22">
        <v>3.11111111111111E-2</v>
      </c>
      <c r="L22">
        <v>0.51131944444444399</v>
      </c>
      <c r="P22">
        <v>0.48020833333333302</v>
      </c>
      <c r="Q22">
        <v>0.66666666666666696</v>
      </c>
    </row>
    <row r="23" spans="1:17" x14ac:dyDescent="0.25">
      <c r="A23" t="s">
        <v>20</v>
      </c>
      <c r="B23">
        <v>11</v>
      </c>
      <c r="C23">
        <v>15</v>
      </c>
      <c r="D23" s="3">
        <v>179</v>
      </c>
      <c r="E23" s="5">
        <v>32810</v>
      </c>
      <c r="F23">
        <v>1</v>
      </c>
      <c r="G23">
        <v>2</v>
      </c>
      <c r="H23">
        <v>4</v>
      </c>
      <c r="I23">
        <v>3</v>
      </c>
      <c r="J23">
        <v>3</v>
      </c>
      <c r="L23">
        <v>0.30454545454545501</v>
      </c>
      <c r="P23">
        <v>0.30454545454545501</v>
      </c>
      <c r="Q23">
        <v>0.63636363636363602</v>
      </c>
    </row>
    <row r="24" spans="1:17" x14ac:dyDescent="0.25">
      <c r="A24" s="1" t="s">
        <v>21</v>
      </c>
      <c r="B24">
        <v>20</v>
      </c>
      <c r="C24">
        <v>875</v>
      </c>
      <c r="D24" s="3">
        <v>7400</v>
      </c>
      <c r="E24" s="5">
        <v>154155</v>
      </c>
      <c r="F24">
        <v>1</v>
      </c>
      <c r="G24">
        <v>3</v>
      </c>
      <c r="H24">
        <v>2</v>
      </c>
      <c r="I24">
        <v>3</v>
      </c>
      <c r="J24">
        <v>2</v>
      </c>
      <c r="K24">
        <v>0.01</v>
      </c>
      <c r="L24">
        <v>0.24349634740259701</v>
      </c>
      <c r="M24">
        <v>0.01</v>
      </c>
      <c r="P24">
        <v>0.233496347402597</v>
      </c>
      <c r="Q24">
        <v>0.45</v>
      </c>
    </row>
    <row r="25" spans="1:17" x14ac:dyDescent="0.25">
      <c r="A25" t="s">
        <v>22</v>
      </c>
      <c r="B25">
        <v>13</v>
      </c>
      <c r="C25">
        <v>15</v>
      </c>
      <c r="D25" s="3">
        <v>712</v>
      </c>
      <c r="E25" s="5">
        <v>26077</v>
      </c>
      <c r="G25">
        <v>3</v>
      </c>
      <c r="H25">
        <v>2</v>
      </c>
      <c r="I25">
        <v>3</v>
      </c>
      <c r="J25">
        <v>2</v>
      </c>
      <c r="K25">
        <v>0.22721153846153799</v>
      </c>
      <c r="L25">
        <v>0.42259615384615401</v>
      </c>
      <c r="M25">
        <v>0.15509615384615399</v>
      </c>
      <c r="N25">
        <v>0.211057692307692</v>
      </c>
      <c r="O25">
        <v>0.150480769230769</v>
      </c>
      <c r="P25">
        <v>0.19538461538461499</v>
      </c>
      <c r="Q25">
        <v>0.230769230769231</v>
      </c>
    </row>
    <row r="26" spans="1:17" x14ac:dyDescent="0.25">
      <c r="A26" t="s">
        <v>23</v>
      </c>
      <c r="B26">
        <v>1</v>
      </c>
      <c r="C26">
        <v>1</v>
      </c>
      <c r="D26" s="3">
        <v>147</v>
      </c>
      <c r="E26" s="5">
        <v>13719</v>
      </c>
      <c r="G26">
        <v>4</v>
      </c>
      <c r="H26">
        <v>3</v>
      </c>
      <c r="I26">
        <v>3</v>
      </c>
      <c r="J26">
        <v>3</v>
      </c>
      <c r="K26">
        <v>0.78749999999999998</v>
      </c>
      <c r="P26">
        <v>-0.78749999999999998</v>
      </c>
      <c r="Q26">
        <v>-1</v>
      </c>
    </row>
    <row r="27" spans="1:17" x14ac:dyDescent="0.25">
      <c r="A27" t="s">
        <v>24</v>
      </c>
      <c r="B27">
        <v>15</v>
      </c>
      <c r="C27">
        <v>16</v>
      </c>
      <c r="D27" s="3">
        <v>1200</v>
      </c>
      <c r="E27" s="5">
        <v>27462</v>
      </c>
      <c r="G27">
        <v>2</v>
      </c>
      <c r="H27">
        <v>1</v>
      </c>
      <c r="I27">
        <v>2</v>
      </c>
      <c r="J27">
        <v>2</v>
      </c>
      <c r="L27">
        <v>0.72256944444444404</v>
      </c>
      <c r="P27">
        <v>0.72256944444444404</v>
      </c>
      <c r="Q27">
        <v>0.86666666666666703</v>
      </c>
    </row>
    <row r="28" spans="1:17" x14ac:dyDescent="0.25">
      <c r="A28" t="s">
        <v>25</v>
      </c>
      <c r="B28">
        <v>7</v>
      </c>
      <c r="C28">
        <v>15</v>
      </c>
      <c r="D28" s="3">
        <v>237</v>
      </c>
      <c r="E28" s="5">
        <v>7164</v>
      </c>
      <c r="G28">
        <v>4</v>
      </c>
      <c r="H28">
        <v>3</v>
      </c>
      <c r="I28">
        <v>3</v>
      </c>
      <c r="J28">
        <v>3</v>
      </c>
      <c r="K28">
        <v>8.5479166666666606E-2</v>
      </c>
      <c r="L28">
        <v>0.79533253968254003</v>
      </c>
      <c r="M28">
        <v>4.1976190476190403E-2</v>
      </c>
      <c r="O28">
        <v>2.0714285714285699E-2</v>
      </c>
      <c r="P28">
        <v>0.76088690476190501</v>
      </c>
      <c r="Q28">
        <v>1</v>
      </c>
    </row>
    <row r="29" spans="1:17" x14ac:dyDescent="0.25">
      <c r="A29" t="s">
        <v>26</v>
      </c>
      <c r="B29">
        <v>1</v>
      </c>
      <c r="C29">
        <v>1</v>
      </c>
      <c r="D29" s="3">
        <v>554</v>
      </c>
      <c r="E29" s="5">
        <v>21681</v>
      </c>
      <c r="G29">
        <v>5</v>
      </c>
      <c r="H29">
        <v>4</v>
      </c>
      <c r="I29">
        <v>4</v>
      </c>
      <c r="J29">
        <v>4</v>
      </c>
      <c r="K29">
        <v>0.26124999999999998</v>
      </c>
      <c r="L29">
        <v>0.65008333333333301</v>
      </c>
      <c r="N29">
        <v>0.78374999999999995</v>
      </c>
      <c r="O29">
        <v>0.78374999999999995</v>
      </c>
      <c r="P29">
        <v>-0.13366666666666599</v>
      </c>
    </row>
    <row r="30" spans="1:17" x14ac:dyDescent="0.25">
      <c r="A30" t="s">
        <v>27</v>
      </c>
      <c r="B30">
        <v>20</v>
      </c>
      <c r="C30">
        <v>132</v>
      </c>
      <c r="D30" s="3">
        <v>2400</v>
      </c>
      <c r="E30" s="5">
        <v>39769</v>
      </c>
      <c r="F30">
        <v>1</v>
      </c>
      <c r="G30">
        <v>2</v>
      </c>
      <c r="H30">
        <v>2</v>
      </c>
      <c r="I30">
        <v>3</v>
      </c>
      <c r="J30">
        <v>3</v>
      </c>
      <c r="K30">
        <v>5.2531250000000002E-2</v>
      </c>
      <c r="L30">
        <v>0.65930989583333299</v>
      </c>
      <c r="M30">
        <v>2.2390625000000001E-2</v>
      </c>
      <c r="N30">
        <v>1.528125E-2</v>
      </c>
      <c r="O30">
        <v>2.2390625000000001E-2</v>
      </c>
      <c r="P30">
        <v>0.59597656249999997</v>
      </c>
      <c r="Q30">
        <v>0.7</v>
      </c>
    </row>
    <row r="31" spans="1:17" x14ac:dyDescent="0.25">
      <c r="A31" s="1" t="s">
        <v>28</v>
      </c>
      <c r="B31">
        <v>20</v>
      </c>
      <c r="C31">
        <v>122</v>
      </c>
      <c r="D31" s="3">
        <v>3000</v>
      </c>
      <c r="E31" s="5">
        <v>90678</v>
      </c>
      <c r="G31">
        <v>2</v>
      </c>
      <c r="H31">
        <v>2</v>
      </c>
      <c r="I31">
        <v>3</v>
      </c>
      <c r="J31">
        <v>2</v>
      </c>
      <c r="K31">
        <v>2.963E-2</v>
      </c>
      <c r="L31">
        <v>0.52310049999999997</v>
      </c>
      <c r="M31">
        <v>7.1250000000000003E-3</v>
      </c>
      <c r="P31">
        <v>0.51051250000000004</v>
      </c>
      <c r="Q31">
        <v>0.75</v>
      </c>
    </row>
    <row r="32" spans="1:17" x14ac:dyDescent="0.25">
      <c r="A32" t="s">
        <v>29</v>
      </c>
      <c r="B32">
        <v>19</v>
      </c>
      <c r="C32">
        <v>25</v>
      </c>
      <c r="D32" s="3">
        <v>1000</v>
      </c>
      <c r="E32" s="5">
        <v>20983</v>
      </c>
      <c r="F32">
        <v>1</v>
      </c>
      <c r="G32">
        <v>1</v>
      </c>
      <c r="H32">
        <v>2</v>
      </c>
      <c r="I32">
        <v>3</v>
      </c>
      <c r="J32">
        <v>3</v>
      </c>
      <c r="K32">
        <v>2.1052631578947399E-2</v>
      </c>
      <c r="L32">
        <v>0.51798245614035099</v>
      </c>
      <c r="P32">
        <v>0.52850877192982404</v>
      </c>
      <c r="Q32">
        <v>0.68421052631578905</v>
      </c>
    </row>
    <row r="33" spans="1:17" x14ac:dyDescent="0.25">
      <c r="A33" t="s">
        <v>30</v>
      </c>
      <c r="B33">
        <v>20</v>
      </c>
      <c r="C33">
        <v>141</v>
      </c>
      <c r="D33" s="3">
        <v>4500</v>
      </c>
      <c r="E33" s="5">
        <v>89932</v>
      </c>
      <c r="F33">
        <v>1</v>
      </c>
      <c r="G33">
        <v>4</v>
      </c>
      <c r="H33">
        <v>3</v>
      </c>
      <c r="I33">
        <v>3</v>
      </c>
      <c r="J33">
        <v>2</v>
      </c>
      <c r="K33">
        <v>5.2499999999999998E-2</v>
      </c>
      <c r="L33">
        <v>0.51125612745098004</v>
      </c>
      <c r="M33">
        <v>2.6249999999999999E-2</v>
      </c>
      <c r="N33">
        <v>1.3125E-2</v>
      </c>
      <c r="O33">
        <v>2.6249999999999999E-2</v>
      </c>
      <c r="P33">
        <v>0.44813112745097999</v>
      </c>
      <c r="Q33">
        <v>0.55000000000000004</v>
      </c>
    </row>
    <row r="34" spans="1:17" x14ac:dyDescent="0.25">
      <c r="A34" s="1" t="s">
        <v>31</v>
      </c>
      <c r="B34">
        <v>3</v>
      </c>
      <c r="C34">
        <v>5</v>
      </c>
      <c r="D34" s="3">
        <v>41</v>
      </c>
      <c r="E34" s="5">
        <v>1445</v>
      </c>
      <c r="F34">
        <v>1</v>
      </c>
      <c r="G34">
        <v>4</v>
      </c>
      <c r="H34">
        <v>4</v>
      </c>
      <c r="I34">
        <v>3</v>
      </c>
      <c r="J34">
        <v>3</v>
      </c>
      <c r="L34">
        <v>0.48125000000000001</v>
      </c>
      <c r="P34">
        <v>0.48125000000000001</v>
      </c>
      <c r="Q34">
        <v>1</v>
      </c>
    </row>
    <row r="35" spans="1:17" x14ac:dyDescent="0.25">
      <c r="A35" t="s">
        <v>32</v>
      </c>
      <c r="B35">
        <v>5</v>
      </c>
      <c r="C35">
        <v>6</v>
      </c>
      <c r="D35" s="3">
        <v>10</v>
      </c>
      <c r="E35" s="5">
        <v>433</v>
      </c>
      <c r="G35">
        <v>3</v>
      </c>
      <c r="H35">
        <v>4</v>
      </c>
      <c r="I35" s="9">
        <v>3</v>
      </c>
      <c r="J35">
        <v>2</v>
      </c>
      <c r="L35">
        <v>0.65041666666666698</v>
      </c>
      <c r="P35">
        <v>0.65041666666666698</v>
      </c>
      <c r="Q35">
        <v>0.8</v>
      </c>
    </row>
    <row r="37" spans="1:17" x14ac:dyDescent="0.25">
      <c r="A37" t="s">
        <v>54</v>
      </c>
    </row>
    <row r="42" spans="1:17" x14ac:dyDescent="0.25">
      <c r="A42" s="8" t="s">
        <v>42</v>
      </c>
      <c r="B42" s="2">
        <f>AVERAGE(B2:B35)</f>
        <v>14.588235294117647</v>
      </c>
      <c r="C42" s="2">
        <f>AVERAGE(C2:C35)</f>
        <v>96</v>
      </c>
      <c r="D42" s="6">
        <f>AVERAGE(D2:D35)</f>
        <v>2857.4117647058824</v>
      </c>
      <c r="E42" s="7">
        <f>AVERAGE(E2:E35)</f>
        <v>57522.117647058825</v>
      </c>
      <c r="F42" s="2">
        <f>AVERAGE(F2:F35)</f>
        <v>1</v>
      </c>
      <c r="G42" s="2">
        <f>AVERAGE(G2:G35)</f>
        <v>2.8235294117647061</v>
      </c>
      <c r="H42" s="2">
        <f>AVERAGE(H2:H35)</f>
        <v>2.6470588235294117</v>
      </c>
      <c r="I42" s="2">
        <f>AVERAGE(I2:I35)</f>
        <v>2.9705882352941178</v>
      </c>
      <c r="J42" s="2">
        <f>AVERAGE(J2:J35)</f>
        <v>2.6470588235294117</v>
      </c>
      <c r="K42" s="2">
        <f>AVERAGE(K2:K35)</f>
        <v>9.5328921069933209E-2</v>
      </c>
      <c r="L42" s="2">
        <f t="shared" ref="L42:Q42" si="0">AVERAGE(L2:L35)</f>
        <v>0.56848898560297978</v>
      </c>
      <c r="M42" s="2">
        <f t="shared" si="0"/>
        <v>3.2687529332646528E-2</v>
      </c>
      <c r="N42" s="2">
        <f t="shared" si="0"/>
        <v>9.2608138736263709E-2</v>
      </c>
      <c r="O42" s="2">
        <f t="shared" si="0"/>
        <v>8.077967234970912E-2</v>
      </c>
      <c r="P42" s="2">
        <f t="shared" si="0"/>
        <v>0.4634348127451981</v>
      </c>
      <c r="Q42" s="2">
        <f>AVERAGE(Q2:Q35)</f>
        <v>0.65094161646193716</v>
      </c>
    </row>
    <row r="43" spans="1:17" x14ac:dyDescent="0.25">
      <c r="A43" s="8" t="s">
        <v>43</v>
      </c>
      <c r="B43" s="2">
        <f>MAX(B2:B35)</f>
        <v>20</v>
      </c>
      <c r="C43" s="2">
        <f>MAX(C2:C35)</f>
        <v>875</v>
      </c>
      <c r="D43" s="2">
        <f>MAX(D2:D35)</f>
        <v>17000</v>
      </c>
      <c r="E43" s="2">
        <f>MAX(E2:E35)</f>
        <v>301328</v>
      </c>
      <c r="F43" s="2">
        <f>MAX(F2:F35)</f>
        <v>1</v>
      </c>
      <c r="G43" s="2">
        <f>MAX(G2:G35)</f>
        <v>5</v>
      </c>
      <c r="H43" s="2">
        <f>MAX(H2:H35)</f>
        <v>4</v>
      </c>
      <c r="I43" s="2">
        <f>MAX(I2:I35)</f>
        <v>5</v>
      </c>
      <c r="J43" s="2">
        <f>MAX(J2:J35)</f>
        <v>4</v>
      </c>
      <c r="K43" s="2">
        <f t="shared" ref="K43:Q43" si="1">MAX(K2:K35)</f>
        <v>0.78749999999999998</v>
      </c>
      <c r="L43" s="2">
        <f t="shared" si="1"/>
        <v>1</v>
      </c>
      <c r="M43" s="2">
        <f t="shared" si="1"/>
        <v>0.15509615384615399</v>
      </c>
      <c r="N43" s="2">
        <f t="shared" si="1"/>
        <v>0.78374999999999995</v>
      </c>
      <c r="O43" s="2">
        <f t="shared" si="1"/>
        <v>0.78374999999999995</v>
      </c>
      <c r="P43" s="2">
        <f t="shared" si="1"/>
        <v>1</v>
      </c>
      <c r="Q43" s="2">
        <f t="shared" si="1"/>
        <v>1</v>
      </c>
    </row>
    <row r="44" spans="1:17" x14ac:dyDescent="0.25">
      <c r="A44" s="8" t="s">
        <v>44</v>
      </c>
      <c r="B44" s="2">
        <f>MIN(B2:B35)</f>
        <v>1</v>
      </c>
      <c r="C44" s="2">
        <f>MIN(C2:C35)</f>
        <v>1</v>
      </c>
      <c r="D44" s="2">
        <f>MIN(D2:D35)</f>
        <v>10</v>
      </c>
      <c r="E44" s="2">
        <f>MIN(E2:E35)</f>
        <v>433</v>
      </c>
      <c r="F44" s="2">
        <f>MIN(F2:F35)</f>
        <v>1</v>
      </c>
      <c r="G44" s="2">
        <f>MIN(G2:G35)</f>
        <v>1</v>
      </c>
      <c r="H44" s="2">
        <f>MIN(H2:H35)</f>
        <v>1</v>
      </c>
      <c r="I44" s="2">
        <f>MIN(I2:I35)</f>
        <v>1</v>
      </c>
      <c r="J44" s="2">
        <f>MIN(J2:J35)</f>
        <v>1</v>
      </c>
      <c r="K44" s="2">
        <f t="shared" ref="K44:Q44" si="2">MIN(K2:K35)</f>
        <v>0.01</v>
      </c>
      <c r="L44" s="2">
        <f t="shared" si="2"/>
        <v>0.24349634740259701</v>
      </c>
      <c r="M44" s="2">
        <f t="shared" si="2"/>
        <v>7.1250000000000003E-3</v>
      </c>
      <c r="N44" s="2">
        <f t="shared" si="2"/>
        <v>7.2500000000000004E-3</v>
      </c>
      <c r="O44" s="2">
        <f t="shared" si="2"/>
        <v>7.2500000000000004E-3</v>
      </c>
      <c r="P44" s="2">
        <f t="shared" si="2"/>
        <v>-0.78749999999999998</v>
      </c>
      <c r="Q44" s="2">
        <f t="shared" si="2"/>
        <v>-1</v>
      </c>
    </row>
    <row r="45" spans="1:17" x14ac:dyDescent="0.25">
      <c r="A45" s="8" t="s">
        <v>45</v>
      </c>
      <c r="B45" s="2">
        <f>STDEV(B2:B35)</f>
        <v>7.430965706884832</v>
      </c>
      <c r="C45" s="2">
        <f>STDEV(C2:C35)</f>
        <v>157.39335013483469</v>
      </c>
      <c r="D45" s="2">
        <f>STDEV(D2:D35)</f>
        <v>3625.289556817012</v>
      </c>
      <c r="E45" s="2">
        <f>STDEV(E2:E35)</f>
        <v>73376.986145547853</v>
      </c>
      <c r="F45" s="2">
        <f>STDEV(F2:F35)</f>
        <v>0</v>
      </c>
      <c r="G45" s="2">
        <f>STDEV(G2:G35)</f>
        <v>1.2178119533221001</v>
      </c>
      <c r="H45" s="2">
        <f>STDEV(H2:H35)</f>
        <v>0.88359983199500658</v>
      </c>
      <c r="I45" s="2">
        <f>STDEV(I2:I35)</f>
        <v>0.71711941094518417</v>
      </c>
      <c r="J45" s="2">
        <f>STDEV(J2:J35)</f>
        <v>0.73370594973556091</v>
      </c>
      <c r="K45" s="2">
        <f t="shared" ref="K45:Q45" si="3">STDEV(K2:K35)</f>
        <v>0.15297165484482467</v>
      </c>
      <c r="L45" s="2">
        <f t="shared" si="3"/>
        <v>0.15040682029136926</v>
      </c>
      <c r="M45" s="2">
        <f t="shared" si="3"/>
        <v>3.5568310045077933E-2</v>
      </c>
      <c r="N45" s="2">
        <f t="shared" si="3"/>
        <v>0.20557541568000326</v>
      </c>
      <c r="O45" s="2">
        <f t="shared" si="3"/>
        <v>0.1845841639548613</v>
      </c>
      <c r="P45" s="2">
        <f t="shared" si="3"/>
        <v>0.29862921274840981</v>
      </c>
      <c r="Q45" s="2">
        <f t="shared" si="3"/>
        <v>0.35058634089613233</v>
      </c>
    </row>
  </sheetData>
  <hyperlinks>
    <hyperlink ref="A9" r:id="rId1" display="https://www,youtube,com/watch?v=Y2EJfB9DMLU" xr:uid="{FD5DF25F-DCF2-44F1-8B30-D227AD4B23F6}"/>
    <hyperlink ref="A10" r:id="rId2" xr:uid="{032C4E40-263B-4519-9F63-A751884D215E}"/>
    <hyperlink ref="A34" r:id="rId3" xr:uid="{B99E50C0-B7DD-4C6F-8F23-C7198EB99CA5}"/>
    <hyperlink ref="A4" r:id="rId4" xr:uid="{15687E0B-69C8-4BF0-9A42-1944B3231B42}"/>
    <hyperlink ref="A5" r:id="rId5" xr:uid="{7E8634B4-F440-4319-8E28-B8245BCE2A41}"/>
    <hyperlink ref="A11" r:id="rId6" xr:uid="{4F63D1A0-2AD4-41D5-9FB1-A106F50E87A6}"/>
    <hyperlink ref="A19" r:id="rId7" xr:uid="{7099FA5E-62C3-4FF6-9401-608832187BB3}"/>
    <hyperlink ref="A24" r:id="rId8" xr:uid="{C558DDE5-3A72-4B4C-9134-F4DF89E8E70F}"/>
    <hyperlink ref="A31" r:id="rId9" xr:uid="{1F30FB56-4E96-4C76-8ADD-EEAA0A1C011C}"/>
    <hyperlink ref="A2" r:id="rId10" xr:uid="{7D46DC9B-6E35-4DF8-86A4-290C186080C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Jeniffer Da Cruz Morais</dc:creator>
  <cp:lastModifiedBy>Jeniffer Da Cruz Morais</cp:lastModifiedBy>
  <dcterms:created xsi:type="dcterms:W3CDTF">2022-07-20T05:06:22Z</dcterms:created>
  <dcterms:modified xsi:type="dcterms:W3CDTF">2022-07-21T04:26:08Z</dcterms:modified>
</cp:coreProperties>
</file>