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jvt122_ic_ac_uk/Documents/Project/Control/"/>
    </mc:Choice>
  </mc:AlternateContent>
  <xr:revisionPtr revIDLastSave="337" documentId="8_{72CA102F-2BD9-4E63-A6F7-B5D089D94F5A}" xr6:coauthVersionLast="47" xr6:coauthVersionMax="47" xr10:uidLastSave="{5580D01A-17BD-451D-8227-15D0F6A81D9D}"/>
  <bookViews>
    <workbookView xWindow="0" yWindow="0" windowWidth="15960" windowHeight="20880" activeTab="1" xr2:uid="{A6EA9410-D058-4DEA-B47E-813B62B2F81E}"/>
  </bookViews>
  <sheets>
    <sheet name="Questionnarie" sheetId="1" r:id="rId1"/>
    <sheet name="Time_experiment1.1" sheetId="2" r:id="rId2"/>
    <sheet name="Time_experiment1.2" sheetId="6" r:id="rId3"/>
    <sheet name="Time_experiment2.1" sheetId="3" r:id="rId4"/>
    <sheet name="Time_experiment2.2" sheetId="4" r:id="rId5"/>
    <sheet name="Time_change_instrument" sheetId="5" r:id="rId6"/>
  </sheets>
  <definedNames>
    <definedName name="_xlchart.v1.0" hidden="1">(Time_experiment1.1!$B$2:$B$6,Time_experiment1.1!$C$1:$C$6)</definedName>
    <definedName name="_xlchart.v1.1" hidden="1">(Time_experiment1.1!$B$2:$B$6,Time_experiment1.1!$C$1:$C$6,Time_experiment1.1!$D$2:$D$6)</definedName>
    <definedName name="_xlchart.v1.2" hidden="1">Time_experiment1.1!$A$2</definedName>
    <definedName name="_xlchart.v1.3" hidden="1">Time_experiment1.1!$A$7</definedName>
    <definedName name="_xlchart.v1.4" hidden="1">Time_experiment1.1!$B$1:$G$1</definedName>
    <definedName name="_xlchart.v1.5" hidden="1">Time_experiment1.1!$B$2:$B$6</definedName>
    <definedName name="_xlchart.v1.6" hidden="1">Time_experiment1.1!$B$7:$B$11</definedName>
    <definedName name="_xlchart.v1.7" hidden="1">Time_experiment1.1!$J$11</definedName>
    <definedName name="_xlchart.v1.8" hidden="1">Time_experiment1.1!$J$11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9" i="1" l="1"/>
  <c r="P29" i="1"/>
  <c r="O29" i="1"/>
  <c r="N29" i="1"/>
  <c r="M29" i="1"/>
  <c r="P11" i="1"/>
  <c r="Q11" i="1"/>
  <c r="O11" i="1"/>
  <c r="N11" i="1"/>
  <c r="M11" i="1"/>
  <c r="Q10" i="1"/>
  <c r="P10" i="1"/>
  <c r="O10" i="1"/>
  <c r="N10" i="1"/>
  <c r="M10" i="1"/>
  <c r="N3" i="1"/>
  <c r="M3" i="1"/>
  <c r="B13" i="5"/>
  <c r="B9" i="6"/>
</calcChain>
</file>

<file path=xl/sharedStrings.xml><?xml version="1.0" encoding="utf-8"?>
<sst xmlns="http://schemas.openxmlformats.org/spreadsheetml/2006/main" count="78" uniqueCount="38">
  <si>
    <t>M</t>
  </si>
  <si>
    <t>Y</t>
  </si>
  <si>
    <t>N</t>
  </si>
  <si>
    <t>Subject</t>
  </si>
  <si>
    <t>Time</t>
  </si>
  <si>
    <t>demog1</t>
  </si>
  <si>
    <t>demog2</t>
  </si>
  <si>
    <t>demog3</t>
  </si>
  <si>
    <t>demog4</t>
  </si>
  <si>
    <t>demog5</t>
  </si>
  <si>
    <t>demog6</t>
  </si>
  <si>
    <t>demog7</t>
  </si>
  <si>
    <t>demog8</t>
  </si>
  <si>
    <t>needle1</t>
  </si>
  <si>
    <t>needle2</t>
  </si>
  <si>
    <t>manual_needle1</t>
  </si>
  <si>
    <t>manual_needle2</t>
  </si>
  <si>
    <t>comparison1.1</t>
  </si>
  <si>
    <t>comparison1.2</t>
  </si>
  <si>
    <t>comparison1.3</t>
  </si>
  <si>
    <t>comparison2</t>
  </si>
  <si>
    <t>comparison3</t>
  </si>
  <si>
    <t>forceps1</t>
  </si>
  <si>
    <t>forceps2</t>
  </si>
  <si>
    <t>forceps3</t>
  </si>
  <si>
    <t>forceps_feedback1</t>
  </si>
  <si>
    <t>forceps_feedback2</t>
  </si>
  <si>
    <t>forceps_feedback3</t>
  </si>
  <si>
    <t>forceps_feedback4.1</t>
  </si>
  <si>
    <t>forceps_feedback4.2</t>
  </si>
  <si>
    <t>forceps_feedback4.3</t>
  </si>
  <si>
    <t>-</t>
  </si>
  <si>
    <t>F</t>
  </si>
  <si>
    <t>changing _instrument</t>
  </si>
  <si>
    <t>forceps_xbox</t>
  </si>
  <si>
    <t>needle_xbox</t>
  </si>
  <si>
    <t>manual</t>
  </si>
  <si>
    <t>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</si>
</sst>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987DE-497F-4621-BC37-A41ECCE5E82B}">
  <dimension ref="A1:AI42"/>
  <sheetViews>
    <sheetView workbookViewId="0">
      <selection activeCell="G38" sqref="G38"/>
    </sheetView>
  </sheetViews>
  <sheetFormatPr defaultRowHeight="15" x14ac:dyDescent="0.25"/>
  <cols>
    <col min="1" max="1" width="19.5703125" bestFit="1" customWidth="1"/>
  </cols>
  <sheetData>
    <row r="1" spans="1:17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M1">
        <v>1</v>
      </c>
      <c r="N1">
        <v>2</v>
      </c>
      <c r="O1">
        <v>3</v>
      </c>
      <c r="P1">
        <v>4</v>
      </c>
      <c r="Q1">
        <v>5</v>
      </c>
    </row>
    <row r="2" spans="1:17" x14ac:dyDescent="0.25">
      <c r="A2" t="s">
        <v>5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32</v>
      </c>
      <c r="H2" s="1"/>
      <c r="I2" s="1"/>
      <c r="J2" s="1"/>
      <c r="K2" s="1"/>
    </row>
    <row r="3" spans="1:17" x14ac:dyDescent="0.25">
      <c r="A3" t="s">
        <v>6</v>
      </c>
      <c r="B3" s="1">
        <v>23</v>
      </c>
      <c r="C3" s="1">
        <v>23</v>
      </c>
      <c r="D3" s="1">
        <v>31</v>
      </c>
      <c r="E3" s="1">
        <v>36</v>
      </c>
      <c r="F3" s="1">
        <v>27</v>
      </c>
      <c r="G3" s="1">
        <v>24</v>
      </c>
      <c r="H3" s="1"/>
      <c r="I3" s="1"/>
      <c r="J3" s="1"/>
      <c r="K3" s="1"/>
      <c r="M3">
        <f>MIN(B3:G3)</f>
        <v>23</v>
      </c>
      <c r="N3">
        <f>MAX(B3:G3)</f>
        <v>36</v>
      </c>
    </row>
    <row r="4" spans="1:17" x14ac:dyDescent="0.25">
      <c r="A4" t="s">
        <v>7</v>
      </c>
      <c r="B4" s="1" t="s">
        <v>1</v>
      </c>
      <c r="C4" s="1" t="s">
        <v>1</v>
      </c>
      <c r="D4" s="1" t="s">
        <v>1</v>
      </c>
      <c r="E4" s="1" t="s">
        <v>1</v>
      </c>
      <c r="F4" s="1" t="s">
        <v>1</v>
      </c>
      <c r="G4" s="1" t="s">
        <v>1</v>
      </c>
      <c r="H4" s="1"/>
      <c r="I4" s="1"/>
      <c r="J4" s="1"/>
      <c r="K4" s="1"/>
    </row>
    <row r="5" spans="1:17" x14ac:dyDescent="0.25">
      <c r="A5" t="s">
        <v>8</v>
      </c>
      <c r="B5" s="1" t="s">
        <v>1</v>
      </c>
      <c r="C5" s="1" t="s">
        <v>1</v>
      </c>
      <c r="D5" s="1" t="s">
        <v>1</v>
      </c>
      <c r="E5" s="1" t="s">
        <v>1</v>
      </c>
      <c r="F5" s="1" t="s">
        <v>2</v>
      </c>
      <c r="G5" s="1" t="s">
        <v>2</v>
      </c>
      <c r="H5" s="1"/>
      <c r="I5" s="1"/>
      <c r="J5" s="1"/>
      <c r="K5" s="1"/>
    </row>
    <row r="6" spans="1:17" x14ac:dyDescent="0.25">
      <c r="A6" t="s">
        <v>9</v>
      </c>
      <c r="B6" s="1">
        <v>2</v>
      </c>
      <c r="C6" s="1">
        <v>4</v>
      </c>
      <c r="D6" s="1">
        <v>1</v>
      </c>
      <c r="E6" s="1">
        <v>4</v>
      </c>
      <c r="F6" s="1">
        <v>4</v>
      </c>
      <c r="G6" s="1">
        <v>4</v>
      </c>
      <c r="H6" s="1"/>
      <c r="I6" s="1"/>
      <c r="J6" s="1"/>
      <c r="K6" s="1"/>
    </row>
    <row r="7" spans="1:17" x14ac:dyDescent="0.25">
      <c r="A7" t="s">
        <v>10</v>
      </c>
      <c r="B7" s="1" t="s">
        <v>2</v>
      </c>
      <c r="C7" s="1" t="s">
        <v>1</v>
      </c>
      <c r="D7" s="1" t="s">
        <v>2</v>
      </c>
      <c r="E7" s="1" t="s">
        <v>2</v>
      </c>
      <c r="F7" s="1" t="s">
        <v>2</v>
      </c>
      <c r="G7" s="1" t="s">
        <v>2</v>
      </c>
      <c r="H7" s="1"/>
      <c r="I7" s="1"/>
      <c r="J7" s="1"/>
      <c r="K7" s="1"/>
    </row>
    <row r="8" spans="1:17" x14ac:dyDescent="0.25">
      <c r="A8" t="s">
        <v>11</v>
      </c>
      <c r="B8" s="1" t="s">
        <v>2</v>
      </c>
      <c r="C8" s="1" t="s">
        <v>2</v>
      </c>
      <c r="D8" s="1" t="s">
        <v>2</v>
      </c>
      <c r="E8" s="1" t="s">
        <v>2</v>
      </c>
      <c r="F8" s="1" t="s">
        <v>2</v>
      </c>
      <c r="G8" s="1" t="s">
        <v>1</v>
      </c>
      <c r="H8" s="1"/>
      <c r="I8" s="1"/>
      <c r="J8" s="1"/>
      <c r="K8" s="1"/>
    </row>
    <row r="9" spans="1:17" x14ac:dyDescent="0.25">
      <c r="A9" t="s">
        <v>12</v>
      </c>
      <c r="B9" s="1" t="s">
        <v>2</v>
      </c>
      <c r="C9" s="1" t="s">
        <v>2</v>
      </c>
      <c r="D9" s="1" t="s">
        <v>2</v>
      </c>
      <c r="E9" s="1" t="s">
        <v>2</v>
      </c>
      <c r="F9" s="1" t="s">
        <v>2</v>
      </c>
      <c r="G9" s="1" t="s">
        <v>2</v>
      </c>
      <c r="H9" s="1"/>
      <c r="I9" s="1"/>
      <c r="J9" s="1"/>
      <c r="K9" s="1"/>
    </row>
    <row r="10" spans="1:17" x14ac:dyDescent="0.25">
      <c r="A10" t="s">
        <v>15</v>
      </c>
      <c r="B10" s="1">
        <v>4</v>
      </c>
      <c r="C10" s="1">
        <v>4</v>
      </c>
      <c r="D10" s="1">
        <v>2</v>
      </c>
      <c r="E10" s="1">
        <v>3</v>
      </c>
      <c r="F10" s="1">
        <v>3</v>
      </c>
      <c r="G10" s="1">
        <v>3</v>
      </c>
      <c r="H10" s="1"/>
      <c r="I10" s="1"/>
      <c r="J10" s="1"/>
      <c r="K10" s="1"/>
      <c r="M10">
        <f>COUNTIF($B$10:$G$10,1)</f>
        <v>0</v>
      </c>
      <c r="N10">
        <f>COUNTIF($B$10:$G$10,2)</f>
        <v>1</v>
      </c>
      <c r="O10">
        <f>COUNTIF($B$10:$G$10,3)</f>
        <v>3</v>
      </c>
      <c r="P10">
        <f>COUNTIF($B$10:$G$10,4)</f>
        <v>2</v>
      </c>
      <c r="Q10">
        <f>COUNTIF($B$10:$G$10,5)</f>
        <v>0</v>
      </c>
    </row>
    <row r="11" spans="1:17" x14ac:dyDescent="0.25">
      <c r="A11" t="s">
        <v>16</v>
      </c>
      <c r="B11" s="1">
        <v>3</v>
      </c>
      <c r="C11" s="1">
        <v>3</v>
      </c>
      <c r="D11" s="1">
        <v>3</v>
      </c>
      <c r="E11" s="1">
        <v>4</v>
      </c>
      <c r="F11" s="1">
        <v>4</v>
      </c>
      <c r="G11" s="1">
        <v>3</v>
      </c>
      <c r="H11" s="1"/>
      <c r="I11" s="1"/>
      <c r="J11" s="1"/>
      <c r="K11" s="1"/>
      <c r="M11">
        <f>COUNTIF($B$11:$G$11,1)</f>
        <v>0</v>
      </c>
      <c r="N11">
        <f>COUNTIF($B$11:$G$11,2)</f>
        <v>0</v>
      </c>
      <c r="O11">
        <f>COUNTIF($B$11:$G$11,3)</f>
        <v>4</v>
      </c>
      <c r="P11">
        <f>COUNTIF($B$11:$G$11,4)</f>
        <v>2</v>
      </c>
      <c r="Q11">
        <f>COUNTIF($B$11:$G$11,5)</f>
        <v>0</v>
      </c>
    </row>
    <row r="12" spans="1:17" x14ac:dyDescent="0.25">
      <c r="A12" t="s">
        <v>13</v>
      </c>
      <c r="B12" s="1">
        <v>1</v>
      </c>
      <c r="C12" s="1">
        <v>1</v>
      </c>
      <c r="D12" s="1">
        <v>1</v>
      </c>
      <c r="E12" s="1">
        <v>2</v>
      </c>
      <c r="F12" s="1">
        <v>1</v>
      </c>
      <c r="G12" s="1">
        <v>1</v>
      </c>
      <c r="H12" s="1"/>
      <c r="I12" s="1"/>
      <c r="J12" s="1"/>
      <c r="K12" s="1"/>
    </row>
    <row r="13" spans="1:17" x14ac:dyDescent="0.25">
      <c r="A13" t="s">
        <v>14</v>
      </c>
      <c r="B13" s="1">
        <v>5</v>
      </c>
      <c r="C13" s="1">
        <v>5</v>
      </c>
      <c r="D13" s="1">
        <v>5</v>
      </c>
      <c r="E13" s="1">
        <v>2</v>
      </c>
      <c r="F13" s="1">
        <v>5</v>
      </c>
      <c r="G13" s="1">
        <v>4</v>
      </c>
      <c r="H13" s="1"/>
      <c r="I13" s="1"/>
      <c r="J13" s="1"/>
      <c r="K13" s="1"/>
    </row>
    <row r="14" spans="1:17" x14ac:dyDescent="0.25">
      <c r="A14" t="s">
        <v>17</v>
      </c>
      <c r="B14" s="1">
        <v>2</v>
      </c>
      <c r="C14" s="1">
        <v>2</v>
      </c>
      <c r="D14" s="1" t="s">
        <v>31</v>
      </c>
      <c r="E14" s="1">
        <v>1</v>
      </c>
      <c r="F14" s="1">
        <v>2</v>
      </c>
      <c r="G14" s="1">
        <v>2</v>
      </c>
      <c r="H14" s="1"/>
      <c r="I14" s="1"/>
      <c r="J14" s="1"/>
      <c r="K14" s="1"/>
    </row>
    <row r="15" spans="1:17" x14ac:dyDescent="0.25">
      <c r="A15" t="s">
        <v>18</v>
      </c>
      <c r="B15" s="1">
        <v>2</v>
      </c>
      <c r="C15" s="1">
        <v>2</v>
      </c>
      <c r="D15" s="1">
        <v>2</v>
      </c>
      <c r="E15" s="1">
        <v>2</v>
      </c>
      <c r="F15" s="1">
        <v>2</v>
      </c>
      <c r="G15" s="1">
        <v>2</v>
      </c>
      <c r="H15" s="1"/>
      <c r="I15" s="1"/>
      <c r="J15" s="1"/>
      <c r="K15" s="1"/>
    </row>
    <row r="16" spans="1:17" x14ac:dyDescent="0.25">
      <c r="A16" t="s">
        <v>19</v>
      </c>
      <c r="B16" s="1">
        <v>2</v>
      </c>
      <c r="C16" s="1">
        <v>2</v>
      </c>
      <c r="D16" s="1">
        <v>1</v>
      </c>
      <c r="E16" s="1">
        <v>2</v>
      </c>
      <c r="F16" s="1">
        <v>2</v>
      </c>
      <c r="G16" s="1">
        <v>2</v>
      </c>
      <c r="H16" s="1"/>
      <c r="I16" s="1"/>
      <c r="J16" s="1"/>
      <c r="K16" s="1"/>
    </row>
    <row r="17" spans="1:17" x14ac:dyDescent="0.25">
      <c r="A17" t="s">
        <v>20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/>
      <c r="I17" s="1"/>
      <c r="J17" s="1"/>
      <c r="K17" s="1"/>
    </row>
    <row r="18" spans="1:17" x14ac:dyDescent="0.25">
      <c r="A18" t="s">
        <v>21</v>
      </c>
      <c r="B18" s="1">
        <v>2</v>
      </c>
      <c r="C18" s="1">
        <v>2</v>
      </c>
      <c r="D18" s="1">
        <v>2</v>
      </c>
      <c r="E18" s="1">
        <v>1</v>
      </c>
      <c r="F18" s="1">
        <v>2</v>
      </c>
      <c r="G18" s="1">
        <v>2</v>
      </c>
      <c r="H18" s="1"/>
      <c r="I18" s="1"/>
      <c r="J18" s="1"/>
      <c r="K18" s="1"/>
    </row>
    <row r="19" spans="1:17" x14ac:dyDescent="0.25">
      <c r="A19" t="s">
        <v>35</v>
      </c>
      <c r="B19" s="1">
        <v>4</v>
      </c>
      <c r="C19" s="1">
        <v>4</v>
      </c>
      <c r="D19" s="1">
        <v>5</v>
      </c>
      <c r="E19" s="1">
        <v>2</v>
      </c>
      <c r="F19" s="1">
        <v>4</v>
      </c>
      <c r="G19" s="1">
        <v>4</v>
      </c>
      <c r="H19" s="1"/>
      <c r="I19" s="1"/>
      <c r="J19" s="1"/>
      <c r="K19" s="1"/>
    </row>
    <row r="20" spans="1:17" x14ac:dyDescent="0.25">
      <c r="A20" t="s">
        <v>22</v>
      </c>
      <c r="B20" s="1">
        <v>2</v>
      </c>
      <c r="C20" s="1">
        <v>4</v>
      </c>
      <c r="D20" s="1">
        <v>3</v>
      </c>
      <c r="E20" s="1">
        <v>2</v>
      </c>
      <c r="F20" s="1">
        <v>3</v>
      </c>
      <c r="G20" s="1">
        <v>1</v>
      </c>
      <c r="H20" s="1"/>
      <c r="I20" s="1"/>
      <c r="J20" s="1"/>
      <c r="K20" s="1"/>
    </row>
    <row r="21" spans="1:17" x14ac:dyDescent="0.25">
      <c r="A21" t="s">
        <v>23</v>
      </c>
      <c r="B21" s="1">
        <v>1</v>
      </c>
      <c r="C21" s="1">
        <v>4</v>
      </c>
      <c r="D21" s="1">
        <v>1</v>
      </c>
      <c r="E21" s="1">
        <v>2</v>
      </c>
      <c r="F21" s="1">
        <v>1</v>
      </c>
      <c r="G21" s="1">
        <v>1</v>
      </c>
      <c r="H21" s="1"/>
      <c r="I21" s="1"/>
      <c r="J21" s="1"/>
      <c r="K21" s="1"/>
    </row>
    <row r="22" spans="1:17" x14ac:dyDescent="0.25">
      <c r="A22" t="s">
        <v>24</v>
      </c>
      <c r="B22" s="1">
        <v>3</v>
      </c>
      <c r="C22" s="1">
        <v>3</v>
      </c>
      <c r="D22" s="1">
        <v>2</v>
      </c>
      <c r="E22" s="1">
        <v>2</v>
      </c>
      <c r="F22" s="1">
        <v>2</v>
      </c>
      <c r="G22" s="1">
        <v>4</v>
      </c>
      <c r="H22" s="1"/>
      <c r="I22" s="1"/>
      <c r="J22" s="1"/>
      <c r="K22" s="1"/>
    </row>
    <row r="23" spans="1:17" x14ac:dyDescent="0.25">
      <c r="A23" t="s">
        <v>25</v>
      </c>
      <c r="B23" s="1">
        <v>2</v>
      </c>
      <c r="C23" s="1">
        <v>3</v>
      </c>
      <c r="D23" s="1">
        <v>1</v>
      </c>
      <c r="E23" s="1">
        <v>2</v>
      </c>
      <c r="F23" s="1">
        <v>2</v>
      </c>
      <c r="G23" s="1">
        <v>2</v>
      </c>
      <c r="H23" s="1"/>
      <c r="I23" s="1"/>
      <c r="J23" s="1"/>
      <c r="K23" s="1"/>
    </row>
    <row r="24" spans="1:17" x14ac:dyDescent="0.25">
      <c r="A24" t="s">
        <v>26</v>
      </c>
      <c r="B24" s="1">
        <v>1</v>
      </c>
      <c r="C24" s="1">
        <v>2</v>
      </c>
      <c r="D24" s="1">
        <v>1</v>
      </c>
      <c r="E24" s="1">
        <v>3</v>
      </c>
      <c r="F24" s="1">
        <v>1</v>
      </c>
      <c r="G24" s="1">
        <v>2</v>
      </c>
      <c r="H24" s="1"/>
      <c r="I24" s="1"/>
      <c r="J24" s="1"/>
      <c r="K24" s="1"/>
    </row>
    <row r="25" spans="1:17" x14ac:dyDescent="0.25">
      <c r="A25" t="s">
        <v>27</v>
      </c>
      <c r="B25" s="1">
        <v>4</v>
      </c>
      <c r="C25" s="1">
        <v>3</v>
      </c>
      <c r="D25" s="1">
        <v>5</v>
      </c>
      <c r="E25" s="1">
        <v>3</v>
      </c>
      <c r="F25" s="1">
        <v>5</v>
      </c>
      <c r="G25" s="1">
        <v>3</v>
      </c>
    </row>
    <row r="26" spans="1:17" x14ac:dyDescent="0.25">
      <c r="A26" t="s">
        <v>28</v>
      </c>
      <c r="B26" s="1">
        <v>5</v>
      </c>
      <c r="C26" s="1">
        <v>3</v>
      </c>
      <c r="D26" s="1">
        <v>5</v>
      </c>
      <c r="E26" s="1">
        <v>4</v>
      </c>
      <c r="F26" s="1">
        <v>5</v>
      </c>
      <c r="G26" s="1">
        <v>2</v>
      </c>
    </row>
    <row r="27" spans="1:17" x14ac:dyDescent="0.25">
      <c r="A27" t="s">
        <v>29</v>
      </c>
      <c r="B27" s="1">
        <v>5</v>
      </c>
      <c r="C27" s="1">
        <v>5</v>
      </c>
      <c r="D27" s="1">
        <v>5</v>
      </c>
      <c r="E27" s="1">
        <v>4</v>
      </c>
      <c r="F27" s="1">
        <v>5</v>
      </c>
      <c r="G27" s="1">
        <v>2</v>
      </c>
    </row>
    <row r="28" spans="1:17" x14ac:dyDescent="0.25">
      <c r="A28" t="s">
        <v>30</v>
      </c>
      <c r="B28" s="1">
        <v>5</v>
      </c>
      <c r="C28" s="1">
        <v>5</v>
      </c>
      <c r="D28" s="1">
        <v>5</v>
      </c>
      <c r="E28" s="1">
        <v>4</v>
      </c>
      <c r="F28" s="1">
        <v>5</v>
      </c>
      <c r="G28" s="1">
        <v>2</v>
      </c>
    </row>
    <row r="29" spans="1:17" x14ac:dyDescent="0.25">
      <c r="A29" t="s">
        <v>33</v>
      </c>
      <c r="B29" s="1">
        <v>2</v>
      </c>
      <c r="C29" s="1">
        <v>1</v>
      </c>
      <c r="D29" s="1">
        <v>1</v>
      </c>
      <c r="E29" s="1">
        <v>3</v>
      </c>
      <c r="F29" s="1">
        <v>1</v>
      </c>
      <c r="G29" s="1">
        <v>1</v>
      </c>
      <c r="M29">
        <f>COUNTIF($B$29:$G$29,1)</f>
        <v>4</v>
      </c>
      <c r="N29">
        <f>COUNTIF($B$29:$G$29,2)</f>
        <v>1</v>
      </c>
      <c r="O29">
        <f>COUNTIF($B$29:$G$29,3)</f>
        <v>1</v>
      </c>
      <c r="P29">
        <f>COUNTIF($B$29:$G$29,4)</f>
        <v>0</v>
      </c>
      <c r="Q29">
        <f>COUNTIF($B$29:$G$29,5)</f>
        <v>0</v>
      </c>
    </row>
    <row r="30" spans="1:17" x14ac:dyDescent="0.25">
      <c r="A30" t="s">
        <v>34</v>
      </c>
      <c r="B30" s="1">
        <v>4</v>
      </c>
      <c r="C30" s="1">
        <v>4</v>
      </c>
      <c r="D30" s="1">
        <v>5</v>
      </c>
      <c r="E30" s="1">
        <v>2</v>
      </c>
      <c r="F30" s="1">
        <v>5</v>
      </c>
      <c r="G30" s="1">
        <v>4</v>
      </c>
    </row>
    <row r="33" spans="2:35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2:3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2:3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2:3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2:3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2:3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2:3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2:35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2:3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2:3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86DC4-DB2B-4AAB-9BF5-EEEB645F475F}">
  <dimension ref="A1:K11"/>
  <sheetViews>
    <sheetView tabSelected="1" workbookViewId="0">
      <selection activeCell="L26" sqref="L26"/>
    </sheetView>
  </sheetViews>
  <sheetFormatPr defaultRowHeight="15" x14ac:dyDescent="0.25"/>
  <cols>
    <col min="1" max="1" width="13.28515625" bestFit="1" customWidth="1"/>
  </cols>
  <sheetData>
    <row r="1" spans="1:1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 t="s">
        <v>36</v>
      </c>
      <c r="B2">
        <v>12</v>
      </c>
      <c r="C2">
        <v>11</v>
      </c>
      <c r="D2">
        <v>12</v>
      </c>
      <c r="E2">
        <v>15</v>
      </c>
      <c r="F2">
        <v>11</v>
      </c>
      <c r="G2">
        <v>13</v>
      </c>
    </row>
    <row r="3" spans="1:11" x14ac:dyDescent="0.25">
      <c r="A3" t="s">
        <v>36</v>
      </c>
      <c r="B3">
        <v>15</v>
      </c>
      <c r="C3">
        <v>12</v>
      </c>
      <c r="D3">
        <v>12</v>
      </c>
      <c r="E3">
        <v>13</v>
      </c>
      <c r="F3">
        <v>16</v>
      </c>
      <c r="G3">
        <v>14</v>
      </c>
    </row>
    <row r="4" spans="1:11" x14ac:dyDescent="0.25">
      <c r="A4" t="s">
        <v>36</v>
      </c>
      <c r="B4">
        <v>13</v>
      </c>
      <c r="C4">
        <v>11</v>
      </c>
      <c r="D4">
        <v>13</v>
      </c>
      <c r="E4">
        <v>10</v>
      </c>
      <c r="F4">
        <v>12</v>
      </c>
      <c r="G4">
        <v>10</v>
      </c>
    </row>
    <row r="5" spans="1:11" x14ac:dyDescent="0.25">
      <c r="A5" t="s">
        <v>36</v>
      </c>
      <c r="B5">
        <v>13</v>
      </c>
      <c r="C5">
        <v>11</v>
      </c>
      <c r="D5">
        <v>11</v>
      </c>
      <c r="E5">
        <v>12</v>
      </c>
      <c r="F5">
        <v>10</v>
      </c>
      <c r="G5">
        <v>10</v>
      </c>
    </row>
    <row r="6" spans="1:11" x14ac:dyDescent="0.25">
      <c r="A6" t="s">
        <v>36</v>
      </c>
      <c r="B6">
        <v>12</v>
      </c>
      <c r="C6">
        <v>11</v>
      </c>
      <c r="D6">
        <v>12</v>
      </c>
      <c r="E6">
        <v>11</v>
      </c>
      <c r="F6">
        <v>10</v>
      </c>
      <c r="G6">
        <v>11</v>
      </c>
    </row>
    <row r="7" spans="1:11" x14ac:dyDescent="0.25">
      <c r="A7" t="s">
        <v>37</v>
      </c>
      <c r="B7">
        <v>12</v>
      </c>
      <c r="C7">
        <v>10</v>
      </c>
      <c r="D7">
        <v>11</v>
      </c>
      <c r="E7">
        <v>12</v>
      </c>
      <c r="F7">
        <v>11</v>
      </c>
      <c r="G7">
        <v>10</v>
      </c>
    </row>
    <row r="8" spans="1:11" x14ac:dyDescent="0.25">
      <c r="A8" t="s">
        <v>37</v>
      </c>
      <c r="B8">
        <v>10</v>
      </c>
      <c r="C8">
        <v>12</v>
      </c>
      <c r="D8">
        <v>10</v>
      </c>
      <c r="E8">
        <v>11</v>
      </c>
      <c r="F8">
        <v>14</v>
      </c>
      <c r="G8">
        <v>10</v>
      </c>
    </row>
    <row r="9" spans="1:11" x14ac:dyDescent="0.25">
      <c r="A9" t="s">
        <v>37</v>
      </c>
      <c r="B9">
        <v>11</v>
      </c>
      <c r="C9">
        <v>10</v>
      </c>
      <c r="D9">
        <v>11</v>
      </c>
      <c r="E9">
        <v>11</v>
      </c>
      <c r="F9">
        <v>12</v>
      </c>
      <c r="G9">
        <v>11</v>
      </c>
    </row>
    <row r="10" spans="1:11" x14ac:dyDescent="0.25">
      <c r="A10" t="s">
        <v>37</v>
      </c>
      <c r="B10">
        <v>11</v>
      </c>
      <c r="C10">
        <v>11</v>
      </c>
      <c r="D10">
        <v>10</v>
      </c>
      <c r="E10">
        <v>10</v>
      </c>
      <c r="F10">
        <v>11</v>
      </c>
      <c r="G10">
        <v>10</v>
      </c>
    </row>
    <row r="11" spans="1:11" x14ac:dyDescent="0.25">
      <c r="A11" t="s">
        <v>37</v>
      </c>
      <c r="B11">
        <v>10</v>
      </c>
      <c r="C11">
        <v>12</v>
      </c>
      <c r="D11">
        <v>10</v>
      </c>
      <c r="E11">
        <v>11</v>
      </c>
      <c r="F11">
        <v>10</v>
      </c>
      <c r="G11">
        <v>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BD3F7-5DFB-4356-AD5A-8E1CFDE2F040}">
  <dimension ref="B1:K9"/>
  <sheetViews>
    <sheetView workbookViewId="0">
      <selection activeCell="A2" sqref="A2:K7"/>
    </sheetView>
  </sheetViews>
  <sheetFormatPr defaultRowHeight="15" x14ac:dyDescent="0.25"/>
  <sheetData>
    <row r="1" spans="2:1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9" spans="2:11" x14ac:dyDescent="0.25">
      <c r="B9">
        <f>AVERAGE(Time_experiment1.1!B7:C11)</f>
        <v>10.9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95191-9280-4008-9F17-1E5102BA8ED4}">
  <dimension ref="A1"/>
  <sheetViews>
    <sheetView workbookViewId="0">
      <selection activeCell="C15" sqref="C15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07CB3-7D5C-4502-BB3E-3004F8854B2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1D07D-5090-4E71-8055-A238E04EFD52}">
  <dimension ref="A1:B13"/>
  <sheetViews>
    <sheetView workbookViewId="0">
      <selection activeCell="B21" sqref="B21"/>
    </sheetView>
  </sheetViews>
  <sheetFormatPr defaultRowHeight="15" x14ac:dyDescent="0.25"/>
  <sheetData>
    <row r="1" spans="1:2" x14ac:dyDescent="0.25">
      <c r="A1" t="s">
        <v>3</v>
      </c>
      <c r="B1" t="s">
        <v>4</v>
      </c>
    </row>
    <row r="2" spans="1:2" x14ac:dyDescent="0.25">
      <c r="A2">
        <v>1</v>
      </c>
      <c r="B2">
        <v>15</v>
      </c>
    </row>
    <row r="3" spans="1:2" x14ac:dyDescent="0.25">
      <c r="A3">
        <v>2</v>
      </c>
      <c r="B3">
        <v>16</v>
      </c>
    </row>
    <row r="4" spans="1:2" x14ac:dyDescent="0.25">
      <c r="A4">
        <v>3</v>
      </c>
      <c r="B4">
        <v>9</v>
      </c>
    </row>
    <row r="5" spans="1:2" x14ac:dyDescent="0.25">
      <c r="A5">
        <v>4</v>
      </c>
      <c r="B5">
        <v>12</v>
      </c>
    </row>
    <row r="6" spans="1:2" x14ac:dyDescent="0.25">
      <c r="A6">
        <v>5</v>
      </c>
      <c r="B6">
        <v>14</v>
      </c>
    </row>
    <row r="7" spans="1:2" x14ac:dyDescent="0.25">
      <c r="A7">
        <v>6</v>
      </c>
      <c r="B7">
        <v>7</v>
      </c>
    </row>
    <row r="8" spans="1:2" x14ac:dyDescent="0.25">
      <c r="A8">
        <v>7</v>
      </c>
    </row>
    <row r="9" spans="1:2" x14ac:dyDescent="0.25">
      <c r="A9">
        <v>8</v>
      </c>
    </row>
    <row r="10" spans="1:2" x14ac:dyDescent="0.25">
      <c r="A10">
        <v>9</v>
      </c>
    </row>
    <row r="11" spans="1:2" x14ac:dyDescent="0.25">
      <c r="A11">
        <v>10</v>
      </c>
    </row>
    <row r="13" spans="1:2" x14ac:dyDescent="0.25">
      <c r="B13">
        <f>AVERAGE(B2:B11)</f>
        <v>12.166666666666666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Questionnarie</vt:lpstr>
      <vt:lpstr>Time_experiment1.1</vt:lpstr>
      <vt:lpstr>Time_experiment1.2</vt:lpstr>
      <vt:lpstr>Time_experiment2.1</vt:lpstr>
      <vt:lpstr>Time_experiment2.2</vt:lpstr>
      <vt:lpstr>Time_change_instrument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Jenireth Torrealba</dc:creator>
  <cp:lastModifiedBy>Jenireth Torrealba</cp:lastModifiedBy>
  <dcterms:created xsi:type="dcterms:W3CDTF">2023-08-12T16:55:04Z</dcterms:created>
  <dcterms:modified xsi:type="dcterms:W3CDTF">2023-08-16T21:50:07Z</dcterms:modified>
</cp:coreProperties>
</file>