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3"/>
  <workbookPr defaultThemeVersion="166925"/>
  <mc:AlternateContent xmlns:mc="http://schemas.openxmlformats.org/markup-compatibility/2006">
    <mc:Choice Requires="x15">
      <x15ac:absPath xmlns:x15ac="http://schemas.microsoft.com/office/spreadsheetml/2010/11/ac" url="C:\Users\Jenkir\Desktop\BDC\Baltimore_Together\measuring-success-metrics\board_update_061523\"/>
    </mc:Choice>
  </mc:AlternateContent>
  <xr:revisionPtr revIDLastSave="0" documentId="8_{E2B3A774-82C3-42F4-942D-E2053FC3B727}" xr6:coauthVersionLast="47" xr6:coauthVersionMax="47" xr10:uidLastSave="{00000000-0000-0000-0000-000000000000}"/>
  <bookViews>
    <workbookView xWindow="22932" yWindow="-12" windowWidth="20376" windowHeight="12216" xr2:uid="{C3B43B40-D20D-44F8-A379-7C0B0A74DA7F}"/>
  </bookViews>
  <sheets>
    <sheet name="GAM-table" sheetId="1" r:id="rId1"/>
    <sheet name="update-schedule" sheetId="4" r:id="rId2"/>
    <sheet name="addl-data" sheetId="3" r:id="rId3"/>
    <sheet name="link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 r="H14" i="1"/>
  <c r="J16" i="1"/>
  <c r="H16" i="1"/>
  <c r="F13" i="1"/>
  <c r="E13" i="1"/>
  <c r="D13" i="1"/>
  <c r="C13" i="1"/>
  <c r="J11" i="1"/>
  <c r="H11" i="1"/>
  <c r="J15" i="1"/>
  <c r="H15" i="1"/>
  <c r="J12" i="1"/>
  <c r="H12" i="1"/>
  <c r="J10" i="1"/>
  <c r="H10" i="1"/>
  <c r="J7" i="1"/>
  <c r="H7" i="1"/>
  <c r="J6" i="1"/>
  <c r="H6" i="1"/>
  <c r="E8" i="1"/>
  <c r="D8" i="1"/>
  <c r="C8" i="1"/>
  <c r="J5" i="1"/>
  <c r="J4" i="1"/>
  <c r="H5" i="1"/>
  <c r="H4" i="1"/>
  <c r="J3" i="1"/>
  <c r="H3" i="1"/>
  <c r="J2" i="1"/>
  <c r="H2" i="1"/>
  <c r="J13" i="1" l="1"/>
  <c r="H13" i="1"/>
  <c r="J8" i="1"/>
  <c r="H8" i="1"/>
</calcChain>
</file>

<file path=xl/sharedStrings.xml><?xml version="1.0" encoding="utf-8"?>
<sst xmlns="http://schemas.openxmlformats.org/spreadsheetml/2006/main" count="282" uniqueCount="158">
  <si>
    <t>BT Goal</t>
  </si>
  <si>
    <t>Metric</t>
  </si>
  <si>
    <t>2020*</t>
  </si>
  <si>
    <t>2023 YTD</t>
  </si>
  <si>
    <r>
      <rPr>
        <b/>
        <sz val="12"/>
        <color rgb="FF000000"/>
        <rFont val="Calibri"/>
      </rPr>
      <t xml:space="preserve">progress from </t>
    </r>
    <r>
      <rPr>
        <b/>
        <sz val="12"/>
        <color rgb="FF7030A0"/>
        <rFont val="Calibri"/>
      </rPr>
      <t>2019</t>
    </r>
    <r>
      <rPr>
        <b/>
        <sz val="12"/>
        <color rgb="FF000000"/>
        <rFont val="Calibri"/>
      </rPr>
      <t xml:space="preserve"> to 2021</t>
    </r>
  </si>
  <si>
    <t>positive, neutral or no progress from 2019 to 2021</t>
  </si>
  <si>
    <r>
      <rPr>
        <b/>
        <sz val="12"/>
        <color rgb="FF000000"/>
        <rFont val="Calibri"/>
      </rPr>
      <t xml:space="preserve">progress from </t>
    </r>
    <r>
      <rPr>
        <b/>
        <sz val="12"/>
        <color rgb="FF7030A0"/>
        <rFont val="Calibri"/>
      </rPr>
      <t>2020</t>
    </r>
    <r>
      <rPr>
        <b/>
        <sz val="12"/>
        <color rgb="FF000000"/>
        <rFont val="Calibri"/>
      </rPr>
      <t xml:space="preserve"> to 2021</t>
    </r>
  </si>
  <si>
    <t>positive, neutral or no progress from 2020 to 2021</t>
  </si>
  <si>
    <t>Description</t>
  </si>
  <si>
    <t>Black** unemployment rate</t>
  </si>
  <si>
    <t>unemployed percentage of civilian labor force</t>
  </si>
  <si>
    <t>white** unemployment rate</t>
  </si>
  <si>
    <t>Black labor force participation rate</t>
  </si>
  <si>
    <t>Represents the proportion of the total 16 years old and over population that is in the labor force;   labor force includes all people classified in the civilian labor force, plus members of the U.S. Armed Forces (people on active duty with the United States Army, Air Force, Navy, Marine Corps, or Coast Guard). The civilian labor force consists of people classified as employed or unemployed.</t>
  </si>
  <si>
    <t>white labor participation rate</t>
  </si>
  <si>
    <t>median household income - Black</t>
  </si>
  <si>
    <t>median household income - white</t>
  </si>
  <si>
    <t xml:space="preserve"> </t>
  </si>
  <si>
    <r>
      <rPr>
        <sz val="12"/>
        <color rgb="FF000000"/>
        <rFont val="Calibri"/>
      </rPr>
      <t xml:space="preserve">hh income </t>
    </r>
    <r>
      <rPr>
        <b/>
        <sz val="12"/>
        <color rgb="FF000000"/>
        <rFont val="Calibri"/>
      </rPr>
      <t>gap</t>
    </r>
    <r>
      <rPr>
        <sz val="12"/>
        <color rgb="FF000000"/>
        <rFont val="Calibri"/>
      </rPr>
      <t xml:space="preserve"> bt Black-white</t>
    </r>
  </si>
  <si>
    <t>life sciences employment</t>
  </si>
  <si>
    <t>see "USE-GOALS-TABLE" tab for NAICs codes used</t>
  </si>
  <si>
    <t>distribution and logistics only employment</t>
  </si>
  <si>
    <t>manufacturing employment</t>
  </si>
  <si>
    <t>distribution &amp; logistics AND manufacturing employment</t>
  </si>
  <si>
    <t>digital services employment</t>
  </si>
  <si>
    <t>creative industries employment</t>
  </si>
  <si>
    <t>Tourism &amp; hospitality employment</t>
  </si>
  <si>
    <t>Number of BIPOC-owned businesses</t>
  </si>
  <si>
    <t>2022 will be available Mar. 2024</t>
  </si>
  <si>
    <t>n/a</t>
  </si>
  <si>
    <t>2017 is most updated data available at city level for race/ ethnicity</t>
  </si>
  <si>
    <t>Number of white-owned businesses</t>
  </si>
  <si>
    <t>percentage of BIPOC-owned businesses</t>
  </si>
  <si>
    <t>will be available Mar. 2024</t>
  </si>
  <si>
    <t>2017  is most updated data available at city level for race/ ethnicity</t>
  </si>
  <si>
    <t>percentage of white-owned businesses</t>
  </si>
  <si>
    <t>total revenue BIPOC-owned businesses</t>
  </si>
  <si>
    <t>2017: $2,640,003,000</t>
  </si>
  <si>
    <t>total revenue white-owned businesses</t>
  </si>
  <si>
    <t>dollar amount of venture capital invested in city businesses</t>
  </si>
  <si>
    <t>279.3M</t>
  </si>
  <si>
    <t>509.5M</t>
  </si>
  <si>
    <t>768M</t>
  </si>
  <si>
    <t>835M</t>
  </si>
  <si>
    <t>488.7M</t>
  </si>
  <si>
    <t>258.5M</t>
  </si>
  <si>
    <t>2023 Q1 and Q2</t>
  </si>
  <si>
    <t>employment rate within NIIF boundary (ACS 5-yr, 2017-2021)</t>
  </si>
  <si>
    <t>need to use ACS 5-year (not 1 year) bc of very granular geography</t>
  </si>
  <si>
    <t>employment rate outside NIIF boundary (ACS 5-yr; 2017-2021)</t>
  </si>
  <si>
    <t>Number of residents (population)</t>
  </si>
  <si>
    <t>Vintage 2022 estimate</t>
  </si>
  <si>
    <t>Number of households</t>
  </si>
  <si>
    <r>
      <rPr>
        <b/>
        <sz val="12"/>
        <color rgb="FF000000"/>
        <rFont val="Calibri"/>
      </rPr>
      <t>public</t>
    </r>
    <r>
      <rPr>
        <sz val="12"/>
        <color rgb="FF000000"/>
        <rFont val="Calibri"/>
      </rPr>
      <t xml:space="preserve"> investment </t>
    </r>
    <r>
      <rPr>
        <b/>
        <sz val="12"/>
        <color rgb="FF000000"/>
        <rFont val="Calibri"/>
      </rPr>
      <t>within</t>
    </r>
    <r>
      <rPr>
        <sz val="12"/>
        <color rgb="FF000000"/>
        <rFont val="Calibri"/>
      </rPr>
      <t xml:space="preserve"> the NIIF boundary</t>
    </r>
  </si>
  <si>
    <t>NIIF methodology</t>
  </si>
  <si>
    <r>
      <rPr>
        <b/>
        <sz val="12"/>
        <color rgb="FF000000"/>
        <rFont val="Calibri"/>
      </rPr>
      <t>private</t>
    </r>
    <r>
      <rPr>
        <sz val="12"/>
        <color rgb="FF000000"/>
        <rFont val="Calibri"/>
      </rPr>
      <t xml:space="preserve"> investment </t>
    </r>
    <r>
      <rPr>
        <b/>
        <sz val="12"/>
        <color rgb="FF000000"/>
        <rFont val="Calibri"/>
      </rPr>
      <t>within</t>
    </r>
    <r>
      <rPr>
        <sz val="12"/>
        <color rgb="FF000000"/>
        <rFont val="Calibri"/>
      </rPr>
      <t xml:space="preserve"> NIIF boundary</t>
    </r>
  </si>
  <si>
    <r>
      <rPr>
        <b/>
        <sz val="12"/>
        <color rgb="FF000000"/>
        <rFont val="Calibri"/>
      </rPr>
      <t>public</t>
    </r>
    <r>
      <rPr>
        <sz val="12"/>
        <color rgb="FF000000"/>
        <rFont val="Calibri"/>
      </rPr>
      <t xml:space="preserve"> investment </t>
    </r>
    <r>
      <rPr>
        <b/>
        <sz val="12"/>
        <color rgb="FF000000"/>
        <rFont val="Calibri"/>
      </rPr>
      <t>outside</t>
    </r>
    <r>
      <rPr>
        <sz val="12"/>
        <color rgb="FF000000"/>
        <rFont val="Calibri"/>
      </rPr>
      <t xml:space="preserve"> NIIF boundary</t>
    </r>
  </si>
  <si>
    <r>
      <rPr>
        <b/>
        <sz val="12"/>
        <color rgb="FF000000"/>
        <rFont val="Calibri"/>
      </rPr>
      <t>private</t>
    </r>
    <r>
      <rPr>
        <sz val="12"/>
        <color rgb="FF000000"/>
        <rFont val="Calibri"/>
      </rPr>
      <t xml:space="preserve"> investment </t>
    </r>
    <r>
      <rPr>
        <b/>
        <sz val="12"/>
        <color rgb="FF000000"/>
        <rFont val="Calibri"/>
      </rPr>
      <t>outside</t>
    </r>
    <r>
      <rPr>
        <sz val="12"/>
        <color rgb="FF000000"/>
        <rFont val="Calibri"/>
      </rPr>
      <t xml:space="preserve"> NIIF boundary</t>
    </r>
  </si>
  <si>
    <t>Hotel occupancy rate (annual)</t>
  </si>
  <si>
    <t>12-month avg occupancy rate; Central Bus District</t>
  </si>
  <si>
    <t>Hotel tax collections</t>
  </si>
  <si>
    <t>$33.0M</t>
  </si>
  <si>
    <t>$25.0M</t>
  </si>
  <si>
    <t>$21.3M</t>
  </si>
  <si>
    <t>$10.2M</t>
  </si>
  <si>
    <t>-11.7M</t>
  </si>
  <si>
    <t>-3.7M</t>
  </si>
  <si>
    <t>by fiscal year</t>
  </si>
  <si>
    <t>Number of visitors</t>
  </si>
  <si>
    <t>26.7M</t>
  </si>
  <si>
    <t>27.0M</t>
  </si>
  <si>
    <t>21.4M</t>
  </si>
  <si>
    <t>14.1M</t>
  </si>
  <si>
    <t>-5.3M</t>
  </si>
  <si>
    <t>-5.6M</t>
  </si>
  <si>
    <t>by calendar year</t>
  </si>
  <si>
    <t>All metrics are for Baltimore City with the exceptions of venture capital (Balt City and MSA) and hotel occupancy which is Baltimore CBD</t>
  </si>
  <si>
    <t>* per Census Bureau instructions, 2020 data should not be compared against other 1-year estimates due to issues with collecting accurate data during the pandemic</t>
  </si>
  <si>
    <t>2020 data is from "2020: ACS 5-Year Estimates Data Profiles" while other years' data is from 1-year estimates</t>
  </si>
  <si>
    <t>** "Black alone" and "white alone"</t>
  </si>
  <si>
    <t>Detailed Update Schedule</t>
  </si>
  <si>
    <t>Data Source</t>
  </si>
  <si>
    <t>Data Source Notes</t>
  </si>
  <si>
    <t>Black unemployment rate</t>
  </si>
  <si>
    <t>2022 data available  9/14/23</t>
  </si>
  <si>
    <t>Census American Community Survey 1-year estimates</t>
  </si>
  <si>
    <t>https://www.census.gov/programs-surveys/acs/news/data-releases/2022/release-schedule.html</t>
  </si>
  <si>
    <t>white unemployment rate</t>
  </si>
  <si>
    <t>Black employment rate</t>
  </si>
  <si>
    <t>white employment rate</t>
  </si>
  <si>
    <t>gap between Black/ white employment</t>
  </si>
  <si>
    <t>hh income gap bt Black-white</t>
  </si>
  <si>
    <t>updated July 23</t>
  </si>
  <si>
    <t>https://ledextract.ces.census.gov/qwi/all</t>
  </si>
  <si>
    <t>See "NAICs-codes-comparison.xlsx"  - "USE-GOALS-TABLE" tab</t>
  </si>
  <si>
    <t>logistics &amp; manufacturing employment</t>
  </si>
  <si>
    <t>updated July 2023</t>
  </si>
  <si>
    <t>updated July 2023; need to confirm NAICs codes to be used for next 5 years</t>
  </si>
  <si>
    <t>2017 is latest data available for Balt City; 2022 data will be available March 2024</t>
  </si>
  <si>
    <t>Economic Census (published every 5 years</t>
  </si>
  <si>
    <t>The ABS and ASE employer estimates for the annual years between the five-year economic censuses, are published in less geographic and industry detail than the ABS and SBO employer estimates for economic census years, with ABS estimates available only at the U.S. State, and MSA geographic levels, and ASE estimates available only at the U.S., State, and top fifty metro areas geographic levels, and at the 2-digit industry sector level.  </t>
  </si>
  <si>
    <t>ABS = Annual Business Survey; ASE = Annual Survey of Entrepreneurs; SBO = Survey of Business Owners ( ABS is now used by Census Bureau); MSA = Metropolitan Statistical Area (Baltimore belongs to Baltimore-Columbia-Towson MSA); ASE was discontinued in 2016; SBO discontinued after 2012 survey year</t>
  </si>
  <si>
    <t>can use ABS (annual) but it is only a small sampling of businesses and is not available at the City/ county level</t>
  </si>
  <si>
    <t>updated through 2023 Q2</t>
  </si>
  <si>
    <t>https://technical.ly/startups/baltimore-q1-2023-vc-venture-monitor/</t>
  </si>
  <si>
    <t>2023 Q2 Venture Monitor report</t>
  </si>
  <si>
    <t>employment rate within NIIF boundary</t>
  </si>
  <si>
    <t xml:space="preserve">updated </t>
  </si>
  <si>
    <t>baltimoreniif.org for boundaries - then use crosswalk files provided by Patrick with census tracts - then use Census ACS for employment rates</t>
  </si>
  <si>
    <t xml:space="preserve">NIIF crosswalk file </t>
  </si>
  <si>
    <t>employment rate outside NIIF boundary</t>
  </si>
  <si>
    <t>Number of residents</t>
  </si>
  <si>
    <t>updated 2022 - June 2023 data release</t>
  </si>
  <si>
    <t>https://www.census.gov/quickfacts/baltimorecitymaryland</t>
  </si>
  <si>
    <t>Populations can change in three ways: people may be born (births), they may die (deaths), or they may move (domestic and international migration). The U.S. Census Bureau’s Population Estimates Program measures this change and adds it to a base population to produce updated estimates every year.</t>
  </si>
  <si>
    <t>2022 data available fall 2023?</t>
  </si>
  <si>
    <t>currently using ACS 1-year data with 2021 as latest year available</t>
  </si>
  <si>
    <t>public investment within the NIIF boundary</t>
  </si>
  <si>
    <t>updated</t>
  </si>
  <si>
    <t>NIIF investment tracking sheet</t>
  </si>
  <si>
    <t>private investment within NIIF boundary</t>
  </si>
  <si>
    <t xml:space="preserve">Hotel occupancy rate </t>
  </si>
  <si>
    <t>CoStar Hospitality market data</t>
  </si>
  <si>
    <t>for CBD; 12 month occupancy rate; latest report saved to Sharepoint</t>
  </si>
  <si>
    <t>Visit Baltimore annual report and BBMR</t>
  </si>
  <si>
    <t>FY 2022 data; see pages 42-44 A.R.</t>
  </si>
  <si>
    <t>BBMR</t>
  </si>
  <si>
    <t># of visitors</t>
  </si>
  <si>
    <t>updated 8/11/23 J. Duffy</t>
  </si>
  <si>
    <t>progress 2019</t>
  </si>
  <si>
    <t>progress from 2020</t>
  </si>
  <si>
    <t>checked 6/1</t>
  </si>
  <si>
    <t>Data source</t>
  </si>
  <si>
    <t>Notes</t>
  </si>
  <si>
    <t>next update available</t>
  </si>
  <si>
    <t>IPUMS; https://sda.usa.ipums.org</t>
  </si>
  <si>
    <t>civilians 16 yrs and over</t>
  </si>
  <si>
    <t>IPUMS</t>
  </si>
  <si>
    <t>employment to population ratio - Black</t>
  </si>
  <si>
    <t>employment to population ratio - white</t>
  </si>
  <si>
    <t>Percentage Population Black</t>
  </si>
  <si>
    <t>Percentage Population white</t>
  </si>
  <si>
    <t>logistics only employment</t>
  </si>
  <si>
    <t>(per Elsa)NAICs: 4821,4831,4832,4841,4842,4882,4884,4885,4889,4911,4922,4931</t>
  </si>
  <si>
    <t>2022 not avail. yet</t>
  </si>
  <si>
    <t>number of living wage jobs</t>
  </si>
  <si>
    <t>total hotel room nights (annual)</t>
  </si>
  <si>
    <t>helpful links:</t>
  </si>
  <si>
    <t>https://www.bls.gov/cew/</t>
  </si>
  <si>
    <t>https://lehd.ces.census.gov/data/#lodes</t>
  </si>
  <si>
    <t>https://www.census.gov/topics/business-economy/production/about/related-sites.html</t>
  </si>
  <si>
    <t>https://www.census.gov/data/tables/2022/econ/abs/2022-abs-first-look.html</t>
  </si>
  <si>
    <t>https://www.census.gov/programs-surveys/abs/guidance.html</t>
  </si>
  <si>
    <t>https://www.census.gov/topics/employment.html</t>
  </si>
  <si>
    <t>https://2017-2021.commerce.gov/data-and-reports/economic-indicators/dashboard.html</t>
  </si>
  <si>
    <t>https://2017-2021.commerce.gov/data-and-reports/economic-indicators.html</t>
  </si>
  <si>
    <t>https://2017-2021.commerce.gov/data-and-reports/developer-resources/data-tutorials.html</t>
  </si>
  <si>
    <t>NIIF Investment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</si>
</sst>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3" formatCode="_(* #,##0.00_);_(* \(#,##0.00\);_(* &quot;-&quot;??_);_(@_)"/>
    <numFmt numFmtId="164" formatCode="_(* #,##0_);_(* \(#,##0\);_(* &quot;-&quot;??_);_(@_)"/>
  </numFmts>
  <fonts count="13">
    <font>
      <sz val="11"/>
      <color theme="1"/>
      <name val="Calibri"/>
      <family val="2"/>
      <scheme val="minor"/>
    </font>
    <font>
      <sz val="12"/>
      <color theme="1"/>
      <name val="Calibri"/>
      <family val="2"/>
      <scheme val="minor"/>
    </font>
    <font>
      <b/>
      <sz val="12"/>
      <color theme="1"/>
      <name val="Calibri"/>
      <family val="2"/>
      <scheme val="minor"/>
    </font>
    <font>
      <sz val="11"/>
      <color rgb="FF333333"/>
      <name val="Roboto"/>
    </font>
    <font>
      <u/>
      <sz val="11"/>
      <color theme="10"/>
      <name val="Calibri"/>
      <family val="2"/>
      <scheme val="minor"/>
    </font>
    <font>
      <b/>
      <sz val="11"/>
      <color theme="1"/>
      <name val="Calibri"/>
      <family val="2"/>
      <scheme val="minor"/>
    </font>
    <font>
      <sz val="8"/>
      <name val="Calibri"/>
      <family val="2"/>
      <scheme val="minor"/>
    </font>
    <font>
      <sz val="11"/>
      <name val="Calibri"/>
      <family val="2"/>
      <scheme val="minor"/>
    </font>
    <font>
      <sz val="11"/>
      <color rgb="FF0563C1"/>
      <name val="Calibri"/>
    </font>
    <font>
      <sz val="12"/>
      <color rgb="FF000000"/>
      <name val="Calibri"/>
    </font>
    <font>
      <b/>
      <sz val="12"/>
      <color rgb="FF000000"/>
      <name val="Calibri"/>
    </font>
    <font>
      <b/>
      <sz val="12"/>
      <color rgb="FF7030A0"/>
      <name val="Calibri"/>
    </font>
    <font>
      <b/>
      <sz val="12"/>
      <color theme="1"/>
      <name val="Calibri"/>
    </font>
  </fonts>
  <fills count="8">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rgb="FFFFB7B7"/>
        <bgColor indexed="64"/>
      </patternFill>
    </fill>
    <fill>
      <patternFill patternType="solid">
        <fgColor rgb="FFFF0000"/>
        <bgColor indexed="64"/>
      </patternFill>
    </fill>
    <fill>
      <patternFill patternType="solid">
        <fgColor rgb="FF00B050"/>
        <bgColor indexed="64"/>
      </patternFill>
    </fill>
    <fill>
      <patternFill patternType="solid">
        <fgColor rgb="FFD9D9D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4" fillId="0" borderId="0" applyNumberFormat="0" applyFill="0" applyBorder="0" applyAlignment="0" applyProtection="0"/>
  </cellStyleXfs>
  <cellXfs count="100">
    <xf numFmtId="0" fontId="0" fillId="0" borderId="0" xfId="0"/>
    <xf numFmtId="0" fontId="1" fillId="0" borderId="0" xfId="0" applyFont="1"/>
    <xf numFmtId="0" fontId="0" fillId="0" borderId="0" xfId="0" applyAlignment="1">
      <alignment wrapText="1"/>
    </xf>
    <xf numFmtId="0" fontId="2" fillId="0" borderId="1" xfId="0" applyFont="1" applyBorder="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wrapText="1"/>
    </xf>
    <xf numFmtId="0" fontId="0" fillId="0" borderId="1" xfId="0" applyBorder="1" applyAlignment="1">
      <alignment wrapText="1"/>
    </xf>
    <xf numFmtId="0" fontId="0" fillId="0" borderId="1" xfId="0" applyBorder="1"/>
    <xf numFmtId="0" fontId="2" fillId="0" borderId="1" xfId="0" applyFont="1" applyBorder="1" applyAlignment="1">
      <alignment horizontal="center"/>
    </xf>
    <xf numFmtId="0" fontId="2" fillId="0" borderId="1" xfId="0" applyFont="1" applyBorder="1" applyAlignment="1">
      <alignment wrapText="1"/>
    </xf>
    <xf numFmtId="0" fontId="4" fillId="0" borderId="0" xfId="1"/>
    <xf numFmtId="0" fontId="1" fillId="0" borderId="1" xfId="0" applyFont="1" applyFill="1" applyBorder="1" applyAlignment="1">
      <alignment horizontal="center"/>
    </xf>
    <xf numFmtId="0" fontId="1" fillId="0" borderId="1" xfId="0" applyFont="1" applyFill="1" applyBorder="1" applyAlignment="1">
      <alignment wrapText="1"/>
    </xf>
    <xf numFmtId="10" fontId="1" fillId="0" borderId="1" xfId="0" applyNumberFormat="1" applyFont="1" applyFill="1" applyBorder="1"/>
    <xf numFmtId="0" fontId="1" fillId="0" borderId="1" xfId="0" applyFont="1" applyFill="1" applyBorder="1"/>
    <xf numFmtId="9" fontId="1" fillId="0" borderId="1" xfId="0" applyNumberFormat="1" applyFont="1" applyFill="1" applyBorder="1"/>
    <xf numFmtId="6" fontId="1" fillId="0" borderId="1" xfId="0" applyNumberFormat="1" applyFont="1" applyFill="1" applyBorder="1"/>
    <xf numFmtId="3" fontId="1" fillId="0" borderId="1" xfId="0" applyNumberFormat="1" applyFont="1" applyFill="1" applyBorder="1"/>
    <xf numFmtId="3" fontId="1" fillId="0" borderId="1" xfId="0" applyNumberFormat="1" applyFont="1" applyFill="1" applyBorder="1" applyAlignment="1">
      <alignment wrapText="1"/>
    </xf>
    <xf numFmtId="0" fontId="0" fillId="0" borderId="1" xfId="0" applyFill="1" applyBorder="1" applyAlignment="1">
      <alignment horizontal="center"/>
    </xf>
    <xf numFmtId="0" fontId="0" fillId="0" borderId="1" xfId="0" applyFill="1" applyBorder="1" applyAlignment="1">
      <alignment wrapText="1"/>
    </xf>
    <xf numFmtId="0" fontId="0" fillId="0" borderId="1" xfId="0" applyFill="1" applyBorder="1"/>
    <xf numFmtId="0" fontId="0" fillId="0" borderId="0" xfId="0" applyFill="1"/>
    <xf numFmtId="0" fontId="0" fillId="0" borderId="0" xfId="0" applyFill="1" applyAlignment="1">
      <alignment wrapText="1"/>
    </xf>
    <xf numFmtId="0" fontId="2" fillId="3" borderId="1" xfId="0" applyFont="1" applyFill="1" applyBorder="1" applyAlignment="1">
      <alignment horizontal="center" vertical="center"/>
    </xf>
    <xf numFmtId="0" fontId="1" fillId="3" borderId="1" xfId="0" applyFont="1" applyFill="1" applyBorder="1"/>
    <xf numFmtId="10" fontId="1" fillId="3" borderId="1" xfId="0" applyNumberFormat="1" applyFont="1" applyFill="1" applyBorder="1"/>
    <xf numFmtId="6" fontId="1" fillId="3" borderId="1" xfId="0" applyNumberFormat="1" applyFont="1" applyFill="1" applyBorder="1"/>
    <xf numFmtId="3" fontId="1" fillId="3" borderId="1" xfId="0" applyNumberFormat="1" applyFont="1" applyFill="1" applyBorder="1"/>
    <xf numFmtId="0" fontId="0" fillId="3" borderId="1" xfId="0" applyFill="1" applyBorder="1"/>
    <xf numFmtId="0" fontId="2" fillId="4" borderId="1" xfId="0" applyFont="1" applyFill="1" applyBorder="1" applyAlignment="1">
      <alignment horizontal="center" vertical="center" wrapText="1"/>
    </xf>
    <xf numFmtId="0" fontId="1" fillId="4" borderId="1" xfId="0" applyFont="1" applyFill="1" applyBorder="1" applyAlignment="1">
      <alignment wrapText="1"/>
    </xf>
    <xf numFmtId="0" fontId="0" fillId="4" borderId="1" xfId="0" applyFill="1" applyBorder="1" applyAlignment="1">
      <alignment wrapText="1"/>
    </xf>
    <xf numFmtId="0" fontId="5" fillId="0" borderId="1" xfId="0" applyFont="1" applyBorder="1" applyAlignment="1">
      <alignment horizontal="center"/>
    </xf>
    <xf numFmtId="0" fontId="0" fillId="2" borderId="1" xfId="0" applyFill="1" applyBorder="1" applyAlignment="1">
      <alignment wrapText="1"/>
    </xf>
    <xf numFmtId="0" fontId="4" fillId="0" borderId="1" xfId="1" applyBorder="1" applyAlignment="1">
      <alignment wrapText="1"/>
    </xf>
    <xf numFmtId="0" fontId="4" fillId="0" borderId="1" xfId="1" applyBorder="1"/>
    <xf numFmtId="0" fontId="7" fillId="0" borderId="1" xfId="1" applyFont="1" applyBorder="1" applyAlignment="1">
      <alignment wrapText="1"/>
    </xf>
    <xf numFmtId="0" fontId="1" fillId="0" borderId="3" xfId="0" applyFont="1" applyFill="1" applyBorder="1" applyAlignment="1">
      <alignment wrapText="1"/>
    </xf>
    <xf numFmtId="0" fontId="1" fillId="0" borderId="4" xfId="0" applyFont="1" applyFill="1" applyBorder="1"/>
    <xf numFmtId="0" fontId="1" fillId="0" borderId="5" xfId="0" applyFont="1" applyFill="1" applyBorder="1"/>
    <xf numFmtId="0" fontId="8" fillId="0" borderId="1" xfId="1" applyFont="1" applyBorder="1" applyAlignment="1">
      <alignment wrapText="1"/>
    </xf>
    <xf numFmtId="0" fontId="1" fillId="0" borderId="3" xfId="0" applyFont="1" applyFill="1" applyBorder="1"/>
    <xf numFmtId="0" fontId="1" fillId="0" borderId="5" xfId="0" applyFont="1" applyFill="1" applyBorder="1" applyAlignment="1">
      <alignment wrapText="1"/>
    </xf>
    <xf numFmtId="0" fontId="1" fillId="0" borderId="2" xfId="0" applyFont="1" applyFill="1" applyBorder="1"/>
    <xf numFmtId="0" fontId="1" fillId="0" borderId="6" xfId="0" applyFont="1" applyFill="1" applyBorder="1" applyAlignment="1">
      <alignment wrapText="1"/>
    </xf>
    <xf numFmtId="0" fontId="1" fillId="0" borderId="7" xfId="0" applyFont="1" applyFill="1" applyBorder="1" applyAlignment="1">
      <alignment wrapText="1"/>
    </xf>
    <xf numFmtId="0" fontId="3" fillId="0" borderId="8" xfId="0" applyFont="1" applyFill="1" applyBorder="1" applyAlignment="1">
      <alignment wrapText="1"/>
    </xf>
    <xf numFmtId="0" fontId="2" fillId="0" borderId="4" xfId="0" applyFont="1" applyBorder="1" applyAlignment="1">
      <alignment horizontal="center" vertical="center" wrapText="1"/>
    </xf>
    <xf numFmtId="0" fontId="1" fillId="0" borderId="0" xfId="0" applyFont="1" applyAlignment="1">
      <alignment wrapText="1"/>
    </xf>
    <xf numFmtId="0" fontId="1" fillId="0" borderId="9" xfId="0" applyFont="1" applyFill="1" applyBorder="1"/>
    <xf numFmtId="0" fontId="1" fillId="5" borderId="2" xfId="0" applyFont="1" applyFill="1" applyBorder="1"/>
    <xf numFmtId="0" fontId="1" fillId="6" borderId="0" xfId="0" applyFont="1" applyFill="1" applyBorder="1"/>
    <xf numFmtId="6" fontId="1" fillId="6" borderId="1" xfId="0" applyNumberFormat="1" applyFont="1" applyFill="1" applyBorder="1"/>
    <xf numFmtId="6" fontId="1" fillId="5" borderId="1" xfId="0" applyNumberFormat="1" applyFont="1" applyFill="1" applyBorder="1"/>
    <xf numFmtId="0" fontId="9" fillId="4" borderId="1" xfId="0" applyFont="1" applyFill="1" applyBorder="1" applyAlignment="1">
      <alignment wrapText="1"/>
    </xf>
    <xf numFmtId="0" fontId="12" fillId="0" borderId="1" xfId="0" applyFont="1" applyBorder="1" applyAlignment="1">
      <alignment horizontal="center" vertical="center" wrapText="1"/>
    </xf>
    <xf numFmtId="0" fontId="12" fillId="0" borderId="4" xfId="0" applyFont="1" applyBorder="1" applyAlignment="1">
      <alignment horizontal="center" vertical="center" wrapText="1"/>
    </xf>
    <xf numFmtId="0" fontId="0" fillId="5" borderId="1" xfId="0" applyFill="1" applyBorder="1"/>
    <xf numFmtId="0" fontId="5" fillId="0" borderId="1" xfId="0" applyFont="1" applyBorder="1" applyAlignment="1">
      <alignment horizontal="center" vertical="center" wrapText="1"/>
    </xf>
    <xf numFmtId="0" fontId="1" fillId="6" borderId="2" xfId="0" applyFont="1" applyFill="1" applyBorder="1"/>
    <xf numFmtId="49" fontId="1" fillId="3" borderId="1" xfId="0" applyNumberFormat="1" applyFont="1" applyFill="1" applyBorder="1" applyAlignment="1">
      <alignment wrapText="1"/>
    </xf>
    <xf numFmtId="0" fontId="1" fillId="6" borderId="1" xfId="0" applyFont="1" applyFill="1" applyBorder="1"/>
    <xf numFmtId="0" fontId="4" fillId="0" borderId="2" xfId="1" applyBorder="1" applyAlignment="1">
      <alignment wrapText="1"/>
    </xf>
    <xf numFmtId="0" fontId="4" fillId="0" borderId="3" xfId="1" applyBorder="1" applyAlignment="1">
      <alignment wrapText="1"/>
    </xf>
    <xf numFmtId="0" fontId="0" fillId="0" borderId="4" xfId="0" applyBorder="1"/>
    <xf numFmtId="0" fontId="0" fillId="0" borderId="5" xfId="0" applyBorder="1" applyAlignment="1">
      <alignment wrapText="1"/>
    </xf>
    <xf numFmtId="0" fontId="0" fillId="6" borderId="1" xfId="0" applyFill="1" applyBorder="1"/>
    <xf numFmtId="3" fontId="0" fillId="5" borderId="1" xfId="0" applyNumberFormat="1" applyFill="1" applyBorder="1"/>
    <xf numFmtId="3" fontId="0" fillId="6" borderId="1" xfId="0" applyNumberFormat="1" applyFill="1" applyBorder="1"/>
    <xf numFmtId="0" fontId="0" fillId="3"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3" fontId="0" fillId="3" borderId="1" xfId="0" applyNumberFormat="1" applyFill="1" applyBorder="1" applyAlignment="1">
      <alignment horizontal="center" vertical="center"/>
    </xf>
    <xf numFmtId="3" fontId="0" fillId="0" borderId="1" xfId="0" applyNumberFormat="1" applyFill="1" applyBorder="1" applyAlignment="1">
      <alignment horizontal="center" vertical="center"/>
    </xf>
    <xf numFmtId="10" fontId="0" fillId="3" borderId="1" xfId="0" applyNumberFormat="1" applyFill="1" applyBorder="1" applyAlignment="1">
      <alignment horizontal="center" vertical="center"/>
    </xf>
    <xf numFmtId="10" fontId="0" fillId="0" borderId="1" xfId="0" applyNumberFormat="1" applyFill="1" applyBorder="1" applyAlignment="1">
      <alignment horizontal="center" vertical="center"/>
    </xf>
    <xf numFmtId="10" fontId="0" fillId="0" borderId="1" xfId="0" applyNumberFormat="1" applyFill="1" applyBorder="1" applyAlignment="1">
      <alignment horizontal="center" vertical="center" wrapText="1"/>
    </xf>
    <xf numFmtId="3" fontId="0" fillId="0" borderId="1" xfId="0" applyNumberFormat="1" applyFill="1" applyBorder="1" applyAlignment="1">
      <alignment horizontal="center" vertical="center" wrapText="1"/>
    </xf>
    <xf numFmtId="0" fontId="1" fillId="3"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9" fontId="0" fillId="0" borderId="1" xfId="0" applyNumberFormat="1" applyFill="1" applyBorder="1" applyAlignment="1">
      <alignment horizontal="center" vertical="center"/>
    </xf>
    <xf numFmtId="164" fontId="0" fillId="0" borderId="1" xfId="0" applyNumberFormat="1" applyFill="1" applyBorder="1" applyAlignment="1">
      <alignment horizontal="center" vertical="center" wrapText="1"/>
    </xf>
    <xf numFmtId="0" fontId="1" fillId="0" borderId="9" xfId="0" applyFont="1" applyFill="1" applyBorder="1" applyAlignment="1">
      <alignment wrapText="1"/>
    </xf>
    <xf numFmtId="0" fontId="1" fillId="6" borderId="3" xfId="0" applyFont="1" applyFill="1" applyBorder="1"/>
    <xf numFmtId="0" fontId="1" fillId="0" borderId="4" xfId="0" applyFont="1" applyFill="1" applyBorder="1" applyAlignment="1">
      <alignment wrapText="1"/>
    </xf>
    <xf numFmtId="0" fontId="1" fillId="5" borderId="1" xfId="0" applyFont="1" applyFill="1" applyBorder="1"/>
    <xf numFmtId="164" fontId="1" fillId="3" borderId="1" xfId="0" applyNumberFormat="1" applyFont="1" applyFill="1" applyBorder="1"/>
    <xf numFmtId="164" fontId="1" fillId="0" borderId="1" xfId="0" applyNumberFormat="1" applyFont="1" applyFill="1" applyBorder="1"/>
    <xf numFmtId="164" fontId="1" fillId="0" borderId="1" xfId="0" applyNumberFormat="1" applyFont="1" applyFill="1" applyBorder="1" applyAlignment="1">
      <alignment wrapText="1"/>
    </xf>
    <xf numFmtId="3" fontId="1" fillId="7" borderId="1" xfId="0" applyNumberFormat="1" applyFont="1" applyFill="1" applyBorder="1"/>
    <xf numFmtId="0" fontId="1" fillId="5" borderId="3" xfId="0" applyFont="1" applyFill="1" applyBorder="1"/>
    <xf numFmtId="43" fontId="0" fillId="3" borderId="1" xfId="0" applyNumberFormat="1" applyFill="1" applyBorder="1" applyAlignment="1">
      <alignment horizontal="center" vertical="center"/>
    </xf>
    <xf numFmtId="43" fontId="0" fillId="0" borderId="1" xfId="0" applyNumberFormat="1" applyFill="1" applyBorder="1" applyAlignment="1">
      <alignment horizontal="center" vertical="center"/>
    </xf>
    <xf numFmtId="43" fontId="0" fillId="0" borderId="1" xfId="0" applyNumberFormat="1" applyFill="1" applyBorder="1" applyAlignment="1">
      <alignment horizontal="center" vertical="center" wrapText="1"/>
    </xf>
    <xf numFmtId="164" fontId="0" fillId="3" borderId="1" xfId="0" applyNumberFormat="1" applyFill="1" applyBorder="1" applyAlignment="1">
      <alignment horizontal="center" vertical="center"/>
    </xf>
    <xf numFmtId="164" fontId="0" fillId="0" borderId="1" xfId="0" applyNumberFormat="1" applyFill="1" applyBorder="1" applyAlignment="1">
      <alignment horizontal="center" vertical="center"/>
    </xf>
    <xf numFmtId="0" fontId="4" fillId="0" borderId="1" xfId="1" applyFill="1" applyBorder="1"/>
  </cellXfs>
  <cellStyles count="2">
    <cellStyle name="Hyperlink" xfId="1" builtinId="8"/>
    <cellStyle name="Normal" xfId="0" builtinId="0"/>
  </cellStyles>
  <dxfs count="0"/>
  <tableStyles count="0" defaultTableStyle="TableStyleMedium2" defaultPivotStyle="PivotStyleLight16"/>
  <colors>
    <mruColors>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more.sharepoint.com/:x:/r/sites/BaltimoreDevelopmentCorporation/_layouts/15/Doc.aspx?sourcedoc=%7B1E4682F7-4FC9-4975-9CDD-6007D3A83CE3%7D&amp;file=NAICS-codes-comparison.xlsx&amp;action=default&amp;mobileredirect=true" TargetMode="External"/><Relationship Id="rId7" Type="http://schemas.openxmlformats.org/officeDocument/2006/relationships/printerSettings" Target="../printerSettings/printerSettings1.bin"/><Relationship Id="rId2" Type="http://schemas.openxmlformats.org/officeDocument/2006/relationships/hyperlink" Target="https://bmore.sharepoint.com/:x:/r/sites/BaltimoreDevelopmentCorporation/_layouts/15/Doc.aspx?sourcedoc=%7B1E4682F7-4FC9-4975-9CDD-6007D3A83CE3%7D&amp;file=NAICS-codes-comparison.xlsx&amp;action=default&amp;mobileredirect=true" TargetMode="External"/><Relationship Id="rId1" Type="http://schemas.openxmlformats.org/officeDocument/2006/relationships/hyperlink" Target="https://bmore.sharepoint.com/:w:/r/sites/BaltimoreDevelopmentCorporation/Shared%20Documents/Baltimore%20Together/BT%20equity%20metrics/Methodology/Goal_2_Be-worldclass-leaders/NAICs-codes.docx?d=wf003fb78c04147d485bd16e8e4ae2211&amp;csf=1&amp;web=1&amp;e=fNfp2P" TargetMode="External"/><Relationship Id="rId6" Type="http://schemas.openxmlformats.org/officeDocument/2006/relationships/hyperlink" Target="https://bmore.sharepoint.com/sites/BaltimoreDevelopmentCorporation/Shared%20Documents/Forms/BDC%20Document%20Libraries.aspx?id=%2Fsites%2FBaltimoreDevelopmentCorporation%2FShared%20Documents%2FBaltimore%20Together%2FBT%20equity%20metrics%2FNIIF%20Investment%20Tracking&amp;viewid=c6b79671%2D894a%2D4a2f%2Dae8f%2D04ecedfb43a7" TargetMode="External"/><Relationship Id="rId5" Type="http://schemas.openxmlformats.org/officeDocument/2006/relationships/hyperlink" Target="https://bmore.sharepoint.com/sites/BaltimoreDevelopmentCorporation/Shared%20Documents/Forms/BDC%20Document%20Libraries.aspx?id=%2Fsites%2FBaltimoreDevelopmentCorporation%2FShared%20Documents%2FBaltimore%20Together%2FBT%20equity%20metrics%2FNIIF%20Investment%20Tracking&amp;viewid=c6b79671%2D894a%2D4a2f%2Dae8f%2D04ecedfb43a7" TargetMode="External"/><Relationship Id="rId4" Type="http://schemas.openxmlformats.org/officeDocument/2006/relationships/hyperlink" Target="https://bmore.sharepoint.com/:x:/r/sites/BaltimoreDevelopmentCorporation/_layouts/15/Doc.aspx?sourcedoc=%7B95E11683-0734-4025-B0EE-48B9AF7526B7%7D&amp;file=GoalsTable_Tableau_2022.xlsx&amp;action=default&amp;mobileredirect=tru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ensus.gov/programs-surveys/acs/news/data-releases/2022/release-schedule.html" TargetMode="External"/><Relationship Id="rId18" Type="http://schemas.openxmlformats.org/officeDocument/2006/relationships/hyperlink" Target="https://www.census.gov/programs-surveys/acs/news/data-releases/2022/release-schedule.html" TargetMode="External"/><Relationship Id="rId26" Type="http://schemas.openxmlformats.org/officeDocument/2006/relationships/hyperlink" Target="https://www.census.gov/programs-surveys/economic-census/year/2022/about/faq/faq-general.html" TargetMode="External"/><Relationship Id="rId3" Type="http://schemas.openxmlformats.org/officeDocument/2006/relationships/hyperlink" Target="https://ledextract.ces.census.gov/qwi/all" TargetMode="External"/><Relationship Id="rId21" Type="http://schemas.openxmlformats.org/officeDocument/2006/relationships/hyperlink" Target="https://www.census.gov/programs-surveys/acs/news/data-releases/2022/release-schedule.html" TargetMode="External"/><Relationship Id="rId7" Type="http://schemas.openxmlformats.org/officeDocument/2006/relationships/hyperlink" Target="https://bmore.sharepoint.com/:x:/r/sites/BaltimoreDevelopmentCorporation/Shared%20Documents/Baltimore%20Together/BT%20equity%20metrics/Methodology/NIIF_Tracts.xlsx?d=wa93415918c1841669ef6c5dccd094466&amp;csf=1&amp;web=1&amp;e=4RJlnb" TargetMode="External"/><Relationship Id="rId12" Type="http://schemas.openxmlformats.org/officeDocument/2006/relationships/hyperlink" Target="https://bmore.sharepoint.com/:b:/r/sites/BaltimoreDevelopmentCorporation/Shared%20Documents/Baltimore%20Together/BT%20equity%20metrics/Methodology/Baltimore%20-%20MD-Hospitality-Market-2023-05-30.pdf?csf=1&amp;web=1&amp;e=L9lBsE" TargetMode="External"/><Relationship Id="rId17" Type="http://schemas.openxmlformats.org/officeDocument/2006/relationships/hyperlink" Target="https://www.census.gov/programs-surveys/acs/news/data-releases/2022/release-schedule.html" TargetMode="External"/><Relationship Id="rId25" Type="http://schemas.openxmlformats.org/officeDocument/2006/relationships/hyperlink" Target="https://www.census.gov/programs-surveys/abs/about/faq.html" TargetMode="External"/><Relationship Id="rId33" Type="http://schemas.openxmlformats.org/officeDocument/2006/relationships/printerSettings" Target="../printerSettings/printerSettings2.bin"/><Relationship Id="rId2" Type="http://schemas.openxmlformats.org/officeDocument/2006/relationships/hyperlink" Target="https://ledextract.ces.census.gov/qwi/all" TargetMode="External"/><Relationship Id="rId16" Type="http://schemas.openxmlformats.org/officeDocument/2006/relationships/hyperlink" Target="https://www.census.gov/programs-surveys/acs/news/data-releases/2022/release-schedule.html" TargetMode="External"/><Relationship Id="rId20" Type="http://schemas.openxmlformats.org/officeDocument/2006/relationships/hyperlink" Target="https://www.census.gov/programs-surveys/acs/news/data-releases/2022/release-schedule.html" TargetMode="External"/><Relationship Id="rId29" Type="http://schemas.openxmlformats.org/officeDocument/2006/relationships/hyperlink" Target="https://bmore.sharepoint.com/:x:/r/sites/BaltimoreDevelopmentCorporation/Shared%20Documents/Baltimore%20Together/BT%20equity%20metrics/Methodology/Goal_2_Be-worldclass-leaders/NAICS-codes-comparison.xlsx?d=w1e4682f74fc949759cdd6007d3a83ce3&amp;csf=1&amp;web=1&amp;e=V3WIwu" TargetMode="External"/><Relationship Id="rId1" Type="http://schemas.openxmlformats.org/officeDocument/2006/relationships/hyperlink" Target="https://technical.ly/startups/baltimore-q1-2023-vc-venture-monitor/" TargetMode="External"/><Relationship Id="rId6" Type="http://schemas.openxmlformats.org/officeDocument/2006/relationships/hyperlink" Target="https://ledextract.ces.census.gov/qwi/all" TargetMode="External"/><Relationship Id="rId11" Type="http://schemas.openxmlformats.org/officeDocument/2006/relationships/hyperlink" Target="https://baltimore.org/about-us/" TargetMode="External"/><Relationship Id="rId24" Type="http://schemas.openxmlformats.org/officeDocument/2006/relationships/hyperlink" Target="https://bbmr.baltimorecity.gov/sites/default/files/6.%20VISIT%20BALTIMORE_FY23.pdf" TargetMode="External"/><Relationship Id="rId32" Type="http://schemas.openxmlformats.org/officeDocument/2006/relationships/hyperlink" Target="https://technical.ly/startups/baltimore-q2-2023-vc-venture-monitor/" TargetMode="External"/><Relationship Id="rId5" Type="http://schemas.openxmlformats.org/officeDocument/2006/relationships/hyperlink" Target="https://ledextract.ces.census.gov/qwi/all" TargetMode="External"/><Relationship Id="rId15" Type="http://schemas.openxmlformats.org/officeDocument/2006/relationships/hyperlink" Target="https://www.census.gov/programs-surveys/acs/news/data-releases/2022/release-schedule.html" TargetMode="External"/><Relationship Id="rId23" Type="http://schemas.openxmlformats.org/officeDocument/2006/relationships/hyperlink" Target="https://bbmr.baltimorecity.gov/sites/default/files/6.%20VISIT%20BALTIMORE_FY23.pdf" TargetMode="External"/><Relationship Id="rId28" Type="http://schemas.openxmlformats.org/officeDocument/2006/relationships/hyperlink" Target="https://bmore.sharepoint.com/:x:/r/sites/BaltimoreDevelopmentCorporation/Shared%20Documents/Baltimore%20Together/BT%20equity%20metrics/Methodology/Goal_2_Be-worldclass-leaders/NAICS-codes-comparison.xlsx?d=w1e4682f74fc949759cdd6007d3a83ce3&amp;csf=1&amp;web=1&amp;e=V3WIwu" TargetMode="External"/><Relationship Id="rId10" Type="http://schemas.openxmlformats.org/officeDocument/2006/relationships/hyperlink" Target="https://baltimore.org/about-us/" TargetMode="External"/><Relationship Id="rId19" Type="http://schemas.openxmlformats.org/officeDocument/2006/relationships/hyperlink" Target="https://www.census.gov/programs-surveys/acs/news/data-releases/2022/release-schedule.html" TargetMode="External"/><Relationship Id="rId31" Type="http://schemas.openxmlformats.org/officeDocument/2006/relationships/hyperlink" Target="https://bmore.sharepoint.com/:x:/r/sites/BaltimoreDevelopmentCorporation/Shared%20Documents/Baltimore%20Together/BT%20equity%20metrics/Methodology/Goal_6_Support-equitable/NIIF-investment-tracking.xlsx?d=w7193aa198da4486e84c68c09f03887ab&amp;csf=1&amp;web=1&amp;e=zVEZFg" TargetMode="External"/><Relationship Id="rId4" Type="http://schemas.openxmlformats.org/officeDocument/2006/relationships/hyperlink" Target="https://ledextract.ces.census.gov/qwi/all" TargetMode="External"/><Relationship Id="rId9" Type="http://schemas.openxmlformats.org/officeDocument/2006/relationships/hyperlink" Target="https://www.census.gov/quickfacts/baltimorecitymaryland" TargetMode="External"/><Relationship Id="rId14" Type="http://schemas.openxmlformats.org/officeDocument/2006/relationships/hyperlink" Target="https://www.census.gov/programs-surveys/acs/news/data-releases/2022/release-schedule.html" TargetMode="External"/><Relationship Id="rId22" Type="http://schemas.openxmlformats.org/officeDocument/2006/relationships/hyperlink" Target="https://data.census.gov/table?q=american+community+survey+1-year+estimates&amp;d=ACS+1-Year+Estimates+Detailed+Tables" TargetMode="External"/><Relationship Id="rId27" Type="http://schemas.openxmlformats.org/officeDocument/2006/relationships/hyperlink" Target="https://www.census.gov/programs-surveys/economic-census/year/2022/about/faq/faq-general.html" TargetMode="External"/><Relationship Id="rId30" Type="http://schemas.openxmlformats.org/officeDocument/2006/relationships/hyperlink" Target="https://bmore.sharepoint.com/:x:/r/sites/BaltimoreDevelopmentCorporation/Shared%20Documents/Baltimore%20Together/BT%20equity%20metrics/Methodology/Goal_6_Support-equitable/NIIF-investment-tracking.xlsx?d=w7193aa198da4486e84c68c09f03887ab&amp;csf=1&amp;web=1&amp;e=zVEZFg" TargetMode="External"/><Relationship Id="rId8" Type="http://schemas.openxmlformats.org/officeDocument/2006/relationships/hyperlink" Target="https://www.census.gov/quickfacts/baltimorecitymaryland"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bmore.sharepoint.com/:f:/r/sites/BaltimoreDevelopmentCorporation/Shared%20Documents/Baltimore%20Together/BT%20equity%20metrics/NIIF%20Investment%20Tracking?csf=1&amp;web=1&amp;e=ZmFgdf" TargetMode="External"/><Relationship Id="rId1" Type="http://schemas.openxmlformats.org/officeDocument/2006/relationships/hyperlink" Target="https://www.bls.gov/c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D7E86-C53B-43AB-9E40-78F017817C70}">
  <sheetPr>
    <pageSetUpPr fitToPage="1"/>
  </sheetPr>
  <dimension ref="A1:M50"/>
  <sheetViews>
    <sheetView tabSelected="1" workbookViewId="0">
      <pane ySplit="1" topLeftCell="A2" activePane="bottomLeft" state="frozen"/>
      <selection pane="bottomLeft" activeCell="M34" sqref="M34"/>
    </sheetView>
  </sheetViews>
  <sheetFormatPr defaultRowHeight="15" customHeight="1"/>
  <cols>
    <col min="2" max="2" width="31.85546875" style="2" customWidth="1"/>
    <col min="3" max="3" width="18.28515625" customWidth="1"/>
    <col min="4" max="4" width="16.7109375" customWidth="1"/>
    <col min="5" max="5" width="17.5703125" bestFit="1" customWidth="1"/>
    <col min="6" max="6" width="20.42578125" style="2" customWidth="1"/>
    <col min="7" max="7" width="16.85546875" style="2" customWidth="1"/>
    <col min="8" max="8" width="13.140625" customWidth="1"/>
    <col min="9" max="9" width="9.28515625" customWidth="1"/>
    <col min="10" max="10" width="13.140625" customWidth="1"/>
    <col min="11" max="11" width="9.42578125" customWidth="1"/>
    <col min="12" max="12" width="36.28515625" customWidth="1"/>
    <col min="13" max="13" width="36.5703125" customWidth="1"/>
  </cols>
  <sheetData>
    <row r="1" spans="1:13" ht="113.25">
      <c r="A1" s="3" t="s">
        <v>0</v>
      </c>
      <c r="B1" s="31" t="s">
        <v>1</v>
      </c>
      <c r="C1" s="25">
        <v>2019</v>
      </c>
      <c r="D1" s="25" t="s">
        <v>2</v>
      </c>
      <c r="E1" s="5">
        <v>2021</v>
      </c>
      <c r="F1" s="4">
        <v>2022</v>
      </c>
      <c r="G1" s="4" t="s">
        <v>3</v>
      </c>
      <c r="H1" s="57" t="s">
        <v>4</v>
      </c>
      <c r="I1" s="49" t="s">
        <v>5</v>
      </c>
      <c r="J1" s="58" t="s">
        <v>6</v>
      </c>
      <c r="K1" s="49" t="s">
        <v>7</v>
      </c>
      <c r="L1" s="4" t="s">
        <v>8</v>
      </c>
      <c r="M1" s="1"/>
    </row>
    <row r="2" spans="1:13" ht="32.25">
      <c r="A2" s="12">
        <v>1</v>
      </c>
      <c r="B2" s="32" t="s">
        <v>9</v>
      </c>
      <c r="C2" s="26">
        <v>10</v>
      </c>
      <c r="D2" s="26">
        <v>10.199999999999999</v>
      </c>
      <c r="E2" s="15">
        <v>10.1</v>
      </c>
      <c r="F2" s="13"/>
      <c r="G2" s="13"/>
      <c r="H2" s="43">
        <f>SUM(E2-C2)</f>
        <v>9.9999999999999645E-2</v>
      </c>
      <c r="I2" s="52"/>
      <c r="J2" s="45">
        <f>SUM(E2-D2)</f>
        <v>-9.9999999999999645E-2</v>
      </c>
      <c r="K2" s="61"/>
      <c r="L2" s="46" t="s">
        <v>10</v>
      </c>
      <c r="M2" s="1"/>
    </row>
    <row r="3" spans="1:13" ht="16.5">
      <c r="A3" s="12">
        <v>1</v>
      </c>
      <c r="B3" s="32" t="s">
        <v>11</v>
      </c>
      <c r="C3" s="26">
        <v>3.4</v>
      </c>
      <c r="D3" s="26">
        <v>3.9</v>
      </c>
      <c r="E3" s="15">
        <v>5</v>
      </c>
      <c r="F3" s="13"/>
      <c r="G3" s="13"/>
      <c r="H3" s="43">
        <f>SUM(E3-C3)</f>
        <v>1.6</v>
      </c>
      <c r="I3" s="52"/>
      <c r="J3" s="45">
        <f>SUM(E3-D3)</f>
        <v>1.1000000000000001</v>
      </c>
      <c r="K3" s="52"/>
      <c r="L3" s="47"/>
      <c r="M3" s="1"/>
    </row>
    <row r="4" spans="1:13" ht="180">
      <c r="A4" s="12">
        <v>1</v>
      </c>
      <c r="B4" s="32" t="s">
        <v>12</v>
      </c>
      <c r="C4" s="26">
        <v>58</v>
      </c>
      <c r="D4" s="26">
        <v>57.9</v>
      </c>
      <c r="E4" s="15">
        <v>56.6</v>
      </c>
      <c r="F4" s="13"/>
      <c r="G4" s="13"/>
      <c r="H4" s="43">
        <f>SUM(E4-C4)</f>
        <v>-1.3999999999999986</v>
      </c>
      <c r="I4" s="52"/>
      <c r="J4" s="45">
        <f>SUM(E4-D4)</f>
        <v>-1.2999999999999972</v>
      </c>
      <c r="K4" s="52"/>
      <c r="L4" s="48" t="s">
        <v>13</v>
      </c>
      <c r="M4" s="1"/>
    </row>
    <row r="5" spans="1:13" ht="16.5">
      <c r="A5" s="12">
        <v>1</v>
      </c>
      <c r="B5" s="32" t="s">
        <v>14</v>
      </c>
      <c r="C5" s="26">
        <v>69.2</v>
      </c>
      <c r="D5" s="26">
        <v>69</v>
      </c>
      <c r="E5" s="15">
        <v>71.7</v>
      </c>
      <c r="F5" s="13"/>
      <c r="G5" s="13"/>
      <c r="H5" s="43">
        <f>SUM(E5-C5)</f>
        <v>2.5</v>
      </c>
      <c r="I5" s="53"/>
      <c r="J5" s="51">
        <f>SUM(E5-D5)</f>
        <v>2.7000000000000028</v>
      </c>
      <c r="K5" s="53"/>
      <c r="L5" s="44"/>
      <c r="M5" s="1"/>
    </row>
    <row r="6" spans="1:13" ht="16.5">
      <c r="A6" s="12">
        <v>1</v>
      </c>
      <c r="B6" s="32" t="s">
        <v>15</v>
      </c>
      <c r="C6" s="28">
        <v>39101</v>
      </c>
      <c r="D6" s="29">
        <v>41005</v>
      </c>
      <c r="E6" s="17">
        <v>42825</v>
      </c>
      <c r="F6" s="13"/>
      <c r="G6" s="13"/>
      <c r="H6" s="17">
        <f>SUM(E6-C6)</f>
        <v>3724</v>
      </c>
      <c r="I6" s="54"/>
      <c r="J6" s="17">
        <f>SUM(E6-D6)</f>
        <v>1820</v>
      </c>
      <c r="K6" s="54"/>
      <c r="L6" s="13"/>
      <c r="M6" s="1"/>
    </row>
    <row r="7" spans="1:13" ht="32.25">
      <c r="A7" s="12">
        <v>1</v>
      </c>
      <c r="B7" s="32" t="s">
        <v>16</v>
      </c>
      <c r="C7" s="28">
        <v>81116</v>
      </c>
      <c r="D7" s="29">
        <v>79434</v>
      </c>
      <c r="E7" s="17">
        <v>83740</v>
      </c>
      <c r="F7" s="13" t="s">
        <v>17</v>
      </c>
      <c r="G7" s="13"/>
      <c r="H7" s="17">
        <f>SUM(E7-C7)</f>
        <v>2624</v>
      </c>
      <c r="I7" s="54"/>
      <c r="J7" s="17">
        <f>SUM(E7-D7)</f>
        <v>4306</v>
      </c>
      <c r="K7" s="54"/>
      <c r="L7" s="13"/>
      <c r="M7" s="1"/>
    </row>
    <row r="8" spans="1:13" ht="16.5">
      <c r="A8" s="12">
        <v>1</v>
      </c>
      <c r="B8" s="56" t="s">
        <v>18</v>
      </c>
      <c r="C8" s="28">
        <f>SUM(C7-C6)</f>
        <v>42015</v>
      </c>
      <c r="D8" s="28">
        <f>SUM(D7-D6)</f>
        <v>38429</v>
      </c>
      <c r="E8" s="17">
        <f>SUM(E7-E6)</f>
        <v>40915</v>
      </c>
      <c r="F8" s="13"/>
      <c r="G8" s="13"/>
      <c r="H8" s="17">
        <f>SUM(E8-C8)</f>
        <v>-1100</v>
      </c>
      <c r="I8" s="54"/>
      <c r="J8" s="17">
        <f>SUM(E8-D8)</f>
        <v>2486</v>
      </c>
      <c r="K8" s="55"/>
      <c r="L8" s="13"/>
      <c r="M8" s="1"/>
    </row>
    <row r="9" spans="1:13" ht="15.75">
      <c r="A9" s="12"/>
      <c r="B9" s="32"/>
      <c r="C9" s="26"/>
      <c r="D9" s="26"/>
      <c r="E9" s="15"/>
      <c r="F9" s="13"/>
      <c r="G9" s="13"/>
      <c r="H9" s="15"/>
      <c r="I9" s="15"/>
      <c r="J9" s="15"/>
      <c r="K9" s="15"/>
      <c r="L9" s="87"/>
      <c r="M9" s="1"/>
    </row>
    <row r="10" spans="1:13" ht="30.75">
      <c r="A10" s="12">
        <v>2</v>
      </c>
      <c r="B10" s="32" t="s">
        <v>19</v>
      </c>
      <c r="C10" s="29">
        <v>3278</v>
      </c>
      <c r="D10" s="29">
        <v>3500</v>
      </c>
      <c r="E10" s="18">
        <v>4287</v>
      </c>
      <c r="F10" s="19">
        <v>3278</v>
      </c>
      <c r="G10" s="19"/>
      <c r="H10" s="18">
        <f>SUM(E10-C10)</f>
        <v>1009</v>
      </c>
      <c r="I10" s="63"/>
      <c r="J10" s="18">
        <f>SUM(E10-D10)</f>
        <v>787</v>
      </c>
      <c r="K10" s="86"/>
      <c r="L10" s="64" t="s">
        <v>20</v>
      </c>
      <c r="M10" s="1"/>
    </row>
    <row r="11" spans="1:13" ht="32.25">
      <c r="A11" s="12">
        <v>2</v>
      </c>
      <c r="B11" s="32" t="s">
        <v>21</v>
      </c>
      <c r="C11" s="92">
        <v>37595</v>
      </c>
      <c r="D11" s="92">
        <v>39176</v>
      </c>
      <c r="E11" s="18">
        <v>31350</v>
      </c>
      <c r="F11" s="19">
        <v>33147</v>
      </c>
      <c r="G11" s="19"/>
      <c r="H11" s="18">
        <f>SUM(E11-C11)</f>
        <v>-6245</v>
      </c>
      <c r="I11" s="88"/>
      <c r="J11" s="18">
        <f>SUM(E11-D11)</f>
        <v>-7826</v>
      </c>
      <c r="K11" s="93"/>
      <c r="L11" s="64" t="s">
        <v>20</v>
      </c>
      <c r="M11" s="1"/>
    </row>
    <row r="12" spans="1:13" ht="30.75">
      <c r="A12" s="12">
        <v>2</v>
      </c>
      <c r="B12" s="32" t="s">
        <v>22</v>
      </c>
      <c r="C12" s="29">
        <v>9980</v>
      </c>
      <c r="D12" s="29">
        <v>9406</v>
      </c>
      <c r="E12" s="18">
        <v>10292</v>
      </c>
      <c r="F12" s="19">
        <v>10255</v>
      </c>
      <c r="G12" s="19"/>
      <c r="H12" s="18">
        <f>SUM(E12-C12)</f>
        <v>312</v>
      </c>
      <c r="I12" s="63"/>
      <c r="J12" s="18">
        <f>SUM(E12-D12)</f>
        <v>886</v>
      </c>
      <c r="K12" s="86"/>
      <c r="L12" s="64" t="s">
        <v>20</v>
      </c>
      <c r="M12" s="1"/>
    </row>
    <row r="13" spans="1:13" ht="32.25">
      <c r="A13" s="12">
        <v>2</v>
      </c>
      <c r="B13" s="32" t="s">
        <v>23</v>
      </c>
      <c r="C13" s="29">
        <f>SUM(C11:C12)</f>
        <v>47575</v>
      </c>
      <c r="D13" s="29">
        <f>SUM(D11:D12)</f>
        <v>48582</v>
      </c>
      <c r="E13" s="18">
        <f>SUM(E11:E12)</f>
        <v>41642</v>
      </c>
      <c r="F13" s="19">
        <f>SUM(F11:F12)</f>
        <v>43402</v>
      </c>
      <c r="G13" s="13"/>
      <c r="H13" s="18">
        <f>SUM(E13-C13)</f>
        <v>-5933</v>
      </c>
      <c r="I13" s="88"/>
      <c r="J13" s="18">
        <f>SUM(E13-D13)</f>
        <v>-6940</v>
      </c>
      <c r="K13" s="93"/>
      <c r="L13" s="64" t="s">
        <v>20</v>
      </c>
      <c r="M13" s="1"/>
    </row>
    <row r="14" spans="1:13" ht="30.75">
      <c r="A14" s="12">
        <v>2</v>
      </c>
      <c r="B14" s="32" t="s">
        <v>24</v>
      </c>
      <c r="C14" s="89">
        <v>4130</v>
      </c>
      <c r="D14" s="89">
        <v>4131</v>
      </c>
      <c r="E14" s="90">
        <v>4176</v>
      </c>
      <c r="F14" s="91">
        <v>4398</v>
      </c>
      <c r="G14" s="91"/>
      <c r="H14" s="90">
        <f>SUM(E14-C14)</f>
        <v>46</v>
      </c>
      <c r="I14" s="63"/>
      <c r="J14" s="90">
        <f>SUM(E14-D14)</f>
        <v>45</v>
      </c>
      <c r="K14" s="86"/>
      <c r="L14" s="64" t="s">
        <v>20</v>
      </c>
      <c r="M14" s="1"/>
    </row>
    <row r="15" spans="1:13" ht="30.75">
      <c r="A15" s="12">
        <v>2</v>
      </c>
      <c r="B15" s="32" t="s">
        <v>25</v>
      </c>
      <c r="C15" s="89">
        <v>5389</v>
      </c>
      <c r="D15" s="89">
        <v>4877</v>
      </c>
      <c r="E15" s="90">
        <v>5312</v>
      </c>
      <c r="F15" s="91">
        <v>5399</v>
      </c>
      <c r="G15" s="13"/>
      <c r="H15" s="15">
        <f>SUM(E15-C15)</f>
        <v>-77</v>
      </c>
      <c r="I15" s="88"/>
      <c r="J15" s="15">
        <f>SUM(E15-D15)</f>
        <v>435</v>
      </c>
      <c r="K15" s="86"/>
      <c r="L15" s="64" t="s">
        <v>20</v>
      </c>
      <c r="M15" s="1"/>
    </row>
    <row r="16" spans="1:13" ht="32.25">
      <c r="A16" s="12">
        <v>2</v>
      </c>
      <c r="B16" s="32" t="s">
        <v>26</v>
      </c>
      <c r="C16" s="89">
        <v>24414</v>
      </c>
      <c r="D16" s="89">
        <v>14380</v>
      </c>
      <c r="E16" s="90">
        <v>19213</v>
      </c>
      <c r="F16" s="91">
        <v>19249</v>
      </c>
      <c r="G16" s="13"/>
      <c r="H16" s="90">
        <f>SUM(E16-C16)</f>
        <v>-5201</v>
      </c>
      <c r="I16" s="88"/>
      <c r="J16" s="90">
        <f>SUM(E16-D16)</f>
        <v>4833</v>
      </c>
      <c r="K16" s="86"/>
      <c r="L16" s="64" t="s">
        <v>20</v>
      </c>
      <c r="M16" s="1"/>
    </row>
    <row r="17" spans="1:13" ht="15.75">
      <c r="A17" s="12"/>
      <c r="B17" s="32"/>
      <c r="C17" s="26"/>
      <c r="D17" s="26"/>
      <c r="E17" s="15"/>
      <c r="F17" s="13"/>
      <c r="G17" s="13"/>
      <c r="H17" s="15"/>
      <c r="I17" s="15"/>
      <c r="J17" s="15"/>
      <c r="K17" s="43"/>
      <c r="L17" s="45"/>
      <c r="M17" s="1"/>
    </row>
    <row r="18" spans="1:13" ht="48.75">
      <c r="A18" s="12">
        <v>3</v>
      </c>
      <c r="B18" s="32" t="s">
        <v>27</v>
      </c>
      <c r="C18" s="62" t="s">
        <v>28</v>
      </c>
      <c r="D18" s="26"/>
      <c r="E18" s="15"/>
      <c r="F18" s="13"/>
      <c r="G18" s="13"/>
      <c r="H18" s="15" t="s">
        <v>29</v>
      </c>
      <c r="I18" s="15"/>
      <c r="J18" s="15" t="s">
        <v>29</v>
      </c>
      <c r="K18" s="15"/>
      <c r="L18" s="44" t="s">
        <v>30</v>
      </c>
      <c r="M18" s="1"/>
    </row>
    <row r="19" spans="1:13" ht="48.75">
      <c r="A19" s="12">
        <v>3</v>
      </c>
      <c r="B19" s="32" t="s">
        <v>31</v>
      </c>
      <c r="C19" s="62" t="s">
        <v>28</v>
      </c>
      <c r="D19" s="26"/>
      <c r="E19" s="15"/>
      <c r="F19" s="13"/>
      <c r="G19" s="13"/>
      <c r="H19" s="15" t="s">
        <v>29</v>
      </c>
      <c r="I19" s="15"/>
      <c r="J19" s="15" t="s">
        <v>29</v>
      </c>
      <c r="K19" s="15"/>
      <c r="L19" s="13" t="s">
        <v>30</v>
      </c>
      <c r="M19" s="1"/>
    </row>
    <row r="20" spans="1:13" ht="32.25">
      <c r="A20" s="12">
        <v>3</v>
      </c>
      <c r="B20" s="32" t="s">
        <v>32</v>
      </c>
      <c r="C20" s="62" t="s">
        <v>33</v>
      </c>
      <c r="D20" s="26"/>
      <c r="E20" s="15"/>
      <c r="F20" s="13"/>
      <c r="G20" s="13"/>
      <c r="H20" s="15" t="s">
        <v>29</v>
      </c>
      <c r="I20" s="15"/>
      <c r="J20" s="15" t="s">
        <v>29</v>
      </c>
      <c r="K20" s="15"/>
      <c r="L20" s="13" t="s">
        <v>34</v>
      </c>
      <c r="M20" s="1"/>
    </row>
    <row r="21" spans="1:13" ht="48.75">
      <c r="A21" s="12">
        <v>3</v>
      </c>
      <c r="B21" s="32" t="s">
        <v>35</v>
      </c>
      <c r="C21" s="62" t="s">
        <v>28</v>
      </c>
      <c r="D21" s="26"/>
      <c r="E21" s="15"/>
      <c r="F21" s="13"/>
      <c r="G21" s="13"/>
      <c r="H21" s="15" t="s">
        <v>29</v>
      </c>
      <c r="I21" s="15"/>
      <c r="J21" s="15" t="s">
        <v>29</v>
      </c>
      <c r="K21" s="15"/>
      <c r="L21" s="13" t="s">
        <v>34</v>
      </c>
      <c r="M21" s="1"/>
    </row>
    <row r="22" spans="1:13" ht="48.75">
      <c r="A22" s="12">
        <v>3</v>
      </c>
      <c r="B22" s="32" t="s">
        <v>36</v>
      </c>
      <c r="C22" s="62" t="s">
        <v>28</v>
      </c>
      <c r="D22" s="26"/>
      <c r="E22" s="15"/>
      <c r="F22" s="13"/>
      <c r="G22" s="13"/>
      <c r="H22" s="15" t="s">
        <v>29</v>
      </c>
      <c r="I22" s="15"/>
      <c r="J22" s="15" t="s">
        <v>29</v>
      </c>
      <c r="K22" s="15"/>
      <c r="L22" s="13" t="s">
        <v>30</v>
      </c>
      <c r="M22" s="11" t="s">
        <v>37</v>
      </c>
    </row>
    <row r="23" spans="1:13" ht="48.75">
      <c r="A23" s="12">
        <v>3</v>
      </c>
      <c r="B23" s="32" t="s">
        <v>38</v>
      </c>
      <c r="C23" s="62" t="s">
        <v>28</v>
      </c>
      <c r="D23" s="26"/>
      <c r="E23" s="15"/>
      <c r="F23" s="13"/>
      <c r="G23" s="13"/>
      <c r="H23" s="15" t="s">
        <v>29</v>
      </c>
      <c r="I23" s="15"/>
      <c r="J23" s="15" t="s">
        <v>29</v>
      </c>
      <c r="K23" s="15"/>
      <c r="L23" s="13" t="s">
        <v>34</v>
      </c>
      <c r="M23" s="1"/>
    </row>
    <row r="24" spans="1:13" ht="32.25">
      <c r="A24" s="12">
        <v>3</v>
      </c>
      <c r="B24" s="32" t="s">
        <v>39</v>
      </c>
      <c r="C24" s="80" t="s">
        <v>40</v>
      </c>
      <c r="D24" s="80" t="s">
        <v>41</v>
      </c>
      <c r="E24" s="81" t="s">
        <v>42</v>
      </c>
      <c r="F24" s="82" t="s">
        <v>43</v>
      </c>
      <c r="G24" s="82">
        <v>130.19999999999999</v>
      </c>
      <c r="H24" s="81" t="s">
        <v>44</v>
      </c>
      <c r="I24" s="63"/>
      <c r="J24" s="81" t="s">
        <v>45</v>
      </c>
      <c r="K24" s="63"/>
      <c r="L24" s="15" t="s">
        <v>46</v>
      </c>
      <c r="M24" s="1"/>
    </row>
    <row r="25" spans="1:13" ht="15.75">
      <c r="A25" s="12"/>
      <c r="B25" s="32"/>
      <c r="C25" s="26"/>
      <c r="D25" s="26"/>
      <c r="E25" s="15"/>
      <c r="F25" s="13"/>
      <c r="G25" s="13"/>
      <c r="H25" s="15"/>
      <c r="I25" s="15"/>
      <c r="J25" s="15"/>
      <c r="K25" s="15"/>
      <c r="L25" s="15"/>
      <c r="M25" s="1"/>
    </row>
    <row r="26" spans="1:13" ht="32.25">
      <c r="A26" s="20">
        <v>4</v>
      </c>
      <c r="B26" s="32" t="s">
        <v>47</v>
      </c>
      <c r="C26" s="71"/>
      <c r="D26" s="71"/>
      <c r="E26" s="83">
        <v>0.54</v>
      </c>
      <c r="F26" s="73"/>
      <c r="G26" s="73"/>
      <c r="H26" s="72" t="s">
        <v>29</v>
      </c>
      <c r="I26" s="22"/>
      <c r="J26" s="72" t="s">
        <v>29</v>
      </c>
      <c r="K26" s="22"/>
      <c r="L26" s="21" t="s">
        <v>48</v>
      </c>
    </row>
    <row r="27" spans="1:13" ht="32.25">
      <c r="A27" s="20">
        <v>4</v>
      </c>
      <c r="B27" s="32" t="s">
        <v>49</v>
      </c>
      <c r="C27" s="71"/>
      <c r="D27" s="71"/>
      <c r="E27" s="83">
        <v>0.626</v>
      </c>
      <c r="F27" s="73"/>
      <c r="G27" s="73"/>
      <c r="H27" s="72" t="s">
        <v>29</v>
      </c>
      <c r="I27" s="22"/>
      <c r="J27" s="72" t="s">
        <v>29</v>
      </c>
      <c r="K27" s="22"/>
      <c r="L27" s="21" t="s">
        <v>48</v>
      </c>
    </row>
    <row r="28" spans="1:13">
      <c r="A28" s="20" t="s">
        <v>17</v>
      </c>
      <c r="B28" s="33"/>
      <c r="C28" s="71"/>
      <c r="D28" s="71"/>
      <c r="E28" s="72"/>
      <c r="F28" s="73"/>
      <c r="G28" s="73"/>
      <c r="H28" s="72"/>
      <c r="I28" s="22"/>
      <c r="J28" s="22"/>
      <c r="K28" s="22"/>
      <c r="L28" s="22"/>
    </row>
    <row r="29" spans="1:13">
      <c r="A29" s="20">
        <v>5</v>
      </c>
      <c r="B29" s="33" t="s">
        <v>50</v>
      </c>
      <c r="C29" s="74">
        <v>593490</v>
      </c>
      <c r="D29" s="74">
        <v>602274</v>
      </c>
      <c r="E29" s="75">
        <v>576498</v>
      </c>
      <c r="F29" s="84">
        <v>569931</v>
      </c>
      <c r="G29" s="73"/>
      <c r="H29" s="75">
        <v>-16992</v>
      </c>
      <c r="I29" s="69"/>
      <c r="J29" s="75">
        <v>-25776</v>
      </c>
      <c r="K29" s="69"/>
      <c r="L29" s="22" t="s">
        <v>51</v>
      </c>
    </row>
    <row r="30" spans="1:13">
      <c r="A30" s="20">
        <v>5</v>
      </c>
      <c r="B30" s="33" t="s">
        <v>52</v>
      </c>
      <c r="C30" s="74">
        <v>242694</v>
      </c>
      <c r="D30" s="74">
        <v>242499</v>
      </c>
      <c r="E30" s="75">
        <v>254370</v>
      </c>
      <c r="F30" s="73"/>
      <c r="G30" s="73"/>
      <c r="H30" s="75">
        <v>11676</v>
      </c>
      <c r="I30" s="70"/>
      <c r="J30" s="75">
        <v>11871</v>
      </c>
      <c r="K30" s="70"/>
      <c r="L30" s="22"/>
    </row>
    <row r="31" spans="1:13">
      <c r="A31" s="20"/>
      <c r="B31" s="33"/>
      <c r="C31" s="71"/>
      <c r="D31" s="71"/>
      <c r="E31" s="72"/>
      <c r="F31" s="73"/>
      <c r="G31" s="73"/>
      <c r="H31" s="72"/>
      <c r="I31" s="22"/>
      <c r="J31" s="72"/>
      <c r="K31" s="22"/>
      <c r="L31" s="22"/>
    </row>
    <row r="32" spans="1:13" ht="32.25">
      <c r="A32" s="20">
        <v>6</v>
      </c>
      <c r="B32" s="56" t="s">
        <v>53</v>
      </c>
      <c r="C32" s="94">
        <v>23484939</v>
      </c>
      <c r="D32" s="94">
        <v>21521338</v>
      </c>
      <c r="E32" s="95">
        <v>34261996</v>
      </c>
      <c r="F32" s="96">
        <v>23798026</v>
      </c>
      <c r="G32" s="96">
        <v>32508885</v>
      </c>
      <c r="H32" s="72"/>
      <c r="I32" s="22"/>
      <c r="J32" s="72"/>
      <c r="K32" s="22"/>
      <c r="L32" s="99" t="s">
        <v>54</v>
      </c>
    </row>
    <row r="33" spans="1:13" ht="32.25">
      <c r="A33" s="20">
        <v>6</v>
      </c>
      <c r="B33" s="56" t="s">
        <v>55</v>
      </c>
      <c r="C33" s="94">
        <v>2311236920</v>
      </c>
      <c r="D33" s="94">
        <v>585283748</v>
      </c>
      <c r="E33" s="95">
        <v>1051100391</v>
      </c>
      <c r="F33" s="96">
        <v>818301827</v>
      </c>
      <c r="G33" s="96">
        <v>405995658</v>
      </c>
      <c r="H33" s="72"/>
      <c r="I33" s="22"/>
      <c r="J33" s="72"/>
      <c r="K33" s="22"/>
      <c r="L33" s="99" t="s">
        <v>54</v>
      </c>
    </row>
    <row r="34" spans="1:13" ht="32.25">
      <c r="A34" s="20">
        <v>6</v>
      </c>
      <c r="B34" s="56" t="s">
        <v>56</v>
      </c>
      <c r="C34" s="97">
        <v>12117195</v>
      </c>
      <c r="D34" s="97">
        <v>10283065</v>
      </c>
      <c r="E34" s="98">
        <v>14198843</v>
      </c>
      <c r="F34" s="84">
        <v>7913800</v>
      </c>
      <c r="G34" s="84">
        <v>16584014</v>
      </c>
      <c r="H34" s="98"/>
      <c r="I34" s="22"/>
      <c r="J34" s="72"/>
      <c r="K34" s="22"/>
      <c r="L34" s="99" t="s">
        <v>54</v>
      </c>
    </row>
    <row r="35" spans="1:13" ht="32.25">
      <c r="A35" s="20">
        <v>6</v>
      </c>
      <c r="B35" s="56" t="s">
        <v>57</v>
      </c>
      <c r="C35" s="97">
        <v>560899006</v>
      </c>
      <c r="D35" s="97">
        <v>855701900</v>
      </c>
      <c r="E35" s="98">
        <v>1009522739</v>
      </c>
      <c r="F35" s="84">
        <v>1081179301</v>
      </c>
      <c r="G35" s="84">
        <v>503309520</v>
      </c>
      <c r="H35" s="98"/>
      <c r="I35" s="22"/>
      <c r="J35" s="72"/>
      <c r="K35" s="22"/>
      <c r="L35" s="99" t="s">
        <v>54</v>
      </c>
      <c r="M35" s="23"/>
    </row>
    <row r="36" spans="1:13">
      <c r="A36" s="20"/>
      <c r="B36" s="33"/>
      <c r="C36" s="71"/>
      <c r="D36" s="71"/>
      <c r="E36" s="72"/>
      <c r="F36" s="73"/>
      <c r="G36" s="73"/>
      <c r="H36" s="72"/>
      <c r="I36" s="22"/>
      <c r="J36" s="72"/>
      <c r="K36" s="22"/>
      <c r="L36" s="22"/>
      <c r="M36" s="23"/>
    </row>
    <row r="37" spans="1:13" ht="30.75">
      <c r="A37" s="20">
        <v>7</v>
      </c>
      <c r="B37" s="33" t="s">
        <v>58</v>
      </c>
      <c r="C37" s="76">
        <v>0.63</v>
      </c>
      <c r="D37" s="76">
        <v>0.29499999999999998</v>
      </c>
      <c r="E37" s="77">
        <v>0.42599999999999999</v>
      </c>
      <c r="F37" s="78">
        <v>0.56899999999999995</v>
      </c>
      <c r="G37" s="78">
        <v>0.58699999999999997</v>
      </c>
      <c r="H37" s="77">
        <v>-0.20399999999999999</v>
      </c>
      <c r="I37" s="59"/>
      <c r="J37" s="77">
        <v>0.13100000000000001</v>
      </c>
      <c r="K37" s="68"/>
      <c r="L37" s="21" t="s">
        <v>59</v>
      </c>
      <c r="M37" s="23"/>
    </row>
    <row r="38" spans="1:13">
      <c r="A38" s="20">
        <v>7</v>
      </c>
      <c r="B38" s="33" t="s">
        <v>60</v>
      </c>
      <c r="C38" s="71" t="s">
        <v>61</v>
      </c>
      <c r="D38" s="71" t="s">
        <v>62</v>
      </c>
      <c r="E38" s="72" t="s">
        <v>63</v>
      </c>
      <c r="F38" s="79" t="s">
        <v>64</v>
      </c>
      <c r="G38" s="73"/>
      <c r="H38" s="72" t="s">
        <v>65</v>
      </c>
      <c r="I38" s="59"/>
      <c r="J38" s="72" t="s">
        <v>66</v>
      </c>
      <c r="K38" s="59"/>
      <c r="L38" s="22" t="s">
        <v>67</v>
      </c>
      <c r="M38" s="23"/>
    </row>
    <row r="39" spans="1:13">
      <c r="A39" s="20">
        <v>7</v>
      </c>
      <c r="B39" s="33" t="s">
        <v>68</v>
      </c>
      <c r="C39" s="71" t="s">
        <v>69</v>
      </c>
      <c r="D39" s="71" t="s">
        <v>70</v>
      </c>
      <c r="E39" s="72" t="s">
        <v>71</v>
      </c>
      <c r="F39" s="73" t="s">
        <v>72</v>
      </c>
      <c r="G39" s="73"/>
      <c r="H39" s="72" t="s">
        <v>73</v>
      </c>
      <c r="I39" s="59"/>
      <c r="J39" s="72" t="s">
        <v>74</v>
      </c>
      <c r="K39" s="59"/>
      <c r="L39" s="22" t="s">
        <v>75</v>
      </c>
      <c r="M39" s="23"/>
    </row>
    <row r="40" spans="1:13">
      <c r="A40" s="23"/>
      <c r="B40" s="24"/>
      <c r="C40" s="23"/>
      <c r="D40" s="23"/>
      <c r="E40" s="23"/>
      <c r="F40" s="24"/>
      <c r="G40" s="24"/>
      <c r="H40" s="23"/>
      <c r="I40" s="23"/>
      <c r="J40" s="23"/>
      <c r="K40" s="23"/>
      <c r="L40" s="23"/>
      <c r="M40" s="23"/>
    </row>
    <row r="41" spans="1:13" ht="76.5">
      <c r="A41" s="23"/>
      <c r="B41" s="24" t="s">
        <v>76</v>
      </c>
      <c r="C41" s="23"/>
      <c r="D41" s="23"/>
      <c r="E41" s="23"/>
      <c r="F41" s="24"/>
      <c r="G41" s="24"/>
      <c r="H41" s="23"/>
      <c r="I41" s="23"/>
      <c r="J41" s="23"/>
      <c r="K41" s="23"/>
      <c r="L41" s="23"/>
      <c r="M41" s="23"/>
    </row>
    <row r="42" spans="1:13">
      <c r="A42" s="23"/>
      <c r="B42" s="24"/>
      <c r="C42" s="23"/>
      <c r="D42" s="23"/>
      <c r="E42" s="23"/>
      <c r="F42" s="24"/>
      <c r="G42" s="24"/>
      <c r="H42" s="23"/>
      <c r="I42" s="23"/>
      <c r="J42" s="23"/>
      <c r="K42" s="23"/>
      <c r="L42" s="23"/>
      <c r="M42" s="23"/>
    </row>
    <row r="43" spans="1:13" ht="76.5">
      <c r="A43" s="23"/>
      <c r="B43" s="24" t="s">
        <v>77</v>
      </c>
      <c r="C43" s="23"/>
      <c r="D43" s="50"/>
      <c r="E43" s="23"/>
      <c r="F43" s="24"/>
      <c r="G43" s="24"/>
      <c r="H43" s="23"/>
      <c r="I43" s="23"/>
      <c r="J43" s="23"/>
      <c r="K43" s="23"/>
      <c r="L43" s="23"/>
      <c r="M43" s="23"/>
    </row>
    <row r="44" spans="1:13">
      <c r="A44" s="23"/>
      <c r="B44" s="24"/>
      <c r="C44" s="23"/>
      <c r="D44" s="23"/>
      <c r="E44" s="23"/>
      <c r="F44" s="24"/>
      <c r="G44" s="24"/>
      <c r="H44" s="23"/>
      <c r="I44" s="23"/>
      <c r="J44" s="23"/>
      <c r="K44" s="23"/>
      <c r="L44" s="23"/>
      <c r="M44" s="23"/>
    </row>
    <row r="45" spans="1:13" ht="64.5">
      <c r="A45" s="23"/>
      <c r="B45" s="50" t="s">
        <v>78</v>
      </c>
      <c r="C45" s="23"/>
      <c r="D45" s="23"/>
      <c r="E45" s="23"/>
      <c r="F45" s="24"/>
      <c r="G45" s="24"/>
      <c r="H45" s="23"/>
      <c r="I45" s="23"/>
      <c r="J45" s="23"/>
      <c r="K45" s="23"/>
      <c r="L45" s="23"/>
      <c r="M45" s="23"/>
    </row>
    <row r="46" spans="1:13" ht="15.75">
      <c r="A46" s="23"/>
      <c r="B46" s="50"/>
      <c r="C46" s="23"/>
      <c r="D46" s="23"/>
      <c r="E46" s="23"/>
      <c r="F46" s="24"/>
      <c r="G46" s="24"/>
      <c r="H46" s="23"/>
      <c r="I46" s="23"/>
      <c r="J46" s="23"/>
      <c r="K46" s="23"/>
      <c r="L46" s="23"/>
      <c r="M46" s="23"/>
    </row>
    <row r="47" spans="1:13">
      <c r="A47" s="23"/>
      <c r="B47" s="24" t="s">
        <v>79</v>
      </c>
      <c r="C47" s="23"/>
      <c r="D47" s="23"/>
      <c r="E47" s="23"/>
      <c r="F47" s="24"/>
      <c r="G47" s="24"/>
      <c r="H47" s="23"/>
      <c r="I47" s="23"/>
      <c r="J47" s="23"/>
      <c r="K47" s="23"/>
      <c r="L47" s="23"/>
      <c r="M47" s="23"/>
    </row>
    <row r="48" spans="1:13"/>
    <row r="49"/>
    <row r="50"/>
  </sheetData>
  <phoneticPr fontId="6" type="noConversion"/>
  <hyperlinks>
    <hyperlink ref="A1" r:id="rId1" display="see NAICs doc" xr:uid="{1DC02B49-AC66-4A38-84DE-3E240D9E948A}"/>
    <hyperlink ref="L10" r:id="rId2" xr:uid="{E9D49A2A-786E-422F-BDE3-D695EB967781}"/>
    <hyperlink ref="L11:L16" r:id="rId3" display="see &quot;USE-GOALS-TABLE&quot; tab for NAICs codes used" xr:uid="{21F7524C-D06F-4A9D-AFEE-064CF92A40AD}"/>
    <hyperlink ref="M22" r:id="rId4" xr:uid="{AFA22670-F6C3-40F6-9AF8-A02E211CB568}"/>
    <hyperlink ref="L32" r:id="rId5" xr:uid="{3C5F435C-1042-4540-BF99-354C456EE9E1}"/>
    <hyperlink ref="L33:L35" r:id="rId6" display="NIIF methodology" xr:uid="{A4BC9853-9373-4920-905F-0D2962198C2A}"/>
  </hyperlinks>
  <pageMargins left="0.7" right="0.7" top="0.75" bottom="0.75" header="0.3" footer="0.3"/>
  <pageSetup paperSize="5" fitToHeight="0" orientation="landscape" horizontalDpi="0"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59718-2E68-47D0-94B4-95BE49D783FC}">
  <sheetPr>
    <pageSetUpPr fitToPage="1"/>
  </sheetPr>
  <dimension ref="A1:F42"/>
  <sheetViews>
    <sheetView workbookViewId="0">
      <pane ySplit="1" topLeftCell="A2" activePane="bottomLeft" state="frozen"/>
      <selection pane="bottomLeft" activeCell="D19" sqref="D19"/>
    </sheetView>
  </sheetViews>
  <sheetFormatPr defaultRowHeight="15"/>
  <cols>
    <col min="2" max="2" width="21.42578125" customWidth="1"/>
    <col min="3" max="3" width="37.140625" customWidth="1"/>
    <col min="4" max="4" width="29.42578125" style="2" customWidth="1"/>
    <col min="5" max="5" width="40.7109375" customWidth="1"/>
    <col min="6" max="6" width="36.85546875" customWidth="1"/>
  </cols>
  <sheetData>
    <row r="1" spans="1:5" ht="16.5">
      <c r="A1" s="3" t="s">
        <v>0</v>
      </c>
      <c r="B1" s="31" t="s">
        <v>1</v>
      </c>
      <c r="C1" s="34" t="s">
        <v>80</v>
      </c>
      <c r="D1" s="60" t="s">
        <v>81</v>
      </c>
      <c r="E1" s="34" t="s">
        <v>82</v>
      </c>
    </row>
    <row r="2" spans="1:5" ht="60.75">
      <c r="A2" s="12">
        <v>1</v>
      </c>
      <c r="B2" s="32" t="s">
        <v>83</v>
      </c>
      <c r="C2" s="8" t="s">
        <v>84</v>
      </c>
      <c r="D2" s="36" t="s">
        <v>85</v>
      </c>
      <c r="E2" s="36" t="s">
        <v>86</v>
      </c>
    </row>
    <row r="3" spans="1:5" ht="60.75">
      <c r="A3" s="12">
        <v>1</v>
      </c>
      <c r="B3" s="32" t="s">
        <v>87</v>
      </c>
      <c r="C3" s="8" t="s">
        <v>84</v>
      </c>
      <c r="D3" s="42" t="s">
        <v>85</v>
      </c>
      <c r="E3" s="36" t="s">
        <v>86</v>
      </c>
    </row>
    <row r="4" spans="1:5" ht="60.75">
      <c r="A4" s="12">
        <v>1</v>
      </c>
      <c r="B4" s="32" t="s">
        <v>12</v>
      </c>
      <c r="C4" s="8" t="s">
        <v>84</v>
      </c>
      <c r="D4" s="42" t="s">
        <v>85</v>
      </c>
      <c r="E4" s="36" t="s">
        <v>86</v>
      </c>
    </row>
    <row r="5" spans="1:5" ht="60.75">
      <c r="A5" s="12">
        <v>1</v>
      </c>
      <c r="B5" s="32" t="s">
        <v>14</v>
      </c>
      <c r="C5" s="8" t="s">
        <v>84</v>
      </c>
      <c r="D5" s="42" t="s">
        <v>85</v>
      </c>
      <c r="E5" s="36" t="s">
        <v>86</v>
      </c>
    </row>
    <row r="6" spans="1:5" ht="60.75">
      <c r="A6" s="12">
        <v>1</v>
      </c>
      <c r="B6" s="32" t="s">
        <v>88</v>
      </c>
      <c r="C6" s="8" t="s">
        <v>84</v>
      </c>
      <c r="D6" s="42" t="s">
        <v>85</v>
      </c>
      <c r="E6" s="36" t="s">
        <v>86</v>
      </c>
    </row>
    <row r="7" spans="1:5" ht="60.75">
      <c r="A7" s="12">
        <v>1</v>
      </c>
      <c r="B7" s="32" t="s">
        <v>89</v>
      </c>
      <c r="C7" s="8" t="s">
        <v>84</v>
      </c>
      <c r="D7" s="42" t="s">
        <v>85</v>
      </c>
      <c r="E7" s="36" t="s">
        <v>86</v>
      </c>
    </row>
    <row r="8" spans="1:5" ht="60.75">
      <c r="A8" s="12">
        <v>1</v>
      </c>
      <c r="B8" s="32" t="s">
        <v>90</v>
      </c>
      <c r="C8" s="8" t="s">
        <v>84</v>
      </c>
      <c r="D8" s="42" t="s">
        <v>85</v>
      </c>
      <c r="E8" s="36" t="s">
        <v>86</v>
      </c>
    </row>
    <row r="9" spans="1:5" ht="60.75">
      <c r="A9" s="12">
        <v>1</v>
      </c>
      <c r="B9" s="32" t="s">
        <v>15</v>
      </c>
      <c r="C9" s="8" t="s">
        <v>84</v>
      </c>
      <c r="D9" s="42" t="s">
        <v>85</v>
      </c>
      <c r="E9" s="36" t="s">
        <v>86</v>
      </c>
    </row>
    <row r="10" spans="1:5" ht="60.75">
      <c r="A10" s="12">
        <v>1</v>
      </c>
      <c r="B10" s="32" t="s">
        <v>16</v>
      </c>
      <c r="C10" s="8" t="s">
        <v>84</v>
      </c>
      <c r="D10" s="42" t="s">
        <v>85</v>
      </c>
      <c r="E10" s="36" t="s">
        <v>86</v>
      </c>
    </row>
    <row r="11" spans="1:5" ht="32.25">
      <c r="A11" s="12">
        <v>1</v>
      </c>
      <c r="B11" s="32" t="s">
        <v>91</v>
      </c>
      <c r="C11" s="8" t="s">
        <v>84</v>
      </c>
      <c r="D11" s="42" t="s">
        <v>85</v>
      </c>
      <c r="E11" s="8"/>
    </row>
    <row r="12" spans="1:5" ht="15.75">
      <c r="A12" s="12"/>
      <c r="B12" s="32"/>
      <c r="C12" s="8"/>
      <c r="D12" s="7"/>
      <c r="E12" s="8"/>
    </row>
    <row r="13" spans="1:5" ht="45.75">
      <c r="A13" s="12">
        <v>2</v>
      </c>
      <c r="B13" s="32" t="s">
        <v>19</v>
      </c>
      <c r="C13" s="35" t="s">
        <v>92</v>
      </c>
      <c r="D13" s="36" t="s">
        <v>93</v>
      </c>
      <c r="E13" s="36" t="s">
        <v>94</v>
      </c>
    </row>
    <row r="14" spans="1:5" ht="48.75">
      <c r="A14" s="12">
        <v>2</v>
      </c>
      <c r="B14" s="32" t="s">
        <v>95</v>
      </c>
      <c r="C14" s="35" t="s">
        <v>96</v>
      </c>
      <c r="D14" s="36" t="s">
        <v>93</v>
      </c>
      <c r="E14" s="36" t="s">
        <v>94</v>
      </c>
    </row>
    <row r="15" spans="1:5" ht="45.75">
      <c r="A15" s="12">
        <v>2</v>
      </c>
      <c r="B15" s="32" t="s">
        <v>24</v>
      </c>
      <c r="C15" s="35" t="s">
        <v>97</v>
      </c>
      <c r="D15" s="36" t="s">
        <v>93</v>
      </c>
      <c r="E15" s="36" t="s">
        <v>94</v>
      </c>
    </row>
    <row r="16" spans="1:5" ht="45.75">
      <c r="A16" s="12">
        <v>2</v>
      </c>
      <c r="B16" s="32" t="s">
        <v>25</v>
      </c>
      <c r="C16" s="35" t="s">
        <v>96</v>
      </c>
      <c r="D16" s="36" t="s">
        <v>93</v>
      </c>
      <c r="E16" s="36" t="s">
        <v>94</v>
      </c>
    </row>
    <row r="17" spans="1:6" ht="45.75">
      <c r="A17" s="12">
        <v>2</v>
      </c>
      <c r="B17" s="32" t="s">
        <v>26</v>
      </c>
      <c r="C17" s="35" t="s">
        <v>96</v>
      </c>
      <c r="D17" s="36" t="s">
        <v>93</v>
      </c>
      <c r="E17" s="36" t="s">
        <v>94</v>
      </c>
    </row>
    <row r="18" spans="1:6" ht="15.75">
      <c r="A18" s="12"/>
      <c r="B18" s="32"/>
      <c r="C18" s="8"/>
      <c r="D18" s="7"/>
      <c r="E18" s="66"/>
    </row>
    <row r="19" spans="1:6" ht="164.25" customHeight="1">
      <c r="A19" s="12">
        <v>3</v>
      </c>
      <c r="B19" s="32" t="s">
        <v>27</v>
      </c>
      <c r="C19" s="7" t="s">
        <v>98</v>
      </c>
      <c r="D19" s="65" t="s">
        <v>99</v>
      </c>
      <c r="E19" s="64" t="s">
        <v>100</v>
      </c>
      <c r="F19" s="2" t="s">
        <v>101</v>
      </c>
    </row>
    <row r="20" spans="1:6" ht="42.75" customHeight="1">
      <c r="A20" s="12">
        <v>3</v>
      </c>
      <c r="B20" s="32" t="s">
        <v>31</v>
      </c>
      <c r="C20" s="7" t="s">
        <v>98</v>
      </c>
      <c r="D20" s="36" t="s">
        <v>99</v>
      </c>
      <c r="E20" s="67" t="s">
        <v>102</v>
      </c>
    </row>
    <row r="21" spans="1:6" ht="51.75" customHeight="1">
      <c r="A21" s="12">
        <v>3</v>
      </c>
      <c r="B21" s="32" t="s">
        <v>32</v>
      </c>
      <c r="C21" s="7" t="s">
        <v>98</v>
      </c>
      <c r="D21" s="36" t="s">
        <v>99</v>
      </c>
      <c r="E21" s="7" t="s">
        <v>102</v>
      </c>
    </row>
    <row r="22" spans="1:6" ht="50.25" customHeight="1">
      <c r="A22" s="12">
        <v>3</v>
      </c>
      <c r="B22" s="32" t="s">
        <v>35</v>
      </c>
      <c r="C22" s="7" t="s">
        <v>98</v>
      </c>
      <c r="D22" s="36" t="s">
        <v>99</v>
      </c>
      <c r="E22" s="7" t="s">
        <v>102</v>
      </c>
    </row>
    <row r="23" spans="1:6" ht="47.25" customHeight="1">
      <c r="A23" s="12">
        <v>3</v>
      </c>
      <c r="B23" s="32" t="s">
        <v>36</v>
      </c>
      <c r="C23" s="7" t="s">
        <v>98</v>
      </c>
      <c r="D23" s="36" t="s">
        <v>99</v>
      </c>
      <c r="E23" s="7" t="s">
        <v>102</v>
      </c>
    </row>
    <row r="24" spans="1:6" ht="54" customHeight="1">
      <c r="A24" s="12">
        <v>3</v>
      </c>
      <c r="B24" s="32" t="s">
        <v>38</v>
      </c>
      <c r="C24" s="7" t="s">
        <v>98</v>
      </c>
      <c r="D24" s="36" t="s">
        <v>99</v>
      </c>
      <c r="E24" s="7" t="s">
        <v>102</v>
      </c>
    </row>
    <row r="25" spans="1:6" ht="64.5">
      <c r="A25" s="12">
        <v>3</v>
      </c>
      <c r="B25" s="32" t="s">
        <v>39</v>
      </c>
      <c r="C25" s="8" t="s">
        <v>103</v>
      </c>
      <c r="D25" s="36" t="s">
        <v>104</v>
      </c>
      <c r="E25" s="37" t="s">
        <v>105</v>
      </c>
    </row>
    <row r="26" spans="1:6" ht="15.75">
      <c r="A26" s="12"/>
      <c r="B26" s="32"/>
      <c r="C26" s="8"/>
      <c r="D26" s="7"/>
      <c r="E26" s="8"/>
    </row>
    <row r="27" spans="1:6" ht="78" customHeight="1">
      <c r="A27" s="20">
        <v>4</v>
      </c>
      <c r="B27" s="33" t="s">
        <v>106</v>
      </c>
      <c r="C27" s="7" t="s">
        <v>107</v>
      </c>
      <c r="D27" s="7" t="s">
        <v>108</v>
      </c>
      <c r="E27" s="37" t="s">
        <v>109</v>
      </c>
    </row>
    <row r="28" spans="1:6" ht="75.75" customHeight="1">
      <c r="A28" s="20">
        <v>4</v>
      </c>
      <c r="B28" s="33" t="s">
        <v>110</v>
      </c>
      <c r="C28" s="7" t="s">
        <v>92</v>
      </c>
      <c r="D28" s="7" t="s">
        <v>108</v>
      </c>
      <c r="E28" s="8"/>
    </row>
    <row r="29" spans="1:6">
      <c r="A29" s="20"/>
      <c r="B29" s="33"/>
      <c r="C29" s="8"/>
      <c r="D29" s="7"/>
      <c r="E29" s="8"/>
    </row>
    <row r="30" spans="1:6" ht="121.5">
      <c r="A30" s="20">
        <v>5</v>
      </c>
      <c r="B30" s="33" t="s">
        <v>111</v>
      </c>
      <c r="C30" s="7" t="s">
        <v>112</v>
      </c>
      <c r="D30" s="36" t="s">
        <v>113</v>
      </c>
      <c r="E30" s="2" t="s">
        <v>114</v>
      </c>
    </row>
    <row r="31" spans="1:6" ht="45.75">
      <c r="A31" s="20">
        <v>5</v>
      </c>
      <c r="B31" s="33" t="s">
        <v>52</v>
      </c>
      <c r="C31" s="8" t="s">
        <v>115</v>
      </c>
      <c r="D31" s="36" t="s">
        <v>113</v>
      </c>
      <c r="E31" s="7" t="s">
        <v>116</v>
      </c>
    </row>
    <row r="32" spans="1:6">
      <c r="A32" s="20"/>
      <c r="B32" s="33"/>
      <c r="C32" s="8"/>
      <c r="D32" s="7"/>
      <c r="E32" s="8"/>
    </row>
    <row r="33" spans="1:6" ht="45.75">
      <c r="A33" s="20">
        <v>6</v>
      </c>
      <c r="B33" s="33" t="s">
        <v>117</v>
      </c>
      <c r="C33" s="35" t="s">
        <v>118</v>
      </c>
      <c r="D33" s="7"/>
      <c r="E33" s="37" t="s">
        <v>119</v>
      </c>
    </row>
    <row r="34" spans="1:6" ht="30.75">
      <c r="A34" s="20">
        <v>6</v>
      </c>
      <c r="B34" s="33" t="s">
        <v>120</v>
      </c>
      <c r="C34" s="35" t="s">
        <v>118</v>
      </c>
      <c r="D34" s="7"/>
      <c r="E34" s="37" t="s">
        <v>119</v>
      </c>
    </row>
    <row r="35" spans="1:6">
      <c r="A35" s="20"/>
      <c r="B35" s="33"/>
      <c r="C35" s="8"/>
      <c r="D35" s="7"/>
      <c r="E35" s="8"/>
    </row>
    <row r="36" spans="1:6" ht="45.75">
      <c r="A36" s="20">
        <v>7</v>
      </c>
      <c r="B36" s="33" t="s">
        <v>121</v>
      </c>
      <c r="C36" s="8" t="s">
        <v>107</v>
      </c>
      <c r="D36" s="38" t="s">
        <v>122</v>
      </c>
      <c r="E36" s="36" t="s">
        <v>123</v>
      </c>
    </row>
    <row r="37" spans="1:6" ht="30.75">
      <c r="A37" s="20">
        <v>7</v>
      </c>
      <c r="B37" s="33" t="s">
        <v>60</v>
      </c>
      <c r="C37" s="7" t="s">
        <v>118</v>
      </c>
      <c r="D37" s="36" t="s">
        <v>124</v>
      </c>
      <c r="E37" s="8" t="s">
        <v>125</v>
      </c>
      <c r="F37" s="11" t="s">
        <v>126</v>
      </c>
    </row>
    <row r="38" spans="1:6" ht="30.75">
      <c r="A38" s="20">
        <v>7</v>
      </c>
      <c r="B38" s="33" t="s">
        <v>127</v>
      </c>
      <c r="C38" s="7" t="s">
        <v>107</v>
      </c>
      <c r="D38" s="36" t="s">
        <v>124</v>
      </c>
      <c r="E38" s="8"/>
      <c r="F38" s="11" t="s">
        <v>126</v>
      </c>
    </row>
    <row r="39" spans="1:6">
      <c r="A39" s="23"/>
      <c r="B39" s="24"/>
    </row>
    <row r="42" spans="1:6">
      <c r="B42" t="s">
        <v>128</v>
      </c>
    </row>
  </sheetData>
  <phoneticPr fontId="6" type="noConversion"/>
  <hyperlinks>
    <hyperlink ref="D25" r:id="rId1" xr:uid="{26AE9FD0-F6FF-4CCE-96B9-77769D253359}"/>
    <hyperlink ref="D13" r:id="rId2" xr:uid="{52E6B60E-0BE0-4BED-B736-1161F73224F8}"/>
    <hyperlink ref="D14" r:id="rId3" xr:uid="{04868DAD-C231-48DE-97F1-AF9ECE9798B3}"/>
    <hyperlink ref="D15" r:id="rId4" xr:uid="{356C47C3-016B-4131-9A0F-0C78ABEEA733}"/>
    <hyperlink ref="D16" r:id="rId5" xr:uid="{700F80C0-3284-43E8-BEFB-211CE5F8FA94}"/>
    <hyperlink ref="D17" r:id="rId6" xr:uid="{C9BF7D02-CCF1-4D35-ABE2-077307498A60}"/>
    <hyperlink ref="E27" r:id="rId7" display="NIIF crosswalk file" xr:uid="{0F41BFC6-D98D-4E51-8E0A-2FD70788DA58}"/>
    <hyperlink ref="D30" r:id="rId8" xr:uid="{536AA6BA-F291-4ED6-9A3F-E0C91765E7A3}"/>
    <hyperlink ref="D31" r:id="rId9" xr:uid="{F491C801-4285-4697-9C09-6229109C2B0D}"/>
    <hyperlink ref="D37" r:id="rId10" xr:uid="{672282E0-CE9F-43EB-9ED1-D8AED71536AB}"/>
    <hyperlink ref="D38" r:id="rId11" xr:uid="{9FD6AC75-5F72-41C5-BC0B-A91C1EA28E69}"/>
    <hyperlink ref="E36" r:id="rId12" xr:uid="{4C0D4B74-E3FA-4BB2-A8B0-FEE5A9A760EB}"/>
    <hyperlink ref="E2" r:id="rId13" xr:uid="{892DE013-B865-48C1-9C9B-5BED08318A76}"/>
    <hyperlink ref="E3" r:id="rId14" xr:uid="{6A280E67-48C1-46B2-8E01-A5793C37CDEB}"/>
    <hyperlink ref="E4" r:id="rId15" xr:uid="{90474247-C992-4033-AC69-3502FB89D3D8}"/>
    <hyperlink ref="E5" r:id="rId16" xr:uid="{6BE3A2FC-3929-40F5-8A3E-50350FFCFD99}"/>
    <hyperlink ref="E6" r:id="rId17" xr:uid="{F31DBA9D-8C75-464A-96CF-BBF67191AB71}"/>
    <hyperlink ref="E7" r:id="rId18" xr:uid="{617BC2E2-05A1-40BA-9354-8F4AAC81160B}"/>
    <hyperlink ref="E8" r:id="rId19" xr:uid="{11FE6C9B-1C2C-44F0-A916-9581C31A5815}"/>
    <hyperlink ref="E9" r:id="rId20" xr:uid="{DFD8BDEF-C6BB-4E88-A58B-BFF0991BE899}"/>
    <hyperlink ref="E10" r:id="rId21" xr:uid="{FEC41517-7257-4F02-B302-8753F00CC1B2}"/>
    <hyperlink ref="D2" r:id="rId22" xr:uid="{5A59F411-58EE-4C79-82AA-BF60FD567C89}"/>
    <hyperlink ref="F37" r:id="rId23" xr:uid="{1B986C38-A706-434B-B7A3-ED337EB3484A}"/>
    <hyperlink ref="F38" r:id="rId24" xr:uid="{EBB7517C-CFD2-4919-BD57-C5F4180B6F4C}"/>
    <hyperlink ref="E19" r:id="rId25" display="The ABS and ASE employer estimates for the annual years between the five-year economic censuses, are published in less geographic and industry detail than the ABS and SBO employer estimates for economic census years, with ABS estimates available only at the U.S. State, and MSA geographic levels, and ASE estimates available only at the U.S., State, and top fifty metro areas geographic levels, and at the 2-digit industry sector level.  " xr:uid="{3CC15BC9-4712-4D8B-92A8-1FC0CD2892FA}"/>
    <hyperlink ref="D19" r:id="rId26" location=":~:text=Annual%20surveys%20have%20larger%20samples,the%20most%20COMPREHENSIVE%20data%20available." xr:uid="{46611384-49EE-481D-AC0B-BA6AED511DA6}"/>
    <hyperlink ref="D20:D24" r:id="rId27" location=":~:text=Annual%20surveys%20have%20larger%20samples,the%20most%20COMPREHENSIVE%20data%20available." display="Economic Census (published every 5 years" xr:uid="{C29C073A-E845-4749-A1B0-3BC15843F663}"/>
    <hyperlink ref="E13" r:id="rId28" xr:uid="{7943D9B4-0D0A-4848-ACAF-F9A58F5244E8}"/>
    <hyperlink ref="E14:E17" r:id="rId29" display="See &quot;NAICs-codes-comparison.xlsx&quot;  - &quot;USE-GOALS-TABLE&quot; tab" xr:uid="{4DACF7CC-D602-4471-9383-61FD5D4EDE2C}"/>
    <hyperlink ref="E33" r:id="rId30" xr:uid="{D1DD1DC0-4630-4390-A0A2-35E88C71DECB}"/>
    <hyperlink ref="E34" r:id="rId31" xr:uid="{49B1B0B9-1CD6-4A0A-9BF3-57715973FB57}"/>
    <hyperlink ref="E25" r:id="rId32" xr:uid="{C3C333FA-198A-497D-A0E5-4D2D30FE7DAA}"/>
  </hyperlinks>
  <pageMargins left="0.7" right="0.7" top="0.75" bottom="0.75" header="0.3" footer="0.3"/>
  <pageSetup paperSize="5" fitToHeight="0" orientation="landscape" horizontalDpi="0" verticalDpi="0" r:id="rId3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5AF1D-590C-4FA3-B74E-68D1F013560C}">
  <sheetPr>
    <pageSetUpPr fitToPage="1"/>
  </sheetPr>
  <dimension ref="A1:P21"/>
  <sheetViews>
    <sheetView topLeftCell="A13" workbookViewId="0">
      <selection activeCell="N6" sqref="N6"/>
    </sheetView>
  </sheetViews>
  <sheetFormatPr defaultRowHeight="15"/>
  <cols>
    <col min="2" max="2" width="20.28515625" customWidth="1"/>
    <col min="10" max="11" width="17.140625" customWidth="1"/>
    <col min="13" max="13" width="16" customWidth="1"/>
    <col min="14" max="14" width="47.42578125" style="2" customWidth="1"/>
    <col min="16" max="16" width="12.28515625" customWidth="1"/>
  </cols>
  <sheetData>
    <row r="1" spans="1:16" ht="32.25">
      <c r="A1" s="3" t="s">
        <v>0</v>
      </c>
      <c r="B1" s="31" t="s">
        <v>1</v>
      </c>
      <c r="C1" s="4">
        <v>2017</v>
      </c>
      <c r="D1" s="4">
        <v>2018</v>
      </c>
      <c r="E1" s="25">
        <v>2019</v>
      </c>
      <c r="F1" s="25">
        <v>2020</v>
      </c>
      <c r="G1" s="5">
        <v>2021</v>
      </c>
      <c r="H1" s="4">
        <v>2022</v>
      </c>
      <c r="I1" s="4">
        <v>2023</v>
      </c>
      <c r="J1" s="4" t="s">
        <v>129</v>
      </c>
      <c r="K1" s="4" t="s">
        <v>130</v>
      </c>
      <c r="L1" s="6" t="s">
        <v>131</v>
      </c>
      <c r="M1" s="9" t="s">
        <v>132</v>
      </c>
      <c r="N1" s="10" t="s">
        <v>8</v>
      </c>
      <c r="O1" s="10" t="s">
        <v>133</v>
      </c>
      <c r="P1" s="10" t="s">
        <v>134</v>
      </c>
    </row>
    <row r="2" spans="1:16" ht="32.25">
      <c r="A2" s="12">
        <v>1</v>
      </c>
      <c r="B2" s="32" t="s">
        <v>88</v>
      </c>
      <c r="C2" s="13"/>
      <c r="D2" s="13"/>
      <c r="E2" s="27">
        <v>0.41599999999999998</v>
      </c>
      <c r="F2" s="26">
        <v>40.6</v>
      </c>
      <c r="G2" s="16">
        <v>0.39</v>
      </c>
      <c r="H2" s="13"/>
      <c r="I2" s="13"/>
      <c r="J2" s="16"/>
      <c r="K2" s="16"/>
      <c r="L2" s="15"/>
      <c r="M2" s="15" t="s">
        <v>135</v>
      </c>
      <c r="N2" s="13" t="s">
        <v>136</v>
      </c>
      <c r="O2" s="13"/>
      <c r="P2" s="15"/>
    </row>
    <row r="3" spans="1:16" ht="32.25">
      <c r="A3" s="12">
        <v>1</v>
      </c>
      <c r="B3" s="32" t="s">
        <v>89</v>
      </c>
      <c r="C3" s="13"/>
      <c r="D3" s="13"/>
      <c r="E3" s="26">
        <v>57.8</v>
      </c>
      <c r="F3" s="26">
        <v>57</v>
      </c>
      <c r="G3" s="14">
        <v>0.59799999999999998</v>
      </c>
      <c r="H3" s="13"/>
      <c r="I3" s="13"/>
      <c r="J3" s="14"/>
      <c r="K3" s="14"/>
      <c r="L3" s="15"/>
      <c r="M3" s="15" t="s">
        <v>137</v>
      </c>
      <c r="N3" s="13"/>
      <c r="O3" s="13"/>
      <c r="P3" s="15"/>
    </row>
    <row r="4" spans="1:16" ht="32.25">
      <c r="A4" s="12">
        <v>1</v>
      </c>
      <c r="B4" s="32" t="s">
        <v>90</v>
      </c>
      <c r="C4" s="13"/>
      <c r="D4" s="13"/>
      <c r="E4" s="26">
        <v>16.2</v>
      </c>
      <c r="F4" s="27">
        <v>0.16400000000000001</v>
      </c>
      <c r="G4" s="14">
        <v>0.20799999999999999</v>
      </c>
      <c r="H4" s="13"/>
      <c r="I4" s="13"/>
      <c r="J4" s="14"/>
      <c r="K4" s="14"/>
      <c r="L4" s="15"/>
      <c r="M4" s="15" t="s">
        <v>137</v>
      </c>
      <c r="N4" s="13"/>
      <c r="O4" s="13"/>
      <c r="P4" s="40"/>
    </row>
    <row r="5" spans="1:16" ht="15.75">
      <c r="A5" s="12"/>
      <c r="B5" s="32"/>
      <c r="C5" s="13"/>
      <c r="D5" s="13"/>
      <c r="E5" s="26"/>
      <c r="F5" s="26"/>
      <c r="G5" s="15"/>
      <c r="H5" s="13"/>
      <c r="I5" s="13"/>
      <c r="J5" s="15"/>
      <c r="K5" s="15"/>
      <c r="L5" s="15"/>
      <c r="M5" s="15"/>
      <c r="N5" s="13"/>
      <c r="O5" s="39"/>
      <c r="P5" s="45"/>
    </row>
    <row r="6" spans="1:16" ht="48.75">
      <c r="A6" s="12"/>
      <c r="B6" s="32" t="s">
        <v>138</v>
      </c>
      <c r="C6" s="13"/>
      <c r="D6" s="13"/>
      <c r="E6" s="26">
        <v>52.2</v>
      </c>
      <c r="F6" s="26">
        <v>52</v>
      </c>
      <c r="G6" s="15">
        <v>67.8</v>
      </c>
      <c r="H6" s="13"/>
      <c r="I6" s="13"/>
      <c r="J6" s="15"/>
      <c r="K6" s="15"/>
      <c r="L6" s="15"/>
      <c r="M6" s="15"/>
      <c r="N6" s="13"/>
      <c r="O6" s="39"/>
      <c r="P6" s="45"/>
    </row>
    <row r="7" spans="1:16" ht="48.75">
      <c r="A7" s="12"/>
      <c r="B7" s="32" t="s">
        <v>139</v>
      </c>
      <c r="C7" s="13"/>
      <c r="D7" s="13"/>
      <c r="E7" s="26">
        <v>66.599999999999994</v>
      </c>
      <c r="F7" s="26">
        <v>66</v>
      </c>
      <c r="G7" s="15">
        <v>50.9</v>
      </c>
      <c r="H7" s="13"/>
      <c r="I7" s="13"/>
      <c r="J7" s="15"/>
      <c r="K7" s="15"/>
      <c r="L7" s="15"/>
      <c r="M7" s="15"/>
      <c r="N7" s="13"/>
      <c r="O7" s="39"/>
      <c r="P7" s="45"/>
    </row>
    <row r="8" spans="1:16" ht="15.75">
      <c r="A8" s="12"/>
      <c r="B8" s="32"/>
      <c r="C8" s="13"/>
      <c r="D8" s="13"/>
      <c r="E8" s="26"/>
      <c r="F8" s="26"/>
      <c r="G8" s="15"/>
      <c r="H8" s="13"/>
      <c r="I8" s="13"/>
      <c r="J8" s="15"/>
      <c r="K8" s="15"/>
      <c r="L8" s="15"/>
      <c r="M8" s="15"/>
      <c r="N8" s="13"/>
      <c r="O8" s="39"/>
      <c r="P8" s="45"/>
    </row>
    <row r="9" spans="1:16" ht="32.25">
      <c r="A9" s="12"/>
      <c r="B9" s="32" t="s">
        <v>140</v>
      </c>
      <c r="C9" s="13"/>
      <c r="D9" s="13"/>
      <c r="E9" s="26">
        <v>62.6</v>
      </c>
      <c r="F9" s="26">
        <v>62.3</v>
      </c>
      <c r="G9" s="15">
        <v>59.8</v>
      </c>
      <c r="H9" s="13"/>
      <c r="I9" s="13"/>
      <c r="J9" s="15"/>
      <c r="K9" s="15"/>
      <c r="L9" s="15"/>
      <c r="M9" s="15"/>
      <c r="N9" s="13"/>
      <c r="O9" s="39"/>
      <c r="P9" s="45"/>
    </row>
    <row r="10" spans="1:16" ht="32.25">
      <c r="A10" s="12"/>
      <c r="B10" s="32" t="s">
        <v>141</v>
      </c>
      <c r="C10" s="13"/>
      <c r="D10" s="13"/>
      <c r="E10" s="26">
        <v>30.3</v>
      </c>
      <c r="F10" s="26">
        <v>29.7</v>
      </c>
      <c r="G10" s="15">
        <v>27.6</v>
      </c>
      <c r="H10" s="13"/>
      <c r="I10" s="13"/>
      <c r="J10" s="15"/>
      <c r="K10" s="15"/>
      <c r="L10" s="15"/>
      <c r="M10" s="15"/>
      <c r="N10" s="13"/>
      <c r="O10" s="39"/>
      <c r="P10" s="45"/>
    </row>
    <row r="11" spans="1:16" ht="15.75">
      <c r="A11" s="12"/>
      <c r="B11" s="32"/>
      <c r="C11" s="13"/>
      <c r="D11" s="13"/>
      <c r="E11" s="26"/>
      <c r="F11" s="26"/>
      <c r="G11" s="15"/>
      <c r="H11" s="13"/>
      <c r="I11" s="13"/>
      <c r="J11" s="15"/>
      <c r="K11" s="15"/>
      <c r="L11" s="15"/>
      <c r="M11" s="15"/>
      <c r="N11" s="13"/>
      <c r="O11" s="39"/>
      <c r="P11" s="45"/>
    </row>
    <row r="12" spans="1:16" ht="48.75">
      <c r="A12" s="12"/>
      <c r="B12" s="32" t="s">
        <v>142</v>
      </c>
      <c r="C12" s="13"/>
      <c r="D12" s="13"/>
      <c r="E12" s="29">
        <v>13546</v>
      </c>
      <c r="F12" s="29">
        <v>16381</v>
      </c>
      <c r="G12" s="18">
        <v>8388</v>
      </c>
      <c r="H12" s="19"/>
      <c r="I12" s="19"/>
      <c r="J12" s="15"/>
      <c r="K12" s="15"/>
      <c r="L12" s="15"/>
      <c r="M12" s="13"/>
      <c r="N12" s="13" t="s">
        <v>143</v>
      </c>
      <c r="O12" s="39"/>
      <c r="P12" s="85" t="s">
        <v>144</v>
      </c>
    </row>
    <row r="13" spans="1:16" ht="32.25">
      <c r="A13" s="12"/>
      <c r="B13" s="32" t="s">
        <v>22</v>
      </c>
      <c r="C13" s="19">
        <v>10767</v>
      </c>
      <c r="D13" s="19">
        <v>11056</v>
      </c>
      <c r="E13" s="29">
        <v>11250</v>
      </c>
      <c r="F13" s="29">
        <v>10338</v>
      </c>
      <c r="G13" s="18">
        <v>11217</v>
      </c>
      <c r="H13" s="19">
        <v>11344</v>
      </c>
      <c r="I13" s="19"/>
      <c r="J13" s="15"/>
      <c r="K13" s="15"/>
      <c r="L13" s="15"/>
      <c r="M13" s="13"/>
      <c r="N13" s="13"/>
      <c r="O13" s="13"/>
      <c r="P13" s="41"/>
    </row>
    <row r="14" spans="1:16" ht="15.75">
      <c r="A14" s="12"/>
      <c r="B14" s="32"/>
      <c r="C14" s="13"/>
      <c r="D14" s="13"/>
      <c r="E14" s="26"/>
      <c r="F14" s="26"/>
      <c r="G14" s="15"/>
      <c r="H14" s="13"/>
      <c r="I14" s="13"/>
      <c r="J14" s="15"/>
      <c r="K14" s="15"/>
      <c r="L14" s="15"/>
      <c r="M14" s="15"/>
      <c r="N14" s="13"/>
      <c r="O14" s="15"/>
      <c r="P14" s="15"/>
    </row>
    <row r="15" spans="1:16" ht="30.75">
      <c r="A15" s="20">
        <v>4</v>
      </c>
      <c r="B15" s="33" t="s">
        <v>145</v>
      </c>
      <c r="C15" s="21"/>
      <c r="D15" s="21"/>
      <c r="E15" s="30"/>
      <c r="F15" s="30"/>
      <c r="G15" s="22"/>
      <c r="H15" s="21"/>
      <c r="I15" s="21"/>
      <c r="J15" s="22"/>
      <c r="K15" s="22"/>
      <c r="L15" s="21"/>
      <c r="M15" s="22"/>
      <c r="N15" s="21"/>
      <c r="O15" s="22"/>
      <c r="P15" s="22"/>
    </row>
    <row r="16" spans="1:16">
      <c r="A16" s="20"/>
      <c r="B16" s="33"/>
      <c r="C16" s="21"/>
      <c r="D16" s="21"/>
      <c r="E16" s="30"/>
      <c r="F16" s="30"/>
      <c r="G16" s="22"/>
      <c r="H16" s="21"/>
      <c r="I16" s="21"/>
      <c r="J16" s="22"/>
      <c r="K16" s="22"/>
      <c r="L16" s="21"/>
      <c r="M16" s="22"/>
      <c r="N16" s="21"/>
      <c r="O16" s="22"/>
      <c r="P16" s="22"/>
    </row>
    <row r="17" spans="1:16" ht="45.75">
      <c r="A17" s="20">
        <v>6</v>
      </c>
      <c r="B17" s="33" t="s">
        <v>117</v>
      </c>
      <c r="C17" s="21"/>
      <c r="D17" s="21"/>
      <c r="E17" s="30"/>
      <c r="F17" s="30"/>
      <c r="G17" s="22"/>
      <c r="H17" s="21"/>
      <c r="I17" s="21"/>
      <c r="J17" s="22"/>
      <c r="K17" s="22"/>
      <c r="L17" s="21"/>
      <c r="M17" s="22"/>
      <c r="N17" s="21"/>
      <c r="O17" s="22"/>
      <c r="P17" s="22"/>
    </row>
    <row r="18" spans="1:16" ht="30.75">
      <c r="A18" s="20">
        <v>6</v>
      </c>
      <c r="B18" s="33" t="s">
        <v>120</v>
      </c>
      <c r="C18" s="21"/>
      <c r="D18" s="21"/>
      <c r="E18" s="30"/>
      <c r="F18" s="30"/>
      <c r="G18" s="22"/>
      <c r="H18" s="21"/>
      <c r="I18" s="21"/>
      <c r="J18" s="22"/>
      <c r="K18" s="22"/>
      <c r="L18" s="21"/>
      <c r="M18" s="22"/>
      <c r="N18" s="21"/>
      <c r="O18" s="22"/>
      <c r="P18" s="22"/>
    </row>
    <row r="19" spans="1:16">
      <c r="A19" s="20"/>
      <c r="B19" s="33"/>
      <c r="C19" s="21"/>
      <c r="D19" s="21"/>
      <c r="E19" s="30"/>
      <c r="F19" s="30"/>
      <c r="G19" s="22"/>
      <c r="H19" s="21"/>
      <c r="I19" s="21"/>
      <c r="J19" s="22"/>
      <c r="K19" s="22"/>
      <c r="L19" s="21"/>
      <c r="M19" s="22"/>
      <c r="N19" s="21"/>
      <c r="O19" s="22"/>
      <c r="P19" s="22"/>
    </row>
    <row r="20" spans="1:16" ht="30.75">
      <c r="A20" s="20">
        <v>7</v>
      </c>
      <c r="B20" s="33" t="s">
        <v>146</v>
      </c>
      <c r="C20" s="21"/>
      <c r="D20" s="21"/>
      <c r="E20" s="30"/>
      <c r="F20" s="30"/>
      <c r="G20" s="22"/>
      <c r="H20" s="21"/>
      <c r="I20" s="21"/>
      <c r="J20" s="22"/>
      <c r="K20" s="22"/>
      <c r="L20" s="21"/>
      <c r="M20" s="22"/>
      <c r="N20" s="21"/>
      <c r="O20" s="22"/>
      <c r="P20" s="22"/>
    </row>
    <row r="21" spans="1:16">
      <c r="A21" s="23"/>
      <c r="B21" s="24"/>
      <c r="C21" s="24"/>
      <c r="D21" s="24"/>
      <c r="E21" s="23"/>
      <c r="F21" s="23"/>
      <c r="G21" s="23"/>
      <c r="H21" s="24"/>
      <c r="I21" s="24"/>
      <c r="J21" s="23"/>
      <c r="K21" s="23"/>
      <c r="L21" s="23"/>
      <c r="M21" s="23"/>
      <c r="N21" s="24"/>
      <c r="O21" s="23"/>
      <c r="P21" s="23"/>
    </row>
  </sheetData>
  <pageMargins left="0.7" right="0.7" top="0.75" bottom="0.75" header="0.3" footer="0.3"/>
  <pageSetup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72C2C-2E5A-4A19-BE63-14B3EB003875}">
  <dimension ref="A2:A26"/>
  <sheetViews>
    <sheetView workbookViewId="0">
      <selection activeCell="F17" sqref="F17"/>
    </sheetView>
  </sheetViews>
  <sheetFormatPr defaultRowHeight="14.45"/>
  <cols>
    <col min="1" max="1" width="84.85546875" bestFit="1" customWidth="1"/>
  </cols>
  <sheetData>
    <row r="2" spans="1:1">
      <c r="A2" t="s">
        <v>147</v>
      </c>
    </row>
    <row r="3" spans="1:1">
      <c r="A3" t="s">
        <v>148</v>
      </c>
    </row>
    <row r="5" spans="1:1">
      <c r="A5" s="11" t="s">
        <v>148</v>
      </c>
    </row>
    <row r="7" spans="1:1">
      <c r="A7" t="s">
        <v>149</v>
      </c>
    </row>
    <row r="9" spans="1:1">
      <c r="A9" t="s">
        <v>150</v>
      </c>
    </row>
    <row r="11" spans="1:1">
      <c r="A11" t="s">
        <v>151</v>
      </c>
    </row>
    <row r="13" spans="1:1">
      <c r="A13" t="s">
        <v>152</v>
      </c>
    </row>
    <row r="15" spans="1:1">
      <c r="A15" t="s">
        <v>153</v>
      </c>
    </row>
    <row r="20" spans="1:1">
      <c r="A20" t="s">
        <v>154</v>
      </c>
    </row>
    <row r="22" spans="1:1">
      <c r="A22" t="s">
        <v>155</v>
      </c>
    </row>
    <row r="24" spans="1:1">
      <c r="A24" t="s">
        <v>156</v>
      </c>
    </row>
    <row r="26" spans="1:1" ht="15">
      <c r="A26" s="11" t="s">
        <v>157</v>
      </c>
    </row>
  </sheetData>
  <hyperlinks>
    <hyperlink ref="A5" r:id="rId1" xr:uid="{2BFD0553-3CAC-4BC4-B228-FCB24E6B9DFE}"/>
    <hyperlink ref="A26" r:id="rId2" xr:uid="{C610ACEC-36A3-4182-99B2-6DADE62047F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1CDA5C27761D4CB1C2C50D36E4E252" ma:contentTypeVersion="32" ma:contentTypeDescription="Create a new document." ma:contentTypeScope="" ma:versionID="23f76a46b083a6051579df886f2d48e8">
  <xsd:schema xmlns:xsd="http://www.w3.org/2001/XMLSchema" xmlns:xs="http://www.w3.org/2001/XMLSchema" xmlns:p="http://schemas.microsoft.com/office/2006/metadata/properties" xmlns:ns2="f67b92ac-b94c-451b-8619-231139e72295" xmlns:ns3="62159f90-237e-4e04-b65d-cc28877a5005" targetNamespace="http://schemas.microsoft.com/office/2006/metadata/properties" ma:root="true" ma:fieldsID="b431a21c2b7e57b48e2f0397c64f0d70" ns2:_="" ns3:_="">
    <xsd:import namespace="f67b92ac-b94c-451b-8619-231139e72295"/>
    <xsd:import namespace="62159f90-237e-4e04-b65d-cc28877a50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Document_x0020_Types"/>
                <xsd:element ref="ns2:lcf76f155ced4ddcb4097134ff3c332f" minOccurs="0"/>
                <xsd:element ref="ns3:TaxCatchAll" minOccurs="0"/>
                <xsd:element ref="ns3:TaxKeywordTaxHTField" minOccurs="0"/>
                <xsd:element ref="ns2:p671ffa9b7e34ff8af60523d915ab6ef" minOccurs="0"/>
                <xsd:element ref="ns2:MediaServiceDateTaken" minOccurs="0"/>
                <xsd:element ref="ns2:DataSource" minOccurs="0"/>
                <xsd:element ref="ns2:DocumentType" minOccurs="0"/>
                <xsd:element ref="ns2:Surveyresponses" minOccurs="0"/>
                <xsd:element ref="ns2:AnalysisTopic" minOccurs="0"/>
                <xsd:element ref="ns2:MediaServiceObjectDetectorVersions" minOccurs="0"/>
                <xsd:element ref="ns2:StudyAreaorProje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b92ac-b94c-451b-8619-231139e722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ocument_x0020_Types" ma:index="16" ma:displayName="Document Types" ma:default="Budget" ma:format="Dropdown" ma:internalName="Document_x0020_Types">
      <xsd:simpleType>
        <xsd:restriction base="dms:Choice">
          <xsd:enumeration value="Budget"/>
          <xsd:enumeration value="Project Charter"/>
          <xsd:enumeration value="Proposal"/>
          <xsd:enumeration value="Estimate"/>
          <xsd:enumeration value="Contract"/>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bf7b5f8-060a-4a29-ade1-cc5a2d571348" ma:termSetId="09814cd3-568e-fe90-9814-8d621ff8fb84" ma:anchorId="fba54fb3-c3e1-fe81-a776-ca4b69148c4d" ma:open="true" ma:isKeyword="false">
      <xsd:complexType>
        <xsd:sequence>
          <xsd:element ref="pc:Terms" minOccurs="0" maxOccurs="1"/>
        </xsd:sequence>
      </xsd:complexType>
    </xsd:element>
    <xsd:element name="p671ffa9b7e34ff8af60523d915ab6ef" ma:index="23" nillable="true" ma:taxonomy="true" ma:internalName="p671ffa9b7e34ff8af60523d915ab6ef" ma:taxonomyFieldName="Owner" ma:displayName="Owner" ma:default="" ma:fieldId="{9671ffa9-b7e3-4ff8-af60-523d915ab6ef}" ma:sspId="0bf7b5f8-060a-4a29-ade1-cc5a2d571348" ma:termSetId="8ed8c9ea-7052-4c1d-a4d7-b9c10bffea6f" ma:anchorId="00000000-0000-0000-0000-000000000000" ma:open="true" ma:isKeyword="false">
      <xsd:complexType>
        <xsd:sequence>
          <xsd:element ref="pc:Terms" minOccurs="0" maxOccurs="1"/>
        </xsd:sequence>
      </xsd:complexType>
    </xsd:element>
    <xsd:element name="MediaServiceDateTaken" ma:index="24" nillable="true" ma:displayName="MediaServiceDateTaken" ma:internalName="MediaServiceDateTaken" ma:readOnly="true">
      <xsd:simpleType>
        <xsd:restriction base="dms:Text"/>
      </xsd:simpleType>
    </xsd:element>
    <xsd:element name="DataSource" ma:index="25" nillable="true" ma:displayName="Data Source" ma:description="where the data was extracted from" ma:format="Dropdown" ma:internalName="DataSource">
      <xsd:simpleType>
        <xsd:union memberTypes="dms:Text">
          <xsd:simpleType>
            <xsd:restriction base="dms:Choice">
              <xsd:enumeration value="BDC internal"/>
              <xsd:enumeration value="Census"/>
              <xsd:enumeration value="Baltimore Business Journal"/>
              <xsd:enumeration value="CoStar"/>
              <xsd:enumeration value="ESRI-ArcGIS"/>
              <xsd:enumeration value="Data Axle"/>
              <xsd:enumeration value="external partner"/>
              <xsd:enumeration value="Balt City Open Data"/>
            </xsd:restriction>
          </xsd:simpleType>
        </xsd:union>
      </xsd:simpleType>
    </xsd:element>
    <xsd:element name="DocumentType" ma:index="26" nillable="true" ma:displayName="Document Type" ma:format="Dropdown" ma:internalName="DocumentType">
      <xsd:simpleType>
        <xsd:union memberTypes="dms:Text">
          <xsd:simpleType>
            <xsd:restriction base="dms:Choice">
              <xsd:enumeration value="raw data"/>
              <xsd:enumeration value="cleaned data"/>
              <xsd:enumeration value="plots"/>
              <xsd:enumeration value="notes"/>
              <xsd:enumeration value="report"/>
              <xsd:enumeration value="map"/>
              <xsd:enumeration value="protocol"/>
            </xsd:restriction>
          </xsd:simpleType>
        </xsd:union>
      </xsd:simpleType>
    </xsd:element>
    <xsd:element name="Surveyresponses" ma:index="27" nillable="true" ma:displayName="Survey responses" ma:description="Is this analysis or viz for respondents who have responded to every single survey sent by MIB (all years) or to at least one but not all years (responded at least once)" ma:format="Dropdown" ma:internalName="Surveyresponses">
      <xsd:simpleType>
        <xsd:restriction base="dms:Choice">
          <xsd:enumeration value="EVERY year"/>
          <xsd:enumeration value="ANY year"/>
          <xsd:enumeration value="Choice 3"/>
        </xsd:restriction>
      </xsd:simpleType>
    </xsd:element>
    <xsd:element name="AnalysisTopic" ma:index="28" nillable="true" ma:displayName="Analysis Topic" ma:description="What is the main analysis topic of the chart" ma:format="Dropdown" ma:internalName="AnalysisTopic">
      <xsd:simpleType>
        <xsd:union memberTypes="dms:Text">
          <xsd:simpleType>
            <xsd:restriction base="dms:Choice">
              <xsd:enumeration value="EGR"/>
              <xsd:enumeration value="Jobs"/>
              <xsd:enumeration value="Production Space"/>
              <xsd:enumeration value="Other"/>
            </xsd:restriction>
          </xsd:simpleType>
        </xsd:unio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StudyAreaorProject" ma:index="30" nillable="true" ma:displayName="Study Area or Project" ma:description="Please choose the project or study area that the document applies to" ma:format="Dropdown" ma:internalName="StudyAreaorProject">
      <xsd:simpleType>
        <xsd:union memberTypes="dms:Text">
          <xsd:simpleType>
            <xsd:restriction base="dms:Choice">
              <xsd:enumeration value="CFG Arena"/>
              <xsd:enumeration value="Lexington Market"/>
              <xsd:enumeration value="CFG Arena &amp; Lex. Mkt."/>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62159f90-237e-4e04-b65d-cc28877a500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1f65d477-3f36-40ef-b737-107e7636a8f1}" ma:internalName="TaxCatchAll" ma:showField="CatchAllData" ma:web="62159f90-237e-4e04-b65d-cc28877a5005">
      <xsd:complexType>
        <xsd:complexContent>
          <xsd:extension base="dms:MultiChoiceLookup">
            <xsd:sequence>
              <xsd:element name="Value" type="dms:Lookup" maxOccurs="unbounded" minOccurs="0" nillable="true"/>
            </xsd:sequence>
          </xsd:extension>
        </xsd:complexContent>
      </xsd:complexType>
    </xsd:element>
    <xsd:element name="TaxKeywordTaxHTField" ma:index="21" nillable="true" ma:taxonomy="true" ma:internalName="TaxKeywordTaxHTField" ma:taxonomyFieldName="TaxKeyword" ma:displayName="Enterprise Keywords" ma:fieldId="{23f27201-bee3-471e-b2e7-b64fd8b7ca38}" ma:taxonomyMulti="true" ma:sspId="0bf7b5f8-060a-4a29-ade1-cc5a2d571348"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ocument_x0020_Types xmlns="f67b92ac-b94c-451b-8619-231139e72295">Budget</Document_x0020_Types>
    <TaxCatchAll xmlns="62159f90-237e-4e04-b65d-cc28877a5005" xsi:nil="true"/>
    <p671ffa9b7e34ff8af60523d915ab6ef xmlns="f67b92ac-b94c-451b-8619-231139e72295">
      <Terms xmlns="http://schemas.microsoft.com/office/infopath/2007/PartnerControls"/>
    </p671ffa9b7e34ff8af60523d915ab6ef>
    <AnalysisTopic xmlns="f67b92ac-b94c-451b-8619-231139e72295" xsi:nil="true"/>
    <TaxKeywordTaxHTField xmlns="62159f90-237e-4e04-b65d-cc28877a5005">
      <Terms xmlns="http://schemas.microsoft.com/office/infopath/2007/PartnerControls"/>
    </TaxKeywordTaxHTField>
    <Surveyresponses xmlns="f67b92ac-b94c-451b-8619-231139e72295" xsi:nil="true"/>
    <lcf76f155ced4ddcb4097134ff3c332f xmlns="f67b92ac-b94c-451b-8619-231139e72295">
      <Terms xmlns="http://schemas.microsoft.com/office/infopath/2007/PartnerControls"/>
    </lcf76f155ced4ddcb4097134ff3c332f>
    <DocumentType xmlns="f67b92ac-b94c-451b-8619-231139e72295" xsi:nil="true"/>
    <DataSource xmlns="f67b92ac-b94c-451b-8619-231139e72295" xsi:nil="true"/>
    <StudyAreaorProject xmlns="f67b92ac-b94c-451b-8619-231139e72295" xsi:nil="true"/>
  </documentManagement>
</p:properties>
</file>

<file path=customXml/itemProps1.xml><?xml version="1.0" encoding="utf-8"?>
<ds:datastoreItem xmlns:ds="http://schemas.openxmlformats.org/officeDocument/2006/customXml" ds:itemID="{BEE78D3F-33AD-4760-AF16-427DE803C02A}"/>
</file>

<file path=customXml/itemProps2.xml><?xml version="1.0" encoding="utf-8"?>
<ds:datastoreItem xmlns:ds="http://schemas.openxmlformats.org/officeDocument/2006/customXml" ds:itemID="{D15BEE3A-DD61-4A42-BD14-0D7B74DF86E3}"/>
</file>

<file path=customXml/itemProps3.xml><?xml version="1.0" encoding="utf-8"?>
<ds:datastoreItem xmlns:ds="http://schemas.openxmlformats.org/officeDocument/2006/customXml" ds:itemID="{4085EFD8-8D16-4A22-BA9F-7775AD778C3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 D</dc:creator>
  <cp:keywords/>
  <dc:description/>
  <cp:lastModifiedBy/>
  <cp:revision/>
  <dcterms:created xsi:type="dcterms:W3CDTF">2023-04-18T14:08:05Z</dcterms:created>
  <dcterms:modified xsi:type="dcterms:W3CDTF">2023-08-14T14:41:04Z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0x010100D31CDA5C27761D4CB1C2C50D36E4E252</vt:lpwstr>
  </property>
  <property fmtid="{D5CDD505-2E9C-101B-9397-08002B2CF9AE}" pid="3" name="TaxKeyword">
    <vt:lpwstr/>
  </property>
  <property fmtid="{D5CDD505-2E9C-101B-9397-08002B2CF9AE}" pid="4" name="MediaServiceImageTags">
    <vt:lpwstr/>
  </property>
  <property fmtid="{D5CDD505-2E9C-101B-9397-08002B2CF9AE}" pid="5" name="Owner">
    <vt:lpwstr/>
  </property>
</Properties>
</file>