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enkir\Desktop\BDC\Baltimore_Together\measuring-success-metrics\BT-equity-metric-analysis\"/>
    </mc:Choice>
  </mc:AlternateContent>
  <xr:revisionPtr revIDLastSave="0" documentId="8_{E875624A-00F4-48C8-AEF7-73046ECBBFE6}" xr6:coauthVersionLast="47" xr6:coauthVersionMax="47" xr10:uidLastSave="{00000000-0000-0000-0000-000000000000}"/>
  <bookViews>
    <workbookView xWindow="22932" yWindow="-12" windowWidth="20376" windowHeight="12216" xr2:uid="{C3B43B40-D20D-44F8-A379-7C0B0A74DA7F}"/>
  </bookViews>
  <sheets>
    <sheet name="GAM-table" sheetId="1" r:id="rId1"/>
    <sheet name="update-schedule" sheetId="4" r:id="rId2"/>
    <sheet name="addl-data" sheetId="3" r:id="rId3"/>
    <sheet name="link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 r="H14" i="1"/>
  <c r="J16" i="1"/>
  <c r="H16" i="1"/>
  <c r="F13" i="1"/>
  <c r="E13" i="1"/>
  <c r="D13" i="1"/>
  <c r="C13" i="1"/>
  <c r="J11" i="1"/>
  <c r="H11" i="1"/>
  <c r="J15" i="1"/>
  <c r="H15" i="1"/>
  <c r="J12" i="1"/>
  <c r="H12" i="1"/>
  <c r="J10" i="1"/>
  <c r="H10" i="1"/>
  <c r="J7" i="1"/>
  <c r="H7" i="1"/>
  <c r="J6" i="1"/>
  <c r="H6" i="1"/>
  <c r="E8" i="1"/>
  <c r="D8" i="1"/>
  <c r="C8" i="1"/>
  <c r="J5" i="1"/>
  <c r="J4" i="1"/>
  <c r="H5" i="1"/>
  <c r="H4" i="1"/>
  <c r="J3" i="1"/>
  <c r="H3" i="1"/>
  <c r="J2" i="1"/>
  <c r="H2" i="1"/>
  <c r="J13" i="1" l="1"/>
  <c r="H13" i="1"/>
  <c r="J8" i="1"/>
  <c r="H8" i="1"/>
</calcChain>
</file>

<file path=xl/sharedStrings.xml><?xml version="1.0" encoding="utf-8"?>
<sst xmlns="http://schemas.openxmlformats.org/spreadsheetml/2006/main" count="267" uniqueCount="154">
  <si>
    <t>BT Goal</t>
  </si>
  <si>
    <t>Metric</t>
  </si>
  <si>
    <t>2020*</t>
  </si>
  <si>
    <t>2023 YTD</t>
  </si>
  <si>
    <r>
      <rPr>
        <b/>
        <sz val="12"/>
        <color rgb="FF000000"/>
        <rFont val="Calibri"/>
      </rPr>
      <t xml:space="preserve">progress from </t>
    </r>
    <r>
      <rPr>
        <b/>
        <sz val="12"/>
        <color rgb="FF7030A0"/>
        <rFont val="Calibri"/>
      </rPr>
      <t>2019</t>
    </r>
    <r>
      <rPr>
        <b/>
        <sz val="12"/>
        <color rgb="FF000000"/>
        <rFont val="Calibri"/>
      </rPr>
      <t xml:space="preserve"> to 2021</t>
    </r>
  </si>
  <si>
    <t>positive, neutral or no progress from 2019 to 2021</t>
  </si>
  <si>
    <r>
      <rPr>
        <b/>
        <sz val="12"/>
        <color rgb="FF000000"/>
        <rFont val="Calibri"/>
      </rPr>
      <t xml:space="preserve">progress from </t>
    </r>
    <r>
      <rPr>
        <b/>
        <sz val="12"/>
        <color rgb="FF7030A0"/>
        <rFont val="Calibri"/>
      </rPr>
      <t>2020</t>
    </r>
    <r>
      <rPr>
        <b/>
        <sz val="12"/>
        <color rgb="FF000000"/>
        <rFont val="Calibri"/>
      </rPr>
      <t xml:space="preserve"> to 2021</t>
    </r>
  </si>
  <si>
    <t>positive, neutral or no progress from 2020 to 2021</t>
  </si>
  <si>
    <t>Description</t>
  </si>
  <si>
    <t>Black** unemployment rate</t>
  </si>
  <si>
    <t>unemployed percentage of civilian labor force</t>
  </si>
  <si>
    <t>white** unemployment rate</t>
  </si>
  <si>
    <t>Black labor force participation rate</t>
  </si>
  <si>
    <t>Represents the proportion of the total 16 years old and over population that is in the labor force;   labor force includes all people classified in the civilian labor force, plus members of the U.S. Armed Forces (people on active duty with the United States Army, Air Force, Navy, Marine Corps, or Coast Guard). The civilian labor force consists of people classified as employed or unemployed.</t>
  </si>
  <si>
    <t>white labor participation rate</t>
  </si>
  <si>
    <t>median household income - Black</t>
  </si>
  <si>
    <t>median household income - white</t>
  </si>
  <si>
    <t xml:space="preserve"> </t>
  </si>
  <si>
    <r>
      <rPr>
        <sz val="12"/>
        <color rgb="FF000000"/>
        <rFont val="Calibri"/>
      </rPr>
      <t xml:space="preserve">hh income </t>
    </r>
    <r>
      <rPr>
        <b/>
        <sz val="12"/>
        <color rgb="FF000000"/>
        <rFont val="Calibri"/>
      </rPr>
      <t>gap</t>
    </r>
    <r>
      <rPr>
        <sz val="12"/>
        <color rgb="FF000000"/>
        <rFont val="Calibri"/>
      </rPr>
      <t xml:space="preserve"> bt Black-white</t>
    </r>
  </si>
  <si>
    <t>life sciences employment</t>
  </si>
  <si>
    <t>distribution and logistics only employment</t>
  </si>
  <si>
    <t>manufacturing employment</t>
  </si>
  <si>
    <t>distribution &amp; logistics AND manufacturing employment</t>
  </si>
  <si>
    <t>digital services employment</t>
  </si>
  <si>
    <t>creative industries employment</t>
  </si>
  <si>
    <t>Tourism &amp; hospitality employment</t>
  </si>
  <si>
    <t>Number of BIPOC-owned businesses</t>
  </si>
  <si>
    <t>2022 will be available Mar. 2024</t>
  </si>
  <si>
    <t>n/a</t>
  </si>
  <si>
    <t>2017 is most updated data available at city level for race/ ethnicity</t>
  </si>
  <si>
    <t>Number of white-owned businesses</t>
  </si>
  <si>
    <t>percentage of BIPOC-owned businesses</t>
  </si>
  <si>
    <t>will be available Mar. 2024</t>
  </si>
  <si>
    <t>2017  is most updated data available at city level for race/ ethnicity</t>
  </si>
  <si>
    <t>percentage of white-owned businesses</t>
  </si>
  <si>
    <t>total revenue BIPOC-owned businesses</t>
  </si>
  <si>
    <t>total revenue white-owned businesses</t>
  </si>
  <si>
    <t>dollar amount of venture capital invested in city businesses</t>
  </si>
  <si>
    <t>279.3M</t>
  </si>
  <si>
    <t>509.5M</t>
  </si>
  <si>
    <t>768M</t>
  </si>
  <si>
    <t>835M</t>
  </si>
  <si>
    <t>488.7M</t>
  </si>
  <si>
    <t>258.5M</t>
  </si>
  <si>
    <t>2023 Q1 and Q2</t>
  </si>
  <si>
    <t>employment rate within NIIF boundary (ACS 5-yr, 2017-2021)</t>
  </si>
  <si>
    <t>employment rate outside NIIF boundary (ACS 5-yr; 2017-2021)</t>
  </si>
  <si>
    <t>Number of residents (population)</t>
  </si>
  <si>
    <t>Vintage 2022 estimate</t>
  </si>
  <si>
    <t>Number of households</t>
  </si>
  <si>
    <r>
      <rPr>
        <b/>
        <sz val="12"/>
        <color rgb="FF000000"/>
        <rFont val="Calibri"/>
      </rPr>
      <t>public</t>
    </r>
    <r>
      <rPr>
        <sz val="12"/>
        <color rgb="FF000000"/>
        <rFont val="Calibri"/>
      </rPr>
      <t xml:space="preserve"> investment </t>
    </r>
    <r>
      <rPr>
        <b/>
        <sz val="12"/>
        <color rgb="FF000000"/>
        <rFont val="Calibri"/>
      </rPr>
      <t>within</t>
    </r>
    <r>
      <rPr>
        <sz val="12"/>
        <color rgb="FF000000"/>
        <rFont val="Calibri"/>
      </rPr>
      <t xml:space="preserve"> the NIIF boundary</t>
    </r>
  </si>
  <si>
    <r>
      <rPr>
        <b/>
        <sz val="12"/>
        <color rgb="FF000000"/>
        <rFont val="Calibri"/>
      </rPr>
      <t>private</t>
    </r>
    <r>
      <rPr>
        <sz val="12"/>
        <color rgb="FF000000"/>
        <rFont val="Calibri"/>
      </rPr>
      <t xml:space="preserve"> investment </t>
    </r>
    <r>
      <rPr>
        <b/>
        <sz val="12"/>
        <color rgb="FF000000"/>
        <rFont val="Calibri"/>
      </rPr>
      <t>within</t>
    </r>
    <r>
      <rPr>
        <sz val="12"/>
        <color rgb="FF000000"/>
        <rFont val="Calibri"/>
      </rPr>
      <t xml:space="preserve"> NIIF boundary</t>
    </r>
  </si>
  <si>
    <r>
      <rPr>
        <b/>
        <sz val="12"/>
        <color rgb="FF000000"/>
        <rFont val="Calibri"/>
      </rPr>
      <t>public</t>
    </r>
    <r>
      <rPr>
        <sz val="12"/>
        <color rgb="FF000000"/>
        <rFont val="Calibri"/>
      </rPr>
      <t xml:space="preserve"> investment </t>
    </r>
    <r>
      <rPr>
        <b/>
        <sz val="12"/>
        <color rgb="FF000000"/>
        <rFont val="Calibri"/>
      </rPr>
      <t>outside</t>
    </r>
    <r>
      <rPr>
        <sz val="12"/>
        <color rgb="FF000000"/>
        <rFont val="Calibri"/>
      </rPr>
      <t xml:space="preserve"> NIIF boundary</t>
    </r>
  </si>
  <si>
    <r>
      <rPr>
        <b/>
        <sz val="12"/>
        <color rgb="FF000000"/>
        <rFont val="Calibri"/>
      </rPr>
      <t>private</t>
    </r>
    <r>
      <rPr>
        <sz val="12"/>
        <color rgb="FF000000"/>
        <rFont val="Calibri"/>
      </rPr>
      <t xml:space="preserve"> investment </t>
    </r>
    <r>
      <rPr>
        <b/>
        <sz val="12"/>
        <color rgb="FF000000"/>
        <rFont val="Calibri"/>
      </rPr>
      <t>outside</t>
    </r>
    <r>
      <rPr>
        <sz val="12"/>
        <color rgb="FF000000"/>
        <rFont val="Calibri"/>
      </rPr>
      <t xml:space="preserve"> NIIF boundary</t>
    </r>
  </si>
  <si>
    <t>Hotel occupancy rate (annual)</t>
  </si>
  <si>
    <t>12-month avg occupancy rate; Central Bus District</t>
  </si>
  <si>
    <t>Hotel tax collections</t>
  </si>
  <si>
    <t>$33.0M</t>
  </si>
  <si>
    <t>$25.0M</t>
  </si>
  <si>
    <t>$21.3M</t>
  </si>
  <si>
    <t>$10.2M</t>
  </si>
  <si>
    <t>-11.7M</t>
  </si>
  <si>
    <t>-3.7M</t>
  </si>
  <si>
    <t>by fiscal year</t>
  </si>
  <si>
    <t>Number of visitors</t>
  </si>
  <si>
    <t>26.7M</t>
  </si>
  <si>
    <t>27.0M</t>
  </si>
  <si>
    <t>21.4M</t>
  </si>
  <si>
    <t>14.1M</t>
  </si>
  <si>
    <t>-5.3M</t>
  </si>
  <si>
    <t>-5.6M</t>
  </si>
  <si>
    <t>by calendar year</t>
  </si>
  <si>
    <t>All metrics are for Baltimore City with the exceptions of venture capital (Balt City and MSA) and hotel occupancy which is Baltimore CBD</t>
  </si>
  <si>
    <t>* per Census Bureau instructions, 2020 data should not be compared against other 1-year estimates due to issues with collecting accurate data during the pandemic</t>
  </si>
  <si>
    <t>2020 data is from "2020: ACS 5-Year Estimates Data Profiles" while other years' data is from 1-year estimates</t>
  </si>
  <si>
    <t>** "Black alone" and "white alone"</t>
  </si>
  <si>
    <t>Detailed Update Schedule</t>
  </si>
  <si>
    <t>Data Source</t>
  </si>
  <si>
    <t>Data Source Notes</t>
  </si>
  <si>
    <t>Black unemployment rate</t>
  </si>
  <si>
    <t>2022 data will be available in Sept. 2023</t>
  </si>
  <si>
    <t>Census American Community Survey 1-year estimates</t>
  </si>
  <si>
    <t>https://www.census.gov/programs-surveys/acs/news/data-releases/2022/release-schedule.html</t>
  </si>
  <si>
    <t>white unemployment rate</t>
  </si>
  <si>
    <t>Black employment rate</t>
  </si>
  <si>
    <t>white employment rate</t>
  </si>
  <si>
    <t>gap between Black/ white employment</t>
  </si>
  <si>
    <t>hh income gap bt Black-white</t>
  </si>
  <si>
    <t>updated July 23</t>
  </si>
  <si>
    <t>https://ledextract.ces.census.gov/qwi/all</t>
  </si>
  <si>
    <t>See "NAICs-codes-comparison.xlsx"  - "USE-GOALS-TABLE" tab</t>
  </si>
  <si>
    <t>logistics &amp; manufacturing employment</t>
  </si>
  <si>
    <t>updated July 2023</t>
  </si>
  <si>
    <t>need to confirm NAICs codes to be used for next 5 years; 2022 update by July 23??</t>
  </si>
  <si>
    <t>2017 is latest data available for Balt City; 2022 data will be available March 2024</t>
  </si>
  <si>
    <t>Economic Census (published every 5 years</t>
  </si>
  <si>
    <t>The ABS and ASE employer estimates for the annual years between the five-year economic censuses, are published in less geographic and industry detail than the ABS and SBO employer estimates for economic census years, with ABS estimates available only at the U.S. State, and MSA geographic levels, and ASE estimates available only at the U.S., State, and top fifty metro areas geographic levels, and at the 2-digit industry sector level.  </t>
  </si>
  <si>
    <t>ABS = Annual Business Survey; ASE = Annual Survey of Entrepreneurs; SBO = Survey of Business Owners ( ABS is now used by Census Bureau); MSA = Metropolitan Statistical Area (Baltimore belongs to Baltimore-Columbia-Towson MSA)</t>
  </si>
  <si>
    <t>can use ABS (annual) but it is only a small sampling of businesses and is not available at the City/ county level</t>
  </si>
  <si>
    <t>updated through 2023 Q2</t>
  </si>
  <si>
    <t>https://technical.ly/startups/baltimore-q1-2023-vc-venture-monitor/</t>
  </si>
  <si>
    <t>2023 Q2 Venture Monitor report</t>
  </si>
  <si>
    <t>employment rate within NIIF boundary</t>
  </si>
  <si>
    <t xml:space="preserve">updated </t>
  </si>
  <si>
    <t>baltimoreniif.org for boundaries - then use crosswalk files provided by Patrick with census tracts - then use Census ACS for employment rates</t>
  </si>
  <si>
    <t xml:space="preserve">NIIF crosswalk file </t>
  </si>
  <si>
    <t>employment rate outside NIIF boundary</t>
  </si>
  <si>
    <t>Number of residents</t>
  </si>
  <si>
    <t>updated 2022 - June 2023 data release</t>
  </si>
  <si>
    <t>https://www.census.gov/quickfacts/baltimorecitymaryland</t>
  </si>
  <si>
    <t>Populations can change in three ways: people may be born (births), they may die (deaths), or they may move (domestic and international migration). The U.S. Census Bureau’s Population Estimates Program measures this change and adds it to a base population to produce updated estimates every year.</t>
  </si>
  <si>
    <t>2022 data available fall 2023?</t>
  </si>
  <si>
    <t>currently using ACS 1-year data with 2021 as latest year available</t>
  </si>
  <si>
    <t>public investment within the NIIF boundary</t>
  </si>
  <si>
    <t>updated</t>
  </si>
  <si>
    <t>NIIF investment tracking sheet</t>
  </si>
  <si>
    <t>private investment within NIIF boundary</t>
  </si>
  <si>
    <t xml:space="preserve">Hotel occupancy rate </t>
  </si>
  <si>
    <t>CoStar Hospitality market data</t>
  </si>
  <si>
    <t>for CBD; 12 month occupancy rate; latest report saved to Sharepoint</t>
  </si>
  <si>
    <t>Visit Baltimore annual report and BBMR</t>
  </si>
  <si>
    <t>FY 2022 data; see pages 42-44 A.R.</t>
  </si>
  <si>
    <t>BBMR</t>
  </si>
  <si>
    <t># of visitors</t>
  </si>
  <si>
    <t>updated 7/18/23 J. Duffy</t>
  </si>
  <si>
    <t>progress 2019</t>
  </si>
  <si>
    <t>progress from 2020</t>
  </si>
  <si>
    <t>checked 6/1</t>
  </si>
  <si>
    <t>Data source</t>
  </si>
  <si>
    <t>Notes</t>
  </si>
  <si>
    <t>next update available</t>
  </si>
  <si>
    <t>IPUMS; https://sda.usa.ipums.org</t>
  </si>
  <si>
    <t>civilians 16 yrs and over</t>
  </si>
  <si>
    <t>IPUMS</t>
  </si>
  <si>
    <t>employment to population ratio - Black</t>
  </si>
  <si>
    <t>employment to population ratio - white</t>
  </si>
  <si>
    <t>Percentage Population Black</t>
  </si>
  <si>
    <t>Percentage Population white</t>
  </si>
  <si>
    <t>logistics only employment</t>
  </si>
  <si>
    <t>(per Elsa)NAICs: 4821,4831,4832,4841,4842,4882,4884,4885,4889,4911,4922,4931</t>
  </si>
  <si>
    <t>2022 not avail. yet</t>
  </si>
  <si>
    <t>number of living wage jobs</t>
  </si>
  <si>
    <t>total hotel room nights (annual)</t>
  </si>
  <si>
    <t>helpful links:</t>
  </si>
  <si>
    <t>https://www.bls.gov/cew/</t>
  </si>
  <si>
    <t>https://lehd.ces.census.gov/data/#lodes</t>
  </si>
  <si>
    <t>https://www.census.gov/topics/business-economy/production/about/related-sites.html</t>
  </si>
  <si>
    <t>https://www.census.gov/data/tables/2022/econ/abs/2022-abs-first-look.html</t>
  </si>
  <si>
    <t>https://www.census.gov/programs-surveys/abs/guidance.html</t>
  </si>
  <si>
    <t>https://www.census.gov/topics/employment.html</t>
  </si>
  <si>
    <t>https://2017-2021.commerce.gov/data-and-reports/economic-indicators/dashboard.html</t>
  </si>
  <si>
    <t>https://2017-2021.commerce.gov/data-and-reports/economic-indicators.html</t>
  </si>
  <si>
    <t>https://2017-2021.commerce.gov/data-and-reports/developer-resources/data-tutorials.html</t>
  </si>
  <si>
    <t>NIIF Investment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</si>
</sst>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_(* #,##0_);_(* \(#,##0\);_(* &quot;-&quot;??_);_(@_)"/>
  </numFmts>
  <fonts count="13" x14ac:knownFonts="1">
    <font>
      <sz val="11"/>
      <color theme="1"/>
      <name val="Calibri"/>
      <family val="2"/>
      <scheme val="minor"/>
    </font>
    <font>
      <sz val="12"/>
      <color theme="1"/>
      <name val="Calibri"/>
      <family val="2"/>
      <scheme val="minor"/>
    </font>
    <font>
      <b/>
      <sz val="12"/>
      <color theme="1"/>
      <name val="Calibri"/>
      <family val="2"/>
      <scheme val="minor"/>
    </font>
    <font>
      <sz val="11"/>
      <color rgb="FF333333"/>
      <name val="Roboto"/>
    </font>
    <font>
      <u/>
      <sz val="11"/>
      <color theme="10"/>
      <name val="Calibri"/>
      <family val="2"/>
      <scheme val="minor"/>
    </font>
    <font>
      <b/>
      <sz val="11"/>
      <color theme="1"/>
      <name val="Calibri"/>
      <family val="2"/>
      <scheme val="minor"/>
    </font>
    <font>
      <sz val="8"/>
      <name val="Calibri"/>
      <family val="2"/>
      <scheme val="minor"/>
    </font>
    <font>
      <sz val="11"/>
      <name val="Calibri"/>
      <family val="2"/>
      <scheme val="minor"/>
    </font>
    <font>
      <sz val="11"/>
      <color rgb="FF0563C1"/>
      <name val="Calibri"/>
    </font>
    <font>
      <sz val="12"/>
      <color rgb="FF000000"/>
      <name val="Calibri"/>
    </font>
    <font>
      <b/>
      <sz val="12"/>
      <color rgb="FF000000"/>
      <name val="Calibri"/>
    </font>
    <font>
      <b/>
      <sz val="12"/>
      <color rgb="FF7030A0"/>
      <name val="Calibri"/>
    </font>
    <font>
      <b/>
      <sz val="12"/>
      <color theme="1"/>
      <name val="Calibri"/>
    </font>
  </fonts>
  <fills count="8">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rgb="FFFFB7B7"/>
        <bgColor indexed="64"/>
      </patternFill>
    </fill>
    <fill>
      <patternFill patternType="solid">
        <fgColor rgb="FFFF0000"/>
        <bgColor indexed="64"/>
      </patternFill>
    </fill>
    <fill>
      <patternFill patternType="solid">
        <fgColor rgb="FF00B050"/>
        <bgColor indexed="64"/>
      </patternFill>
    </fill>
    <fill>
      <patternFill patternType="solid">
        <fgColor rgb="FFD9D9D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4" fillId="0" borderId="0" applyNumberFormat="0" applyFill="0" applyBorder="0" applyAlignment="0" applyProtection="0"/>
  </cellStyleXfs>
  <cellXfs count="96">
    <xf numFmtId="0" fontId="0" fillId="0" borderId="0" xfId="0"/>
    <xf numFmtId="0" fontId="1" fillId="0" borderId="0" xfId="0" applyFont="1"/>
    <xf numFmtId="0" fontId="0" fillId="0" borderId="0" xfId="0" applyAlignment="1">
      <alignment wrapText="1"/>
    </xf>
    <xf numFmtId="0" fontId="2" fillId="0" borderId="1" xfId="0" applyFont="1" applyBorder="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xf numFmtId="0" fontId="2" fillId="0" borderId="1" xfId="0" applyFont="1" applyBorder="1" applyAlignment="1">
      <alignment horizontal="center"/>
    </xf>
    <xf numFmtId="0" fontId="2" fillId="0" borderId="1" xfId="0" applyFont="1" applyBorder="1" applyAlignment="1">
      <alignment wrapText="1"/>
    </xf>
    <xf numFmtId="0" fontId="4" fillId="0" borderId="0" xfId="1"/>
    <xf numFmtId="0" fontId="1" fillId="0" borderId="1" xfId="0" applyFont="1" applyBorder="1" applyAlignment="1">
      <alignment horizontal="center"/>
    </xf>
    <xf numFmtId="10" fontId="1" fillId="0" borderId="1" xfId="0" applyNumberFormat="1" applyFont="1" applyBorder="1"/>
    <xf numFmtId="0" fontId="1" fillId="0" borderId="1" xfId="0" applyFont="1" applyBorder="1"/>
    <xf numFmtId="9" fontId="1" fillId="0" borderId="1" xfId="0" applyNumberFormat="1" applyFont="1" applyBorder="1"/>
    <xf numFmtId="6" fontId="1" fillId="0" borderId="1" xfId="0" applyNumberFormat="1" applyFont="1" applyBorder="1"/>
    <xf numFmtId="3" fontId="1" fillId="0" borderId="1" xfId="0" applyNumberFormat="1" applyFont="1" applyBorder="1"/>
    <xf numFmtId="3" fontId="1" fillId="0" borderId="1" xfId="0" applyNumberFormat="1" applyFont="1" applyBorder="1" applyAlignment="1">
      <alignment wrapText="1"/>
    </xf>
    <xf numFmtId="0" fontId="0" fillId="0" borderId="1" xfId="0" applyBorder="1" applyAlignment="1">
      <alignment horizontal="center"/>
    </xf>
    <xf numFmtId="0" fontId="2" fillId="3" borderId="1" xfId="0" applyFont="1" applyFill="1" applyBorder="1" applyAlignment="1">
      <alignment horizontal="center" vertical="center"/>
    </xf>
    <xf numFmtId="0" fontId="1" fillId="3" borderId="1" xfId="0" applyFont="1" applyFill="1" applyBorder="1"/>
    <xf numFmtId="10" fontId="1" fillId="3" borderId="1" xfId="0" applyNumberFormat="1" applyFont="1" applyFill="1" applyBorder="1"/>
    <xf numFmtId="6" fontId="1" fillId="3" borderId="1" xfId="0" applyNumberFormat="1" applyFont="1" applyFill="1" applyBorder="1"/>
    <xf numFmtId="3" fontId="1" fillId="3" borderId="1" xfId="0" applyNumberFormat="1" applyFont="1" applyFill="1" applyBorder="1"/>
    <xf numFmtId="0" fontId="0" fillId="3" borderId="1" xfId="0" applyFill="1" applyBorder="1"/>
    <xf numFmtId="0" fontId="2" fillId="4" borderId="1" xfId="0" applyFont="1" applyFill="1" applyBorder="1" applyAlignment="1">
      <alignment horizontal="center" vertical="center" wrapText="1"/>
    </xf>
    <xf numFmtId="0" fontId="1" fillId="4" borderId="1" xfId="0" applyFont="1" applyFill="1" applyBorder="1" applyAlignment="1">
      <alignment wrapText="1"/>
    </xf>
    <xf numFmtId="0" fontId="0" fillId="4" borderId="1" xfId="0" applyFill="1" applyBorder="1" applyAlignment="1">
      <alignment wrapText="1"/>
    </xf>
    <xf numFmtId="0" fontId="5" fillId="0" borderId="1" xfId="0" applyFont="1" applyBorder="1" applyAlignment="1">
      <alignment horizontal="center"/>
    </xf>
    <xf numFmtId="0" fontId="0" fillId="2" borderId="1" xfId="0" applyFill="1" applyBorder="1" applyAlignment="1">
      <alignment wrapText="1"/>
    </xf>
    <xf numFmtId="0" fontId="4" fillId="0" borderId="1" xfId="1" applyBorder="1" applyAlignment="1">
      <alignment wrapText="1"/>
    </xf>
    <xf numFmtId="0" fontId="4" fillId="0" borderId="1" xfId="1" applyBorder="1"/>
    <xf numFmtId="0" fontId="7" fillId="0" borderId="1" xfId="1" applyFont="1" applyBorder="1" applyAlignment="1">
      <alignment wrapText="1"/>
    </xf>
    <xf numFmtId="0" fontId="1" fillId="0" borderId="3" xfId="0" applyFont="1" applyBorder="1" applyAlignment="1">
      <alignment wrapText="1"/>
    </xf>
    <xf numFmtId="0" fontId="1" fillId="0" borderId="4" xfId="0" applyFont="1" applyBorder="1"/>
    <xf numFmtId="0" fontId="1" fillId="0" borderId="5" xfId="0" applyFont="1" applyBorder="1"/>
    <xf numFmtId="0" fontId="8" fillId="0" borderId="1" xfId="1" applyFont="1" applyBorder="1" applyAlignment="1">
      <alignment wrapText="1"/>
    </xf>
    <xf numFmtId="0" fontId="1" fillId="0" borderId="3" xfId="0" applyFont="1" applyBorder="1"/>
    <xf numFmtId="0" fontId="1" fillId="0" borderId="5" xfId="0" applyFont="1" applyBorder="1" applyAlignment="1">
      <alignment wrapText="1"/>
    </xf>
    <xf numFmtId="0" fontId="1" fillId="0" borderId="2" xfId="0" applyFont="1" applyBorder="1"/>
    <xf numFmtId="0" fontId="1" fillId="0" borderId="6" xfId="0" applyFont="1" applyBorder="1" applyAlignment="1">
      <alignment wrapText="1"/>
    </xf>
    <xf numFmtId="0" fontId="1" fillId="0" borderId="7" xfId="0" applyFont="1" applyBorder="1" applyAlignment="1">
      <alignment wrapText="1"/>
    </xf>
    <xf numFmtId="0" fontId="3" fillId="0" borderId="8" xfId="0" applyFont="1" applyBorder="1" applyAlignment="1">
      <alignment wrapText="1"/>
    </xf>
    <xf numFmtId="0" fontId="2" fillId="0" borderId="4" xfId="0" applyFont="1" applyBorder="1" applyAlignment="1">
      <alignment horizontal="center" vertical="center" wrapText="1"/>
    </xf>
    <xf numFmtId="0" fontId="1" fillId="0" borderId="0" xfId="0" applyFont="1" applyAlignment="1">
      <alignment wrapText="1"/>
    </xf>
    <xf numFmtId="0" fontId="1" fillId="0" borderId="9" xfId="0" applyFont="1" applyBorder="1"/>
    <xf numFmtId="0" fontId="1" fillId="5" borderId="2" xfId="0" applyFont="1" applyFill="1" applyBorder="1"/>
    <xf numFmtId="0" fontId="1" fillId="6" borderId="0" xfId="0" applyFont="1" applyFill="1"/>
    <xf numFmtId="6" fontId="1" fillId="6" borderId="1" xfId="0" applyNumberFormat="1" applyFont="1" applyFill="1" applyBorder="1"/>
    <xf numFmtId="6" fontId="1" fillId="5" borderId="1" xfId="0" applyNumberFormat="1" applyFont="1" applyFill="1" applyBorder="1"/>
    <xf numFmtId="0" fontId="9" fillId="4" borderId="1" xfId="0" applyFont="1" applyFill="1" applyBorder="1" applyAlignment="1">
      <alignment wrapText="1"/>
    </xf>
    <xf numFmtId="0" fontId="12"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0" fillId="5" borderId="1" xfId="0" applyFill="1" applyBorder="1"/>
    <xf numFmtId="0" fontId="5" fillId="0" borderId="1" xfId="0" applyFont="1" applyBorder="1" applyAlignment="1">
      <alignment horizontal="center" vertical="center" wrapText="1"/>
    </xf>
    <xf numFmtId="0" fontId="1" fillId="6" borderId="2" xfId="0" applyFont="1" applyFill="1" applyBorder="1"/>
    <xf numFmtId="49" fontId="1" fillId="3" borderId="1" xfId="0" applyNumberFormat="1" applyFont="1" applyFill="1" applyBorder="1" applyAlignment="1">
      <alignment wrapText="1"/>
    </xf>
    <xf numFmtId="0" fontId="1" fillId="6" borderId="1" xfId="0" applyFont="1" applyFill="1" applyBorder="1"/>
    <xf numFmtId="0" fontId="4" fillId="0" borderId="2" xfId="1" applyBorder="1" applyAlignment="1">
      <alignment wrapText="1"/>
    </xf>
    <xf numFmtId="0" fontId="4" fillId="0" borderId="3" xfId="1" applyBorder="1" applyAlignment="1">
      <alignment wrapText="1"/>
    </xf>
    <xf numFmtId="0" fontId="0" fillId="0" borderId="4" xfId="0" applyBorder="1"/>
    <xf numFmtId="0" fontId="0" fillId="0" borderId="5" xfId="0" applyBorder="1" applyAlignment="1">
      <alignment wrapText="1"/>
    </xf>
    <xf numFmtId="0" fontId="0" fillId="6" borderId="1" xfId="0" applyFill="1" applyBorder="1"/>
    <xf numFmtId="3" fontId="0" fillId="5" borderId="1" xfId="0" applyNumberFormat="1" applyFill="1" applyBorder="1"/>
    <xf numFmtId="3" fontId="0" fillId="6" borderId="1" xfId="0" applyNumberFormat="1" applyFill="1" applyBorder="1"/>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3" fontId="0" fillId="3" borderId="1" xfId="0" applyNumberFormat="1" applyFill="1" applyBorder="1" applyAlignment="1">
      <alignment horizontal="center" vertical="center"/>
    </xf>
    <xf numFmtId="3" fontId="0" fillId="0" borderId="1" xfId="0" applyNumberFormat="1" applyBorder="1" applyAlignment="1">
      <alignment horizontal="center" vertical="center"/>
    </xf>
    <xf numFmtId="10" fontId="0" fillId="3" borderId="1" xfId="0" applyNumberFormat="1" applyFill="1" applyBorder="1" applyAlignment="1">
      <alignment horizontal="center" vertical="center"/>
    </xf>
    <xf numFmtId="10" fontId="0" fillId="0" borderId="1" xfId="0" applyNumberFormat="1" applyBorder="1" applyAlignment="1">
      <alignment horizontal="center" vertical="center"/>
    </xf>
    <xf numFmtId="10" fontId="0" fillId="0" borderId="1" xfId="0" applyNumberFormat="1" applyBorder="1" applyAlignment="1">
      <alignment horizontal="center" vertical="center" wrapText="1"/>
    </xf>
    <xf numFmtId="3" fontId="0" fillId="0" borderId="1" xfId="0" applyNumberFormat="1" applyBorder="1" applyAlignment="1">
      <alignment horizontal="center" vertical="center" wrapText="1"/>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9"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1" fillId="0" borderId="9" xfId="0" applyFont="1" applyBorder="1" applyAlignment="1">
      <alignment wrapText="1"/>
    </xf>
    <xf numFmtId="0" fontId="0" fillId="0" borderId="2" xfId="0" applyBorder="1"/>
    <xf numFmtId="0" fontId="4" fillId="0" borderId="2" xfId="1" applyFill="1" applyBorder="1" applyAlignment="1">
      <alignment wrapText="1"/>
    </xf>
    <xf numFmtId="0" fontId="1" fillId="6" borderId="3" xfId="0" applyFont="1" applyFill="1" applyBorder="1"/>
    <xf numFmtId="0" fontId="1" fillId="0" borderId="4" xfId="0" applyFont="1" applyBorder="1" applyAlignment="1">
      <alignment wrapText="1"/>
    </xf>
    <xf numFmtId="0" fontId="1" fillId="5" borderId="1" xfId="0" applyFont="1" applyFill="1" applyBorder="1"/>
    <xf numFmtId="164" fontId="1" fillId="3" borderId="1" xfId="0" applyNumberFormat="1" applyFont="1" applyFill="1" applyBorder="1"/>
    <xf numFmtId="164" fontId="1" fillId="0" borderId="1" xfId="0" applyNumberFormat="1" applyFont="1" applyBorder="1"/>
    <xf numFmtId="164" fontId="1" fillId="0" borderId="1" xfId="0" applyNumberFormat="1" applyFont="1" applyBorder="1" applyAlignment="1">
      <alignment wrapText="1"/>
    </xf>
    <xf numFmtId="3" fontId="1" fillId="7" borderId="1" xfId="0" applyNumberFormat="1" applyFont="1" applyFill="1" applyBorder="1"/>
    <xf numFmtId="0" fontId="1" fillId="5" borderId="3" xfId="0" applyFont="1" applyFill="1" applyBorder="1"/>
    <xf numFmtId="43" fontId="0" fillId="3" borderId="1" xfId="0" applyNumberFormat="1" applyFill="1" applyBorder="1" applyAlignment="1">
      <alignment horizontal="center" vertical="center"/>
    </xf>
    <xf numFmtId="43" fontId="0" fillId="0" borderId="1" xfId="0" applyNumberFormat="1" applyBorder="1" applyAlignment="1">
      <alignment horizontal="center" vertical="center"/>
    </xf>
    <xf numFmtId="43" fontId="0" fillId="0" borderId="1" xfId="0" applyNumberFormat="1" applyBorder="1" applyAlignment="1">
      <alignment horizontal="center" vertical="center" wrapText="1"/>
    </xf>
    <xf numFmtId="164" fontId="0" fillId="3" borderId="1" xfId="0" applyNumberFormat="1" applyFill="1" applyBorder="1" applyAlignment="1">
      <alignment horizontal="center" vertical="center"/>
    </xf>
    <xf numFmtId="164" fontId="0" fillId="0" borderId="1"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more.sharepoint.com/:w:/r/sites/BaltimoreDevelopmentCorporation/Shared%20Documents/Baltimore%20Together/BT%20equity%20metrics/Methodology/Goal_2_Be-worldclass-leaders/NAICs-codes.docx?d=wf003fb78c04147d485bd16e8e4ae2211&amp;csf=1&amp;web=1&amp;e=fNfp2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ensus.gov/quickfacts/baltimorecitymaryland" TargetMode="External"/><Relationship Id="rId13" Type="http://schemas.openxmlformats.org/officeDocument/2006/relationships/hyperlink" Target="https://www.census.gov/programs-surveys/acs/news/data-releases/2022/release-schedule.html" TargetMode="External"/><Relationship Id="rId18" Type="http://schemas.openxmlformats.org/officeDocument/2006/relationships/hyperlink" Target="https://www.census.gov/programs-surveys/acs/news/data-releases/2022/release-schedule.html" TargetMode="External"/><Relationship Id="rId26" Type="http://schemas.openxmlformats.org/officeDocument/2006/relationships/hyperlink" Target="https://www.census.gov/programs-surveys/economic-census/year/2022/about/faq/faq-general.html" TargetMode="External"/><Relationship Id="rId3" Type="http://schemas.openxmlformats.org/officeDocument/2006/relationships/hyperlink" Target="https://ledextract.ces.census.gov/qwi/all" TargetMode="External"/><Relationship Id="rId21" Type="http://schemas.openxmlformats.org/officeDocument/2006/relationships/hyperlink" Target="https://www.census.gov/programs-surveys/acs/news/data-releases/2022/release-schedule.html" TargetMode="External"/><Relationship Id="rId7" Type="http://schemas.openxmlformats.org/officeDocument/2006/relationships/hyperlink" Target="https://bmore.sharepoint.com/:x:/r/sites/BaltimoreDevelopmentCorporation/Shared%20Documents/Baltimore%20Together/BT%20equity%20metrics/Methodology/NIIF_Tracts.xlsx?d=wa93415918c1841669ef6c5dccd094466&amp;csf=1&amp;web=1&amp;e=4RJlnb" TargetMode="External"/><Relationship Id="rId12" Type="http://schemas.openxmlformats.org/officeDocument/2006/relationships/hyperlink" Target="https://bmore.sharepoint.com/:b:/r/sites/BaltimoreDevelopmentCorporation/Shared%20Documents/Baltimore%20Together/BT%20equity%20metrics/Methodology/Baltimore%20-%20MD-Hospitality-Market-2023-05-30.pdf?csf=1&amp;web=1&amp;e=L9lBsE" TargetMode="External"/><Relationship Id="rId17" Type="http://schemas.openxmlformats.org/officeDocument/2006/relationships/hyperlink" Target="https://www.census.gov/programs-surveys/acs/news/data-releases/2022/release-schedule.html" TargetMode="External"/><Relationship Id="rId25" Type="http://schemas.openxmlformats.org/officeDocument/2006/relationships/hyperlink" Target="https://www.census.gov/programs-surveys/abs/about/faq.html" TargetMode="External"/><Relationship Id="rId33" Type="http://schemas.openxmlformats.org/officeDocument/2006/relationships/printerSettings" Target="../printerSettings/printerSettings2.bin"/><Relationship Id="rId2" Type="http://schemas.openxmlformats.org/officeDocument/2006/relationships/hyperlink" Target="https://ledextract.ces.census.gov/qwi/all" TargetMode="External"/><Relationship Id="rId16" Type="http://schemas.openxmlformats.org/officeDocument/2006/relationships/hyperlink" Target="https://www.census.gov/programs-surveys/acs/news/data-releases/2022/release-schedule.html" TargetMode="External"/><Relationship Id="rId20" Type="http://schemas.openxmlformats.org/officeDocument/2006/relationships/hyperlink" Target="https://www.census.gov/programs-surveys/acs/news/data-releases/2022/release-schedule.html" TargetMode="External"/><Relationship Id="rId29" Type="http://schemas.openxmlformats.org/officeDocument/2006/relationships/hyperlink" Target="https://bmore.sharepoint.com/:x:/r/sites/BaltimoreDevelopmentCorporation/Shared%20Documents/Baltimore%20Together/BT%20equity%20metrics/Methodology/Goal_2_Be-worldclass-leaders/NAICS-codes-comparison.xlsx?d=w1e4682f74fc949759cdd6007d3a83ce3&amp;csf=1&amp;web=1&amp;e=V3WIwu" TargetMode="External"/><Relationship Id="rId1" Type="http://schemas.openxmlformats.org/officeDocument/2006/relationships/hyperlink" Target="https://technical.ly/startups/baltimore-q1-2023-vc-venture-monitor/" TargetMode="External"/><Relationship Id="rId6" Type="http://schemas.openxmlformats.org/officeDocument/2006/relationships/hyperlink" Target="https://ledextract.ces.census.gov/qwi/all" TargetMode="External"/><Relationship Id="rId11" Type="http://schemas.openxmlformats.org/officeDocument/2006/relationships/hyperlink" Target="https://baltimore.org/about-us/" TargetMode="External"/><Relationship Id="rId24" Type="http://schemas.openxmlformats.org/officeDocument/2006/relationships/hyperlink" Target="https://bbmr.baltimorecity.gov/sites/default/files/6.%20VISIT%20BALTIMORE_FY23.pdf" TargetMode="External"/><Relationship Id="rId32" Type="http://schemas.openxmlformats.org/officeDocument/2006/relationships/hyperlink" Target="https://technical.ly/startups/baltimore-q2-2023-vc-venture-monitor/" TargetMode="External"/><Relationship Id="rId5" Type="http://schemas.openxmlformats.org/officeDocument/2006/relationships/hyperlink" Target="https://ledextract.ces.census.gov/qwi/all" TargetMode="External"/><Relationship Id="rId15" Type="http://schemas.openxmlformats.org/officeDocument/2006/relationships/hyperlink" Target="https://www.census.gov/programs-surveys/acs/news/data-releases/2022/release-schedule.html" TargetMode="External"/><Relationship Id="rId23" Type="http://schemas.openxmlformats.org/officeDocument/2006/relationships/hyperlink" Target="https://bbmr.baltimorecity.gov/sites/default/files/6.%20VISIT%20BALTIMORE_FY23.pdf" TargetMode="External"/><Relationship Id="rId28" Type="http://schemas.openxmlformats.org/officeDocument/2006/relationships/hyperlink" Target="https://bmore.sharepoint.com/:x:/r/sites/BaltimoreDevelopmentCorporation/Shared%20Documents/Baltimore%20Together/BT%20equity%20metrics/Methodology/Goal_2_Be-worldclass-leaders/NAICS-codes-comparison.xlsx?d=w1e4682f74fc949759cdd6007d3a83ce3&amp;csf=1&amp;web=1&amp;e=V3WIwu" TargetMode="External"/><Relationship Id="rId10" Type="http://schemas.openxmlformats.org/officeDocument/2006/relationships/hyperlink" Target="https://baltimore.org/about-us/" TargetMode="External"/><Relationship Id="rId19" Type="http://schemas.openxmlformats.org/officeDocument/2006/relationships/hyperlink" Target="https://www.census.gov/programs-surveys/acs/news/data-releases/2022/release-schedule.html" TargetMode="External"/><Relationship Id="rId31" Type="http://schemas.openxmlformats.org/officeDocument/2006/relationships/hyperlink" Target="https://bmore.sharepoint.com/:x:/r/sites/BaltimoreDevelopmentCorporation/Shared%20Documents/Baltimore%20Together/BT%20equity%20metrics/Methodology/Goal_6_Support-equitable/NIIF-investment-tracking.xlsx?d=w7193aa198da4486e84c68c09f03887ab&amp;csf=1&amp;web=1&amp;e=zVEZFg" TargetMode="External"/><Relationship Id="rId4" Type="http://schemas.openxmlformats.org/officeDocument/2006/relationships/hyperlink" Target="https://ledextract.ces.census.gov/qwi/all" TargetMode="External"/><Relationship Id="rId9" Type="http://schemas.openxmlformats.org/officeDocument/2006/relationships/hyperlink" Target="https://www.census.gov/quickfacts/baltimorecitymaryland" TargetMode="External"/><Relationship Id="rId14" Type="http://schemas.openxmlformats.org/officeDocument/2006/relationships/hyperlink" Target="https://www.census.gov/programs-surveys/acs/news/data-releases/2022/release-schedule.html" TargetMode="External"/><Relationship Id="rId22" Type="http://schemas.openxmlformats.org/officeDocument/2006/relationships/hyperlink" Target="https://data.census.gov/table?q=american+community+survey+1-year+estimates&amp;d=ACS+1-Year+Estimates+Detailed+Tables" TargetMode="External"/><Relationship Id="rId27" Type="http://schemas.openxmlformats.org/officeDocument/2006/relationships/hyperlink" Target="https://www.census.gov/programs-surveys/economic-census/year/2022/about/faq/faq-general.html" TargetMode="External"/><Relationship Id="rId30" Type="http://schemas.openxmlformats.org/officeDocument/2006/relationships/hyperlink" Target="https://bmore.sharepoint.com/:x:/r/sites/BaltimoreDevelopmentCorporation/Shared%20Documents/Baltimore%20Together/BT%20equity%20metrics/Methodology/Goal_6_Support-equitable/NIIF-investment-tracking.xlsx?d=w7193aa198da4486e84c68c09f03887ab&amp;csf=1&amp;web=1&amp;e=zVEZF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bmore.sharepoint.com/:f:/r/sites/BaltimoreDevelopmentCorporation/Shared%20Documents/Baltimore%20Together/BT%20equity%20metrics/NIIF%20Investment%20Tracking?csf=1&amp;web=1&amp;e=ZmFgdf" TargetMode="External"/><Relationship Id="rId1" Type="http://schemas.openxmlformats.org/officeDocument/2006/relationships/hyperlink" Target="https://www.bls.gov/c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D7E86-C53B-43AB-9E40-78F017817C70}">
  <sheetPr>
    <pageSetUpPr fitToPage="1"/>
  </sheetPr>
  <dimension ref="A1:M50"/>
  <sheetViews>
    <sheetView tabSelected="1" workbookViewId="0">
      <pane ySplit="1" topLeftCell="A17" activePane="bottomLeft" state="frozen"/>
      <selection pane="bottomLeft" activeCell="A28" sqref="A28:XFD28"/>
    </sheetView>
  </sheetViews>
  <sheetFormatPr defaultRowHeight="15" customHeight="1" x14ac:dyDescent="0.3"/>
  <cols>
    <col min="2" max="2" width="31.88671875" style="2" customWidth="1"/>
    <col min="3" max="3" width="18.33203125" customWidth="1"/>
    <col min="4" max="4" width="16.6640625" customWidth="1"/>
    <col min="5" max="5" width="17.5546875" bestFit="1" customWidth="1"/>
    <col min="6" max="6" width="20.44140625" style="2" customWidth="1"/>
    <col min="7" max="7" width="16.88671875" style="2" customWidth="1"/>
    <col min="8" max="8" width="13.109375" customWidth="1"/>
    <col min="9" max="9" width="9.33203125" customWidth="1"/>
    <col min="10" max="10" width="13.109375" customWidth="1"/>
    <col min="11" max="11" width="9.44140625" customWidth="1"/>
    <col min="12" max="12" width="36.33203125" customWidth="1"/>
  </cols>
  <sheetData>
    <row r="1" spans="1:13" ht="109.2" x14ac:dyDescent="0.3">
      <c r="A1" s="3" t="s">
        <v>0</v>
      </c>
      <c r="B1" s="26" t="s">
        <v>1</v>
      </c>
      <c r="C1" s="20">
        <v>2019</v>
      </c>
      <c r="D1" s="20" t="s">
        <v>2</v>
      </c>
      <c r="E1" s="5">
        <v>2021</v>
      </c>
      <c r="F1" s="4">
        <v>2022</v>
      </c>
      <c r="G1" s="4" t="s">
        <v>3</v>
      </c>
      <c r="H1" s="52" t="s">
        <v>4</v>
      </c>
      <c r="I1" s="44" t="s">
        <v>5</v>
      </c>
      <c r="J1" s="53" t="s">
        <v>6</v>
      </c>
      <c r="K1" s="44" t="s">
        <v>7</v>
      </c>
      <c r="L1" s="4" t="s">
        <v>8</v>
      </c>
      <c r="M1" s="1"/>
    </row>
    <row r="2" spans="1:13" ht="31.2" x14ac:dyDescent="0.3">
      <c r="A2" s="12">
        <v>1</v>
      </c>
      <c r="B2" s="27" t="s">
        <v>9</v>
      </c>
      <c r="C2" s="21">
        <v>10</v>
      </c>
      <c r="D2" s="21">
        <v>10.199999999999999</v>
      </c>
      <c r="E2" s="14">
        <v>10.1</v>
      </c>
      <c r="F2" s="6"/>
      <c r="G2" s="6"/>
      <c r="H2" s="38">
        <f t="shared" ref="H2:H8" si="0">SUM(E2-C2)</f>
        <v>9.9999999999999645E-2</v>
      </c>
      <c r="I2" s="47"/>
      <c r="J2" s="40">
        <f t="shared" ref="J2:J8" si="1">SUM(E2-D2)</f>
        <v>-9.9999999999999645E-2</v>
      </c>
      <c r="K2" s="56"/>
      <c r="L2" s="41" t="s">
        <v>10</v>
      </c>
      <c r="M2" s="1"/>
    </row>
    <row r="3" spans="1:13" ht="15.6" x14ac:dyDescent="0.3">
      <c r="A3" s="12">
        <v>1</v>
      </c>
      <c r="B3" s="27" t="s">
        <v>11</v>
      </c>
      <c r="C3" s="21">
        <v>3.4</v>
      </c>
      <c r="D3" s="21">
        <v>3.9</v>
      </c>
      <c r="E3" s="14">
        <v>5</v>
      </c>
      <c r="F3" s="6"/>
      <c r="G3" s="6"/>
      <c r="H3" s="38">
        <f t="shared" si="0"/>
        <v>1.6</v>
      </c>
      <c r="I3" s="47"/>
      <c r="J3" s="40">
        <f t="shared" si="1"/>
        <v>1.1000000000000001</v>
      </c>
      <c r="K3" s="47"/>
      <c r="L3" s="42"/>
      <c r="M3" s="1"/>
    </row>
    <row r="4" spans="1:13" ht="144" x14ac:dyDescent="0.3">
      <c r="A4" s="12">
        <v>1</v>
      </c>
      <c r="B4" s="27" t="s">
        <v>12</v>
      </c>
      <c r="C4" s="21">
        <v>58</v>
      </c>
      <c r="D4" s="21">
        <v>57.9</v>
      </c>
      <c r="E4" s="14">
        <v>56.6</v>
      </c>
      <c r="F4" s="6"/>
      <c r="G4" s="6"/>
      <c r="H4" s="38">
        <f t="shared" si="0"/>
        <v>-1.3999999999999986</v>
      </c>
      <c r="I4" s="47"/>
      <c r="J4" s="40">
        <f t="shared" si="1"/>
        <v>-1.2999999999999972</v>
      </c>
      <c r="K4" s="47"/>
      <c r="L4" s="43" t="s">
        <v>13</v>
      </c>
      <c r="M4" s="1"/>
    </row>
    <row r="5" spans="1:13" ht="15.6" x14ac:dyDescent="0.3">
      <c r="A5" s="12">
        <v>1</v>
      </c>
      <c r="B5" s="27" t="s">
        <v>14</v>
      </c>
      <c r="C5" s="21">
        <v>69.2</v>
      </c>
      <c r="D5" s="21">
        <v>69</v>
      </c>
      <c r="E5" s="14">
        <v>71.7</v>
      </c>
      <c r="F5" s="6"/>
      <c r="G5" s="6"/>
      <c r="H5" s="38">
        <f t="shared" si="0"/>
        <v>2.5</v>
      </c>
      <c r="I5" s="48"/>
      <c r="J5" s="46">
        <f t="shared" si="1"/>
        <v>2.7000000000000028</v>
      </c>
      <c r="K5" s="48"/>
      <c r="L5" s="39"/>
      <c r="M5" s="1"/>
    </row>
    <row r="6" spans="1:13" ht="31.2" x14ac:dyDescent="0.3">
      <c r="A6" s="12">
        <v>1</v>
      </c>
      <c r="B6" s="27" t="s">
        <v>15</v>
      </c>
      <c r="C6" s="23">
        <v>39101</v>
      </c>
      <c r="D6" s="24">
        <v>41005</v>
      </c>
      <c r="E6" s="16">
        <v>42825</v>
      </c>
      <c r="F6" s="6"/>
      <c r="G6" s="6"/>
      <c r="H6" s="16">
        <f t="shared" si="0"/>
        <v>3724</v>
      </c>
      <c r="I6" s="49"/>
      <c r="J6" s="16">
        <f t="shared" si="1"/>
        <v>1820</v>
      </c>
      <c r="K6" s="49"/>
      <c r="L6" s="6"/>
      <c r="M6" s="1"/>
    </row>
    <row r="7" spans="1:13" ht="31.2" x14ac:dyDescent="0.3">
      <c r="A7" s="12">
        <v>1</v>
      </c>
      <c r="B7" s="27" t="s">
        <v>16</v>
      </c>
      <c r="C7" s="23">
        <v>81116</v>
      </c>
      <c r="D7" s="24">
        <v>79434</v>
      </c>
      <c r="E7" s="16">
        <v>83740</v>
      </c>
      <c r="F7" s="6" t="s">
        <v>17</v>
      </c>
      <c r="G7" s="6"/>
      <c r="H7" s="16">
        <f t="shared" si="0"/>
        <v>2624</v>
      </c>
      <c r="I7" s="49"/>
      <c r="J7" s="16">
        <f t="shared" si="1"/>
        <v>4306</v>
      </c>
      <c r="K7" s="49"/>
      <c r="L7" s="6"/>
      <c r="M7" s="1"/>
    </row>
    <row r="8" spans="1:13" ht="15.6" x14ac:dyDescent="0.3">
      <c r="A8" s="12">
        <v>1</v>
      </c>
      <c r="B8" s="51" t="s">
        <v>18</v>
      </c>
      <c r="C8" s="23">
        <f>SUM(C7-C6)</f>
        <v>42015</v>
      </c>
      <c r="D8" s="23">
        <f>SUM(D7-D6)</f>
        <v>38429</v>
      </c>
      <c r="E8" s="16">
        <f>SUM(E7-E6)</f>
        <v>40915</v>
      </c>
      <c r="F8" s="6"/>
      <c r="G8" s="6"/>
      <c r="H8" s="16">
        <f t="shared" si="0"/>
        <v>-1100</v>
      </c>
      <c r="I8" s="49"/>
      <c r="J8" s="16">
        <f t="shared" si="1"/>
        <v>2486</v>
      </c>
      <c r="K8" s="50"/>
      <c r="L8" s="6"/>
      <c r="M8" s="1"/>
    </row>
    <row r="9" spans="1:13" ht="15.6" x14ac:dyDescent="0.3">
      <c r="A9" s="12"/>
      <c r="B9" s="27"/>
      <c r="C9" s="21"/>
      <c r="D9" s="21"/>
      <c r="E9" s="14"/>
      <c r="F9" s="6"/>
      <c r="G9" s="6"/>
      <c r="H9" s="14"/>
      <c r="I9" s="14"/>
      <c r="J9" s="14"/>
      <c r="K9" s="14"/>
      <c r="L9" s="84"/>
      <c r="M9" s="1"/>
    </row>
    <row r="10" spans="1:13" ht="15.6" x14ac:dyDescent="0.3">
      <c r="A10" s="12">
        <v>2</v>
      </c>
      <c r="B10" s="27" t="s">
        <v>19</v>
      </c>
      <c r="C10" s="24">
        <v>3278</v>
      </c>
      <c r="D10" s="24">
        <v>3500</v>
      </c>
      <c r="E10" s="17">
        <v>4287</v>
      </c>
      <c r="F10" s="18">
        <v>3278</v>
      </c>
      <c r="G10" s="18"/>
      <c r="H10" s="17">
        <f t="shared" ref="H10:H16" si="2">SUM(E10-C10)</f>
        <v>1009</v>
      </c>
      <c r="I10" s="58"/>
      <c r="J10" s="17">
        <f t="shared" ref="J10:J16" si="3">SUM(E10-D10)</f>
        <v>787</v>
      </c>
      <c r="K10" s="83"/>
      <c r="L10" s="81"/>
      <c r="M10" s="1"/>
    </row>
    <row r="11" spans="1:13" ht="31.2" x14ac:dyDescent="0.3">
      <c r="A11" s="12">
        <v>2</v>
      </c>
      <c r="B11" s="27" t="s">
        <v>20</v>
      </c>
      <c r="C11" s="89">
        <v>37595</v>
      </c>
      <c r="D11" s="89">
        <v>39176</v>
      </c>
      <c r="E11" s="17">
        <v>31350</v>
      </c>
      <c r="F11" s="18">
        <v>33147</v>
      </c>
      <c r="G11" s="18"/>
      <c r="H11" s="17">
        <f t="shared" si="2"/>
        <v>-6245</v>
      </c>
      <c r="I11" s="85"/>
      <c r="J11" s="17">
        <f t="shared" si="3"/>
        <v>-7826</v>
      </c>
      <c r="K11" s="90"/>
      <c r="L11" s="82"/>
      <c r="M11" s="1"/>
    </row>
    <row r="12" spans="1:13" ht="15.6" x14ac:dyDescent="0.3">
      <c r="A12" s="12">
        <v>2</v>
      </c>
      <c r="B12" s="27" t="s">
        <v>21</v>
      </c>
      <c r="C12" s="24">
        <v>9980</v>
      </c>
      <c r="D12" s="24">
        <v>9406</v>
      </c>
      <c r="E12" s="17">
        <v>10292</v>
      </c>
      <c r="F12" s="18">
        <v>10255</v>
      </c>
      <c r="G12" s="18"/>
      <c r="H12" s="17">
        <f t="shared" si="2"/>
        <v>312</v>
      </c>
      <c r="I12" s="58"/>
      <c r="J12" s="17">
        <f t="shared" si="3"/>
        <v>886</v>
      </c>
      <c r="K12" s="83"/>
      <c r="L12" s="81"/>
      <c r="M12" s="1"/>
    </row>
    <row r="13" spans="1:13" ht="31.2" x14ac:dyDescent="0.3">
      <c r="A13" s="12">
        <v>2</v>
      </c>
      <c r="B13" s="27" t="s">
        <v>22</v>
      </c>
      <c r="C13" s="24">
        <f>SUM(C11:C12)</f>
        <v>47575</v>
      </c>
      <c r="D13" s="24">
        <f>SUM(D11:D12)</f>
        <v>48582</v>
      </c>
      <c r="E13" s="17">
        <f>SUM(E11:E12)</f>
        <v>41642</v>
      </c>
      <c r="F13" s="18">
        <f>SUM(F11:F12)</f>
        <v>43402</v>
      </c>
      <c r="G13" s="6"/>
      <c r="H13" s="17">
        <f t="shared" si="2"/>
        <v>-5933</v>
      </c>
      <c r="I13" s="85"/>
      <c r="J13" s="17">
        <f t="shared" si="3"/>
        <v>-6940</v>
      </c>
      <c r="K13" s="90"/>
      <c r="L13" s="82"/>
      <c r="M13" s="1"/>
    </row>
    <row r="14" spans="1:13" ht="15.6" x14ac:dyDescent="0.3">
      <c r="A14" s="12">
        <v>2</v>
      </c>
      <c r="B14" s="27" t="s">
        <v>23</v>
      </c>
      <c r="C14" s="86">
        <v>4130</v>
      </c>
      <c r="D14" s="86">
        <v>4131</v>
      </c>
      <c r="E14" s="87">
        <v>4176</v>
      </c>
      <c r="F14" s="88">
        <v>4398</v>
      </c>
      <c r="G14" s="88"/>
      <c r="H14" s="87">
        <f t="shared" si="2"/>
        <v>46</v>
      </c>
      <c r="I14" s="58"/>
      <c r="J14" s="87">
        <f t="shared" si="3"/>
        <v>45</v>
      </c>
      <c r="K14" s="83"/>
      <c r="L14" s="81"/>
      <c r="M14" s="1"/>
    </row>
    <row r="15" spans="1:13" ht="15.6" x14ac:dyDescent="0.3">
      <c r="A15" s="12">
        <v>2</v>
      </c>
      <c r="B15" s="27" t="s">
        <v>24</v>
      </c>
      <c r="C15" s="86">
        <v>5389</v>
      </c>
      <c r="D15" s="86">
        <v>4877</v>
      </c>
      <c r="E15" s="87">
        <v>5312</v>
      </c>
      <c r="F15" s="88">
        <v>5399</v>
      </c>
      <c r="G15" s="6"/>
      <c r="H15" s="14">
        <f t="shared" si="2"/>
        <v>-77</v>
      </c>
      <c r="I15" s="85"/>
      <c r="J15" s="14">
        <f t="shared" si="3"/>
        <v>435</v>
      </c>
      <c r="K15" s="83"/>
      <c r="L15" s="82"/>
      <c r="M15" s="1"/>
    </row>
    <row r="16" spans="1:13" ht="31.2" x14ac:dyDescent="0.3">
      <c r="A16" s="12">
        <v>2</v>
      </c>
      <c r="B16" s="27" t="s">
        <v>25</v>
      </c>
      <c r="C16" s="86">
        <v>24414</v>
      </c>
      <c r="D16" s="86">
        <v>14380</v>
      </c>
      <c r="E16" s="87">
        <v>19213</v>
      </c>
      <c r="F16" s="88">
        <v>19249</v>
      </c>
      <c r="G16" s="6"/>
      <c r="H16" s="87">
        <f t="shared" si="2"/>
        <v>-5201</v>
      </c>
      <c r="I16" s="85"/>
      <c r="J16" s="87">
        <f t="shared" si="3"/>
        <v>4833</v>
      </c>
      <c r="K16" s="83"/>
      <c r="L16" s="81"/>
      <c r="M16" s="1"/>
    </row>
    <row r="17" spans="1:13" ht="15.6" x14ac:dyDescent="0.3">
      <c r="A17" s="12"/>
      <c r="B17" s="27"/>
      <c r="C17" s="21"/>
      <c r="D17" s="21"/>
      <c r="E17" s="14"/>
      <c r="F17" s="6"/>
      <c r="G17" s="6"/>
      <c r="H17" s="14"/>
      <c r="I17" s="14"/>
      <c r="J17" s="14"/>
      <c r="K17" s="38"/>
      <c r="L17" s="40"/>
      <c r="M17" s="1"/>
    </row>
    <row r="18" spans="1:13" ht="46.8" x14ac:dyDescent="0.3">
      <c r="A18" s="12">
        <v>3</v>
      </c>
      <c r="B18" s="27" t="s">
        <v>26</v>
      </c>
      <c r="C18" s="57" t="s">
        <v>27</v>
      </c>
      <c r="D18" s="21"/>
      <c r="E18" s="14"/>
      <c r="F18" s="6"/>
      <c r="G18" s="6"/>
      <c r="H18" s="14" t="s">
        <v>28</v>
      </c>
      <c r="I18" s="14"/>
      <c r="J18" s="14" t="s">
        <v>28</v>
      </c>
      <c r="K18" s="14"/>
      <c r="L18" s="39" t="s">
        <v>29</v>
      </c>
      <c r="M18" s="1"/>
    </row>
    <row r="19" spans="1:13" ht="46.8" x14ac:dyDescent="0.3">
      <c r="A19" s="12">
        <v>3</v>
      </c>
      <c r="B19" s="27" t="s">
        <v>30</v>
      </c>
      <c r="C19" s="57" t="s">
        <v>27</v>
      </c>
      <c r="D19" s="21"/>
      <c r="E19" s="14"/>
      <c r="F19" s="6"/>
      <c r="G19" s="6"/>
      <c r="H19" s="14" t="s">
        <v>28</v>
      </c>
      <c r="I19" s="14"/>
      <c r="J19" s="14" t="s">
        <v>28</v>
      </c>
      <c r="K19" s="14"/>
      <c r="L19" s="6" t="s">
        <v>29</v>
      </c>
      <c r="M19" s="1"/>
    </row>
    <row r="20" spans="1:13" ht="31.2" x14ac:dyDescent="0.3">
      <c r="A20" s="12">
        <v>3</v>
      </c>
      <c r="B20" s="27" t="s">
        <v>31</v>
      </c>
      <c r="C20" s="57" t="s">
        <v>32</v>
      </c>
      <c r="D20" s="21"/>
      <c r="E20" s="14"/>
      <c r="F20" s="6"/>
      <c r="G20" s="6"/>
      <c r="H20" s="14" t="s">
        <v>28</v>
      </c>
      <c r="I20" s="14"/>
      <c r="J20" s="14" t="s">
        <v>28</v>
      </c>
      <c r="K20" s="14"/>
      <c r="L20" s="6" t="s">
        <v>33</v>
      </c>
      <c r="M20" s="1"/>
    </row>
    <row r="21" spans="1:13" ht="46.8" x14ac:dyDescent="0.3">
      <c r="A21" s="12">
        <v>3</v>
      </c>
      <c r="B21" s="27" t="s">
        <v>34</v>
      </c>
      <c r="C21" s="57" t="s">
        <v>27</v>
      </c>
      <c r="D21" s="21"/>
      <c r="E21" s="14"/>
      <c r="F21" s="6"/>
      <c r="G21" s="6"/>
      <c r="H21" s="14" t="s">
        <v>28</v>
      </c>
      <c r="I21" s="14"/>
      <c r="J21" s="14" t="s">
        <v>28</v>
      </c>
      <c r="K21" s="14"/>
      <c r="L21" s="6" t="s">
        <v>33</v>
      </c>
      <c r="M21" s="1"/>
    </row>
    <row r="22" spans="1:13" ht="46.8" x14ac:dyDescent="0.3">
      <c r="A22" s="12">
        <v>3</v>
      </c>
      <c r="B22" s="27" t="s">
        <v>35</v>
      </c>
      <c r="C22" s="57" t="s">
        <v>27</v>
      </c>
      <c r="D22" s="21"/>
      <c r="E22" s="14"/>
      <c r="F22" s="6"/>
      <c r="G22" s="6"/>
      <c r="H22" s="14" t="s">
        <v>28</v>
      </c>
      <c r="I22" s="14"/>
      <c r="J22" s="14" t="s">
        <v>28</v>
      </c>
      <c r="K22" s="14"/>
      <c r="L22" s="6" t="s">
        <v>29</v>
      </c>
      <c r="M22" s="1"/>
    </row>
    <row r="23" spans="1:13" ht="46.8" x14ac:dyDescent="0.3">
      <c r="A23" s="12">
        <v>3</v>
      </c>
      <c r="B23" s="27" t="s">
        <v>36</v>
      </c>
      <c r="C23" s="57" t="s">
        <v>27</v>
      </c>
      <c r="D23" s="21"/>
      <c r="E23" s="14"/>
      <c r="F23" s="6"/>
      <c r="G23" s="6"/>
      <c r="H23" s="14" t="s">
        <v>28</v>
      </c>
      <c r="I23" s="14"/>
      <c r="J23" s="14" t="s">
        <v>28</v>
      </c>
      <c r="K23" s="14"/>
      <c r="L23" s="6" t="s">
        <v>33</v>
      </c>
      <c r="M23" s="1"/>
    </row>
    <row r="24" spans="1:13" ht="31.2" x14ac:dyDescent="0.3">
      <c r="A24" s="12">
        <v>3</v>
      </c>
      <c r="B24" s="27" t="s">
        <v>37</v>
      </c>
      <c r="C24" s="75" t="s">
        <v>38</v>
      </c>
      <c r="D24" s="75" t="s">
        <v>39</v>
      </c>
      <c r="E24" s="76" t="s">
        <v>40</v>
      </c>
      <c r="F24" s="77" t="s">
        <v>41</v>
      </c>
      <c r="G24" s="77">
        <v>130.19999999999999</v>
      </c>
      <c r="H24" s="76" t="s">
        <v>42</v>
      </c>
      <c r="I24" s="58"/>
      <c r="J24" s="76" t="s">
        <v>43</v>
      </c>
      <c r="K24" s="58"/>
      <c r="L24" s="14" t="s">
        <v>44</v>
      </c>
      <c r="M24" s="1"/>
    </row>
    <row r="25" spans="1:13" ht="15.6" x14ac:dyDescent="0.3">
      <c r="A25" s="12"/>
      <c r="B25" s="27"/>
      <c r="C25" s="21"/>
      <c r="D25" s="21"/>
      <c r="E25" s="14"/>
      <c r="F25" s="6"/>
      <c r="G25" s="6"/>
      <c r="H25" s="14"/>
      <c r="I25" s="14"/>
      <c r="J25" s="14"/>
      <c r="K25" s="14"/>
      <c r="L25" s="14"/>
      <c r="M25" s="1"/>
    </row>
    <row r="26" spans="1:13" ht="31.2" x14ac:dyDescent="0.3">
      <c r="A26" s="19">
        <v>4</v>
      </c>
      <c r="B26" s="27" t="s">
        <v>45</v>
      </c>
      <c r="C26" s="66"/>
      <c r="D26" s="66"/>
      <c r="E26" s="78">
        <v>0.54</v>
      </c>
      <c r="F26" s="68"/>
      <c r="G26" s="68"/>
      <c r="H26" s="67" t="s">
        <v>28</v>
      </c>
      <c r="I26" s="8"/>
      <c r="J26" s="67" t="s">
        <v>28</v>
      </c>
      <c r="K26" s="8"/>
      <c r="L26" s="7"/>
    </row>
    <row r="27" spans="1:13" ht="31.2" x14ac:dyDescent="0.3">
      <c r="A27" s="19">
        <v>4</v>
      </c>
      <c r="B27" s="27" t="s">
        <v>46</v>
      </c>
      <c r="C27" s="66"/>
      <c r="D27" s="66"/>
      <c r="E27" s="78">
        <v>0.626</v>
      </c>
      <c r="F27" s="68"/>
      <c r="G27" s="68"/>
      <c r="H27" s="67" t="s">
        <v>28</v>
      </c>
      <c r="I27" s="8"/>
      <c r="J27" s="67" t="s">
        <v>28</v>
      </c>
      <c r="K27" s="8"/>
      <c r="L27" s="7"/>
    </row>
    <row r="28" spans="1:13" ht="14.4" x14ac:dyDescent="0.3">
      <c r="A28" s="19"/>
      <c r="B28" s="28"/>
      <c r="C28" s="66"/>
      <c r="D28" s="66"/>
      <c r="E28" s="67"/>
      <c r="F28" s="68"/>
      <c r="G28" s="68"/>
      <c r="H28" s="67"/>
      <c r="I28" s="8"/>
      <c r="J28" s="8"/>
      <c r="K28" s="8"/>
      <c r="L28" s="8"/>
    </row>
    <row r="29" spans="1:13" ht="14.4" x14ac:dyDescent="0.3">
      <c r="A29" s="19">
        <v>5</v>
      </c>
      <c r="B29" s="28" t="s">
        <v>47</v>
      </c>
      <c r="C29" s="69">
        <v>593490</v>
      </c>
      <c r="D29" s="69">
        <v>602274</v>
      </c>
      <c r="E29" s="70">
        <v>576498</v>
      </c>
      <c r="F29" s="79">
        <v>569931</v>
      </c>
      <c r="G29" s="68"/>
      <c r="H29" s="70">
        <v>-16992</v>
      </c>
      <c r="I29" s="64"/>
      <c r="J29" s="70">
        <v>-25776</v>
      </c>
      <c r="K29" s="64"/>
      <c r="L29" s="8" t="s">
        <v>48</v>
      </c>
    </row>
    <row r="30" spans="1:13" ht="14.4" x14ac:dyDescent="0.3">
      <c r="A30" s="19">
        <v>5</v>
      </c>
      <c r="B30" s="28" t="s">
        <v>49</v>
      </c>
      <c r="C30" s="69">
        <v>242694</v>
      </c>
      <c r="D30" s="69">
        <v>242499</v>
      </c>
      <c r="E30" s="70">
        <v>254370</v>
      </c>
      <c r="F30" s="68"/>
      <c r="G30" s="68"/>
      <c r="H30" s="70">
        <v>11676</v>
      </c>
      <c r="I30" s="65"/>
      <c r="J30" s="70">
        <v>11871</v>
      </c>
      <c r="K30" s="65"/>
      <c r="L30" s="8"/>
    </row>
    <row r="31" spans="1:13" ht="14.4" x14ac:dyDescent="0.3">
      <c r="A31" s="19"/>
      <c r="B31" s="28"/>
      <c r="C31" s="66"/>
      <c r="D31" s="66"/>
      <c r="E31" s="67"/>
      <c r="F31" s="68"/>
      <c r="G31" s="68"/>
      <c r="H31" s="67"/>
      <c r="I31" s="8"/>
      <c r="J31" s="67"/>
      <c r="K31" s="8"/>
      <c r="L31" s="8"/>
    </row>
    <row r="32" spans="1:13" ht="31.2" x14ac:dyDescent="0.3">
      <c r="A32" s="19">
        <v>6</v>
      </c>
      <c r="B32" s="51" t="s">
        <v>50</v>
      </c>
      <c r="C32" s="91">
        <v>23484939</v>
      </c>
      <c r="D32" s="91">
        <v>21521338</v>
      </c>
      <c r="E32" s="92">
        <v>34261996</v>
      </c>
      <c r="F32" s="93">
        <v>23798026</v>
      </c>
      <c r="G32" s="93">
        <v>32508885</v>
      </c>
      <c r="H32" s="67"/>
      <c r="I32" s="8"/>
      <c r="J32" s="67"/>
      <c r="K32" s="8"/>
      <c r="L32" s="8"/>
    </row>
    <row r="33" spans="1:12" ht="31.2" x14ac:dyDescent="0.3">
      <c r="A33" s="19">
        <v>6</v>
      </c>
      <c r="B33" s="51" t="s">
        <v>51</v>
      </c>
      <c r="C33" s="91">
        <v>2311236920</v>
      </c>
      <c r="D33" s="91">
        <v>585283748</v>
      </c>
      <c r="E33" s="92">
        <v>1051100391</v>
      </c>
      <c r="F33" s="93">
        <v>818301827</v>
      </c>
      <c r="G33" s="93">
        <v>405995658</v>
      </c>
      <c r="H33" s="67"/>
      <c r="I33" s="8"/>
      <c r="J33" s="67"/>
      <c r="K33" s="8"/>
      <c r="L33" s="8"/>
    </row>
    <row r="34" spans="1:12" ht="31.2" x14ac:dyDescent="0.3">
      <c r="A34" s="19">
        <v>6</v>
      </c>
      <c r="B34" s="51" t="s">
        <v>52</v>
      </c>
      <c r="C34" s="94">
        <v>12117195</v>
      </c>
      <c r="D34" s="94">
        <v>10283065</v>
      </c>
      <c r="E34" s="95">
        <v>14198843</v>
      </c>
      <c r="F34" s="79">
        <v>7913800</v>
      </c>
      <c r="G34" s="79">
        <v>16584014</v>
      </c>
      <c r="H34" s="95"/>
      <c r="I34" s="8"/>
      <c r="J34" s="67"/>
      <c r="K34" s="8"/>
      <c r="L34" s="8"/>
    </row>
    <row r="35" spans="1:12" ht="31.2" x14ac:dyDescent="0.3">
      <c r="A35" s="19">
        <v>6</v>
      </c>
      <c r="B35" s="51" t="s">
        <v>53</v>
      </c>
      <c r="C35" s="94">
        <v>560899006</v>
      </c>
      <c r="D35" s="94">
        <v>855701900</v>
      </c>
      <c r="E35" s="95">
        <v>1009522739</v>
      </c>
      <c r="F35" s="79">
        <v>1081179301</v>
      </c>
      <c r="G35" s="79">
        <v>503309520</v>
      </c>
      <c r="H35" s="95"/>
      <c r="I35" s="8"/>
      <c r="J35" s="67"/>
      <c r="K35" s="8"/>
      <c r="L35" s="8"/>
    </row>
    <row r="36" spans="1:12" ht="14.4" x14ac:dyDescent="0.3">
      <c r="A36" s="19"/>
      <c r="B36" s="28"/>
      <c r="C36" s="66"/>
      <c r="D36" s="66"/>
      <c r="E36" s="67"/>
      <c r="F36" s="68"/>
      <c r="G36" s="68"/>
      <c r="H36" s="67"/>
      <c r="I36" s="8"/>
      <c r="J36" s="67"/>
      <c r="K36" s="8"/>
      <c r="L36" s="8"/>
    </row>
    <row r="37" spans="1:12" ht="28.8" x14ac:dyDescent="0.3">
      <c r="A37" s="19">
        <v>7</v>
      </c>
      <c r="B37" s="28" t="s">
        <v>54</v>
      </c>
      <c r="C37" s="71">
        <v>0.63</v>
      </c>
      <c r="D37" s="71">
        <v>0.29499999999999998</v>
      </c>
      <c r="E37" s="72">
        <v>0.42599999999999999</v>
      </c>
      <c r="F37" s="73">
        <v>0.56899999999999995</v>
      </c>
      <c r="G37" s="73">
        <v>0.58699999999999997</v>
      </c>
      <c r="H37" s="72">
        <v>-0.20399999999999999</v>
      </c>
      <c r="I37" s="54"/>
      <c r="J37" s="72">
        <v>0.13100000000000001</v>
      </c>
      <c r="K37" s="63"/>
      <c r="L37" s="7" t="s">
        <v>55</v>
      </c>
    </row>
    <row r="38" spans="1:12" ht="14.4" x14ac:dyDescent="0.3">
      <c r="A38" s="19">
        <v>7</v>
      </c>
      <c r="B38" s="28" t="s">
        <v>56</v>
      </c>
      <c r="C38" s="66" t="s">
        <v>57</v>
      </c>
      <c r="D38" s="66" t="s">
        <v>58</v>
      </c>
      <c r="E38" s="67" t="s">
        <v>59</v>
      </c>
      <c r="F38" s="74" t="s">
        <v>60</v>
      </c>
      <c r="G38" s="68"/>
      <c r="H38" s="67" t="s">
        <v>61</v>
      </c>
      <c r="I38" s="54"/>
      <c r="J38" s="67" t="s">
        <v>62</v>
      </c>
      <c r="K38" s="54"/>
      <c r="L38" s="8" t="s">
        <v>63</v>
      </c>
    </row>
    <row r="39" spans="1:12" ht="14.4" x14ac:dyDescent="0.3">
      <c r="A39" s="19">
        <v>7</v>
      </c>
      <c r="B39" s="28" t="s">
        <v>64</v>
      </c>
      <c r="C39" s="66" t="s">
        <v>65</v>
      </c>
      <c r="D39" s="66" t="s">
        <v>66</v>
      </c>
      <c r="E39" s="67" t="s">
        <v>67</v>
      </c>
      <c r="F39" s="68" t="s">
        <v>68</v>
      </c>
      <c r="G39" s="68"/>
      <c r="H39" s="67" t="s">
        <v>69</v>
      </c>
      <c r="I39" s="54"/>
      <c r="J39" s="67" t="s">
        <v>70</v>
      </c>
      <c r="K39" s="54"/>
      <c r="L39" s="8" t="s">
        <v>71</v>
      </c>
    </row>
    <row r="40" spans="1:12" ht="14.4" x14ac:dyDescent="0.3"/>
    <row r="41" spans="1:12" ht="57.6" x14ac:dyDescent="0.3">
      <c r="B41" s="2" t="s">
        <v>72</v>
      </c>
    </row>
    <row r="42" spans="1:12" ht="14.4" x14ac:dyDescent="0.3"/>
    <row r="43" spans="1:12" ht="72" x14ac:dyDescent="0.3">
      <c r="B43" s="2" t="s">
        <v>73</v>
      </c>
      <c r="D43" s="45"/>
    </row>
    <row r="44" spans="1:12" ht="14.4" x14ac:dyDescent="0.3"/>
    <row r="45" spans="1:12" ht="62.4" x14ac:dyDescent="0.3">
      <c r="B45" s="45" t="s">
        <v>74</v>
      </c>
    </row>
    <row r="46" spans="1:12" ht="15.6" x14ac:dyDescent="0.3">
      <c r="B46" s="45"/>
    </row>
    <row r="47" spans="1:12" ht="14.4" x14ac:dyDescent="0.3">
      <c r="B47" s="2" t="s">
        <v>75</v>
      </c>
    </row>
    <row r="48" spans="1:12" ht="14.4" x14ac:dyDescent="0.3"/>
    <row r="49" ht="14.4" x14ac:dyDescent="0.3"/>
    <row r="50" ht="14.4" x14ac:dyDescent="0.3"/>
  </sheetData>
  <phoneticPr fontId="6" type="noConversion"/>
  <hyperlinks>
    <hyperlink ref="A1" r:id="rId1" display="see NAICs doc" xr:uid="{1DC02B49-AC66-4A38-84DE-3E240D9E948A}"/>
  </hyperlinks>
  <pageMargins left="0.7" right="0.7" top="0.75" bottom="0.75" header="0.3" footer="0.3"/>
  <pageSetup paperSize="5" fitToHeight="0" orientation="landscape"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59718-2E68-47D0-94B4-95BE49D783FC}">
  <sheetPr>
    <pageSetUpPr fitToPage="1"/>
  </sheetPr>
  <dimension ref="A1:F42"/>
  <sheetViews>
    <sheetView workbookViewId="0">
      <pane ySplit="1" topLeftCell="A20" activePane="bottomLeft" state="frozen"/>
      <selection pane="bottomLeft" activeCell="F25" sqref="F25"/>
    </sheetView>
  </sheetViews>
  <sheetFormatPr defaultRowHeight="14.4" x14ac:dyDescent="0.3"/>
  <cols>
    <col min="2" max="2" width="21.44140625" customWidth="1"/>
    <col min="3" max="3" width="37.109375" customWidth="1"/>
    <col min="4" max="4" width="29.44140625" style="2" customWidth="1"/>
    <col min="5" max="5" width="40.6640625" customWidth="1"/>
    <col min="6" max="6" width="36.88671875" customWidth="1"/>
  </cols>
  <sheetData>
    <row r="1" spans="1:5" ht="15.6" x14ac:dyDescent="0.3">
      <c r="A1" s="3" t="s">
        <v>0</v>
      </c>
      <c r="B1" s="26" t="s">
        <v>1</v>
      </c>
      <c r="C1" s="29" t="s">
        <v>76</v>
      </c>
      <c r="D1" s="55" t="s">
        <v>77</v>
      </c>
      <c r="E1" s="29" t="s">
        <v>78</v>
      </c>
    </row>
    <row r="2" spans="1:5" ht="43.2" x14ac:dyDescent="0.3">
      <c r="A2" s="12">
        <v>1</v>
      </c>
      <c r="B2" s="27" t="s">
        <v>79</v>
      </c>
      <c r="C2" s="8" t="s">
        <v>80</v>
      </c>
      <c r="D2" s="31" t="s">
        <v>81</v>
      </c>
      <c r="E2" s="31" t="s">
        <v>82</v>
      </c>
    </row>
    <row r="3" spans="1:5" ht="43.2" x14ac:dyDescent="0.3">
      <c r="A3" s="12">
        <v>1</v>
      </c>
      <c r="B3" s="27" t="s">
        <v>83</v>
      </c>
      <c r="C3" s="8" t="s">
        <v>80</v>
      </c>
      <c r="D3" s="37" t="s">
        <v>81</v>
      </c>
      <c r="E3" s="31" t="s">
        <v>82</v>
      </c>
    </row>
    <row r="4" spans="1:5" ht="43.2" x14ac:dyDescent="0.3">
      <c r="A4" s="12">
        <v>1</v>
      </c>
      <c r="B4" s="27" t="s">
        <v>12</v>
      </c>
      <c r="C4" s="8" t="s">
        <v>80</v>
      </c>
      <c r="D4" s="37" t="s">
        <v>81</v>
      </c>
      <c r="E4" s="31" t="s">
        <v>82</v>
      </c>
    </row>
    <row r="5" spans="1:5" ht="43.2" x14ac:dyDescent="0.3">
      <c r="A5" s="12">
        <v>1</v>
      </c>
      <c r="B5" s="27" t="s">
        <v>14</v>
      </c>
      <c r="C5" s="8" t="s">
        <v>80</v>
      </c>
      <c r="D5" s="37" t="s">
        <v>81</v>
      </c>
      <c r="E5" s="31" t="s">
        <v>82</v>
      </c>
    </row>
    <row r="6" spans="1:5" ht="43.2" x14ac:dyDescent="0.3">
      <c r="A6" s="12">
        <v>1</v>
      </c>
      <c r="B6" s="27" t="s">
        <v>84</v>
      </c>
      <c r="C6" s="8" t="s">
        <v>80</v>
      </c>
      <c r="D6" s="37" t="s">
        <v>81</v>
      </c>
      <c r="E6" s="31" t="s">
        <v>82</v>
      </c>
    </row>
    <row r="7" spans="1:5" ht="43.2" x14ac:dyDescent="0.3">
      <c r="A7" s="12">
        <v>1</v>
      </c>
      <c r="B7" s="27" t="s">
        <v>85</v>
      </c>
      <c r="C7" s="8" t="s">
        <v>80</v>
      </c>
      <c r="D7" s="37" t="s">
        <v>81</v>
      </c>
      <c r="E7" s="31" t="s">
        <v>82</v>
      </c>
    </row>
    <row r="8" spans="1:5" ht="43.2" x14ac:dyDescent="0.3">
      <c r="A8" s="12">
        <v>1</v>
      </c>
      <c r="B8" s="27" t="s">
        <v>86</v>
      </c>
      <c r="C8" s="8" t="s">
        <v>80</v>
      </c>
      <c r="D8" s="37" t="s">
        <v>81</v>
      </c>
      <c r="E8" s="31" t="s">
        <v>82</v>
      </c>
    </row>
    <row r="9" spans="1:5" ht="43.2" x14ac:dyDescent="0.3">
      <c r="A9" s="12">
        <v>1</v>
      </c>
      <c r="B9" s="27" t="s">
        <v>15</v>
      </c>
      <c r="C9" s="8" t="s">
        <v>80</v>
      </c>
      <c r="D9" s="37" t="s">
        <v>81</v>
      </c>
      <c r="E9" s="31" t="s">
        <v>82</v>
      </c>
    </row>
    <row r="10" spans="1:5" ht="43.2" x14ac:dyDescent="0.3">
      <c r="A10" s="12">
        <v>1</v>
      </c>
      <c r="B10" s="27" t="s">
        <v>16</v>
      </c>
      <c r="C10" s="8" t="s">
        <v>80</v>
      </c>
      <c r="D10" s="37" t="s">
        <v>81</v>
      </c>
      <c r="E10" s="31" t="s">
        <v>82</v>
      </c>
    </row>
    <row r="11" spans="1:5" ht="31.2" x14ac:dyDescent="0.3">
      <c r="A11" s="12">
        <v>1</v>
      </c>
      <c r="B11" s="27" t="s">
        <v>87</v>
      </c>
      <c r="C11" s="8" t="s">
        <v>80</v>
      </c>
      <c r="D11" s="37" t="s">
        <v>81</v>
      </c>
      <c r="E11" s="8"/>
    </row>
    <row r="12" spans="1:5" ht="15.6" x14ac:dyDescent="0.3">
      <c r="A12" s="12"/>
      <c r="B12" s="27"/>
      <c r="C12" s="8"/>
      <c r="D12" s="7"/>
      <c r="E12" s="8"/>
    </row>
    <row r="13" spans="1:5" ht="31.2" x14ac:dyDescent="0.3">
      <c r="A13" s="12">
        <v>2</v>
      </c>
      <c r="B13" s="27" t="s">
        <v>19</v>
      </c>
      <c r="C13" s="30" t="s">
        <v>88</v>
      </c>
      <c r="D13" s="31" t="s">
        <v>89</v>
      </c>
      <c r="E13" s="31" t="s">
        <v>90</v>
      </c>
    </row>
    <row r="14" spans="1:5" ht="46.8" x14ac:dyDescent="0.3">
      <c r="A14" s="12">
        <v>2</v>
      </c>
      <c r="B14" s="27" t="s">
        <v>91</v>
      </c>
      <c r="C14" s="30" t="s">
        <v>92</v>
      </c>
      <c r="D14" s="31" t="s">
        <v>89</v>
      </c>
      <c r="E14" s="31" t="s">
        <v>90</v>
      </c>
    </row>
    <row r="15" spans="1:5" ht="31.2" x14ac:dyDescent="0.3">
      <c r="A15" s="12">
        <v>2</v>
      </c>
      <c r="B15" s="27" t="s">
        <v>23</v>
      </c>
      <c r="C15" s="30" t="s">
        <v>93</v>
      </c>
      <c r="D15" s="31" t="s">
        <v>89</v>
      </c>
      <c r="E15" s="31" t="s">
        <v>90</v>
      </c>
    </row>
    <row r="16" spans="1:5" ht="31.2" x14ac:dyDescent="0.3">
      <c r="A16" s="12">
        <v>2</v>
      </c>
      <c r="B16" s="27" t="s">
        <v>24</v>
      </c>
      <c r="C16" s="30" t="s">
        <v>92</v>
      </c>
      <c r="D16" s="31" t="s">
        <v>89</v>
      </c>
      <c r="E16" s="31" t="s">
        <v>90</v>
      </c>
    </row>
    <row r="17" spans="1:6" ht="31.2" x14ac:dyDescent="0.3">
      <c r="A17" s="12">
        <v>2</v>
      </c>
      <c r="B17" s="27" t="s">
        <v>25</v>
      </c>
      <c r="C17" s="30" t="s">
        <v>93</v>
      </c>
      <c r="D17" s="31" t="s">
        <v>89</v>
      </c>
      <c r="E17" s="31" t="s">
        <v>90</v>
      </c>
    </row>
    <row r="18" spans="1:6" ht="15.6" x14ac:dyDescent="0.3">
      <c r="A18" s="12"/>
      <c r="B18" s="27"/>
      <c r="C18" s="8"/>
      <c r="D18" s="7"/>
      <c r="E18" s="61"/>
    </row>
    <row r="19" spans="1:6" ht="164.25" customHeight="1" x14ac:dyDescent="0.3">
      <c r="A19" s="12">
        <v>3</v>
      </c>
      <c r="B19" s="27" t="s">
        <v>26</v>
      </c>
      <c r="C19" s="7" t="s">
        <v>94</v>
      </c>
      <c r="D19" s="60" t="s">
        <v>95</v>
      </c>
      <c r="E19" s="59" t="s">
        <v>96</v>
      </c>
      <c r="F19" s="2" t="s">
        <v>97</v>
      </c>
    </row>
    <row r="20" spans="1:6" ht="42.75" customHeight="1" x14ac:dyDescent="0.3">
      <c r="A20" s="12">
        <v>3</v>
      </c>
      <c r="B20" s="27" t="s">
        <v>30</v>
      </c>
      <c r="C20" s="7" t="s">
        <v>94</v>
      </c>
      <c r="D20" s="31" t="s">
        <v>95</v>
      </c>
      <c r="E20" s="62" t="s">
        <v>98</v>
      </c>
    </row>
    <row r="21" spans="1:6" ht="51.75" customHeight="1" x14ac:dyDescent="0.3">
      <c r="A21" s="12">
        <v>3</v>
      </c>
      <c r="B21" s="27" t="s">
        <v>31</v>
      </c>
      <c r="C21" s="7" t="s">
        <v>94</v>
      </c>
      <c r="D21" s="31" t="s">
        <v>95</v>
      </c>
      <c r="E21" s="7" t="s">
        <v>98</v>
      </c>
    </row>
    <row r="22" spans="1:6" ht="50.25" customHeight="1" x14ac:dyDescent="0.3">
      <c r="A22" s="12">
        <v>3</v>
      </c>
      <c r="B22" s="27" t="s">
        <v>34</v>
      </c>
      <c r="C22" s="7" t="s">
        <v>94</v>
      </c>
      <c r="D22" s="31" t="s">
        <v>95</v>
      </c>
      <c r="E22" s="7" t="s">
        <v>98</v>
      </c>
    </row>
    <row r="23" spans="1:6" ht="47.25" customHeight="1" x14ac:dyDescent="0.3">
      <c r="A23" s="12">
        <v>3</v>
      </c>
      <c r="B23" s="27" t="s">
        <v>35</v>
      </c>
      <c r="C23" s="7" t="s">
        <v>94</v>
      </c>
      <c r="D23" s="31" t="s">
        <v>95</v>
      </c>
      <c r="E23" s="7" t="s">
        <v>98</v>
      </c>
    </row>
    <row r="24" spans="1:6" ht="54" customHeight="1" x14ac:dyDescent="0.3">
      <c r="A24" s="12">
        <v>3</v>
      </c>
      <c r="B24" s="27" t="s">
        <v>36</v>
      </c>
      <c r="C24" s="7" t="s">
        <v>94</v>
      </c>
      <c r="D24" s="31" t="s">
        <v>95</v>
      </c>
      <c r="E24" s="7" t="s">
        <v>98</v>
      </c>
    </row>
    <row r="25" spans="1:6" ht="62.4" x14ac:dyDescent="0.3">
      <c r="A25" s="12">
        <v>3</v>
      </c>
      <c r="B25" s="27" t="s">
        <v>37</v>
      </c>
      <c r="C25" s="8" t="s">
        <v>99</v>
      </c>
      <c r="D25" s="31" t="s">
        <v>100</v>
      </c>
      <c r="E25" s="32" t="s">
        <v>101</v>
      </c>
    </row>
    <row r="26" spans="1:6" ht="15.6" x14ac:dyDescent="0.3">
      <c r="A26" s="12"/>
      <c r="B26" s="27"/>
      <c r="C26" s="8"/>
      <c r="D26" s="7"/>
      <c r="E26" s="8"/>
    </row>
    <row r="27" spans="1:6" ht="78" customHeight="1" x14ac:dyDescent="0.3">
      <c r="A27" s="19">
        <v>4</v>
      </c>
      <c r="B27" s="28" t="s">
        <v>102</v>
      </c>
      <c r="C27" s="7" t="s">
        <v>103</v>
      </c>
      <c r="D27" s="7" t="s">
        <v>104</v>
      </c>
      <c r="E27" s="32" t="s">
        <v>105</v>
      </c>
    </row>
    <row r="28" spans="1:6" ht="75.75" customHeight="1" x14ac:dyDescent="0.3">
      <c r="A28" s="19">
        <v>4</v>
      </c>
      <c r="B28" s="28" t="s">
        <v>106</v>
      </c>
      <c r="C28" s="7" t="s">
        <v>88</v>
      </c>
      <c r="D28" s="7" t="s">
        <v>104</v>
      </c>
      <c r="E28" s="8"/>
    </row>
    <row r="29" spans="1:6" x14ac:dyDescent="0.3">
      <c r="A29" s="19"/>
      <c r="B29" s="28"/>
      <c r="C29" s="8"/>
      <c r="D29" s="7"/>
      <c r="E29" s="8"/>
    </row>
    <row r="30" spans="1:6" ht="100.8" x14ac:dyDescent="0.3">
      <c r="A30" s="19">
        <v>5</v>
      </c>
      <c r="B30" s="28" t="s">
        <v>107</v>
      </c>
      <c r="C30" s="7" t="s">
        <v>108</v>
      </c>
      <c r="D30" s="31" t="s">
        <v>109</v>
      </c>
      <c r="E30" s="2" t="s">
        <v>110</v>
      </c>
    </row>
    <row r="31" spans="1:6" ht="28.8" x14ac:dyDescent="0.3">
      <c r="A31" s="19">
        <v>5</v>
      </c>
      <c r="B31" s="28" t="s">
        <v>49</v>
      </c>
      <c r="C31" s="8" t="s">
        <v>111</v>
      </c>
      <c r="D31" s="31" t="s">
        <v>109</v>
      </c>
      <c r="E31" s="7" t="s">
        <v>112</v>
      </c>
    </row>
    <row r="32" spans="1:6" x14ac:dyDescent="0.3">
      <c r="A32" s="19"/>
      <c r="B32" s="28"/>
      <c r="C32" s="8"/>
      <c r="D32" s="7"/>
      <c r="E32" s="8"/>
    </row>
    <row r="33" spans="1:6" ht="28.8" x14ac:dyDescent="0.3">
      <c r="A33" s="19">
        <v>6</v>
      </c>
      <c r="B33" s="28" t="s">
        <v>113</v>
      </c>
      <c r="C33" s="30" t="s">
        <v>114</v>
      </c>
      <c r="D33" s="7"/>
      <c r="E33" s="32" t="s">
        <v>115</v>
      </c>
    </row>
    <row r="34" spans="1:6" ht="28.8" x14ac:dyDescent="0.3">
      <c r="A34" s="19">
        <v>6</v>
      </c>
      <c r="B34" s="28" t="s">
        <v>116</v>
      </c>
      <c r="C34" s="30" t="s">
        <v>114</v>
      </c>
      <c r="D34" s="7"/>
      <c r="E34" s="32" t="s">
        <v>115</v>
      </c>
    </row>
    <row r="35" spans="1:6" x14ac:dyDescent="0.3">
      <c r="A35" s="19"/>
      <c r="B35" s="28"/>
      <c r="C35" s="8"/>
      <c r="D35" s="7"/>
      <c r="E35" s="8"/>
    </row>
    <row r="36" spans="1:6" ht="28.8" x14ac:dyDescent="0.3">
      <c r="A36" s="19">
        <v>7</v>
      </c>
      <c r="B36" s="28" t="s">
        <v>117</v>
      </c>
      <c r="C36" s="8" t="s">
        <v>103</v>
      </c>
      <c r="D36" s="33" t="s">
        <v>118</v>
      </c>
      <c r="E36" s="31" t="s">
        <v>119</v>
      </c>
    </row>
    <row r="37" spans="1:6" ht="28.8" x14ac:dyDescent="0.3">
      <c r="A37" s="19">
        <v>7</v>
      </c>
      <c r="B37" s="28" t="s">
        <v>56</v>
      </c>
      <c r="C37" s="7" t="s">
        <v>114</v>
      </c>
      <c r="D37" s="31" t="s">
        <v>120</v>
      </c>
      <c r="E37" s="8" t="s">
        <v>121</v>
      </c>
      <c r="F37" s="11" t="s">
        <v>122</v>
      </c>
    </row>
    <row r="38" spans="1:6" ht="28.8" x14ac:dyDescent="0.3">
      <c r="A38" s="19">
        <v>7</v>
      </c>
      <c r="B38" s="28" t="s">
        <v>123</v>
      </c>
      <c r="C38" s="7" t="s">
        <v>103</v>
      </c>
      <c r="D38" s="31" t="s">
        <v>120</v>
      </c>
      <c r="E38" s="8"/>
      <c r="F38" s="11" t="s">
        <v>122</v>
      </c>
    </row>
    <row r="39" spans="1:6" x14ac:dyDescent="0.3">
      <c r="B39" s="2"/>
    </row>
    <row r="42" spans="1:6" x14ac:dyDescent="0.3">
      <c r="B42" t="s">
        <v>124</v>
      </c>
    </row>
  </sheetData>
  <phoneticPr fontId="6" type="noConversion"/>
  <hyperlinks>
    <hyperlink ref="D25" r:id="rId1" xr:uid="{26AE9FD0-F6FF-4CCE-96B9-77769D253359}"/>
    <hyperlink ref="D13" r:id="rId2" xr:uid="{52E6B60E-0BE0-4BED-B736-1161F73224F8}"/>
    <hyperlink ref="D14" r:id="rId3" xr:uid="{04868DAD-C231-48DE-97F1-AF9ECE9798B3}"/>
    <hyperlink ref="D15" r:id="rId4" xr:uid="{356C47C3-016B-4131-9A0F-0C78ABEEA733}"/>
    <hyperlink ref="D16" r:id="rId5" xr:uid="{700F80C0-3284-43E8-BEFB-211CE5F8FA94}"/>
    <hyperlink ref="D17" r:id="rId6" xr:uid="{C9BF7D02-CCF1-4D35-ABE2-077307498A60}"/>
    <hyperlink ref="E27" r:id="rId7" display="NIIF crosswalk file" xr:uid="{0F41BFC6-D98D-4E51-8E0A-2FD70788DA58}"/>
    <hyperlink ref="D30" r:id="rId8" xr:uid="{536AA6BA-F291-4ED6-9A3F-E0C91765E7A3}"/>
    <hyperlink ref="D31" r:id="rId9" xr:uid="{F491C801-4285-4697-9C09-6229109C2B0D}"/>
    <hyperlink ref="D37" r:id="rId10" xr:uid="{672282E0-CE9F-43EB-9ED1-D8AED71536AB}"/>
    <hyperlink ref="D38" r:id="rId11" xr:uid="{9FD6AC75-5F72-41C5-BC0B-A91C1EA28E69}"/>
    <hyperlink ref="E36" r:id="rId12" xr:uid="{4C0D4B74-E3FA-4BB2-A8B0-FEE5A9A760EB}"/>
    <hyperlink ref="E2" r:id="rId13" xr:uid="{892DE013-B865-48C1-9C9B-5BED08318A76}"/>
    <hyperlink ref="E3" r:id="rId14" xr:uid="{6A280E67-48C1-46B2-8E01-A5793C37CDEB}"/>
    <hyperlink ref="E4" r:id="rId15" xr:uid="{90474247-C992-4033-AC69-3502FB89D3D8}"/>
    <hyperlink ref="E5" r:id="rId16" xr:uid="{6BE3A2FC-3929-40F5-8A3E-50350FFCFD99}"/>
    <hyperlink ref="E6" r:id="rId17" xr:uid="{F31DBA9D-8C75-464A-96CF-BBF67191AB71}"/>
    <hyperlink ref="E7" r:id="rId18" xr:uid="{617BC2E2-05A1-40BA-9354-8F4AAC81160B}"/>
    <hyperlink ref="E8" r:id="rId19" xr:uid="{11FE6C9B-1C2C-44F0-A916-9581C31A5815}"/>
    <hyperlink ref="E9" r:id="rId20" xr:uid="{DFD8BDEF-C6BB-4E88-A58B-BFF0991BE899}"/>
    <hyperlink ref="E10" r:id="rId21" xr:uid="{FEC41517-7257-4F02-B302-8753F00CC1B2}"/>
    <hyperlink ref="D2" r:id="rId22" xr:uid="{5A59F411-58EE-4C79-82AA-BF60FD567C89}"/>
    <hyperlink ref="F37" r:id="rId23" xr:uid="{1B986C38-A706-434B-B7A3-ED337EB3484A}"/>
    <hyperlink ref="F38" r:id="rId24" xr:uid="{EBB7517C-CFD2-4919-BD57-C5F4180B6F4C}"/>
    <hyperlink ref="E19" r:id="rId25" display="The ABS and ASE employer estimates for the annual years between the five-year economic censuses, are published in less geographic and industry detail than the ABS and SBO employer estimates for economic census years, with ABS estimates available only at the U.S. State, and MSA geographic levels, and ASE estimates available only at the U.S., State, and top fifty metro areas geographic levels, and at the 2-digit industry sector level.  " xr:uid="{3CC15BC9-4712-4D8B-92A8-1FC0CD2892FA}"/>
    <hyperlink ref="D19" r:id="rId26" location=":~:text=Annual%20surveys%20have%20larger%20samples,the%20most%20COMPREHENSIVE%20data%20available." xr:uid="{46611384-49EE-481D-AC0B-BA6AED511DA6}"/>
    <hyperlink ref="D20:D24" r:id="rId27" location=":~:text=Annual%20surveys%20have%20larger%20samples,the%20most%20COMPREHENSIVE%20data%20available." display="Economic Census (published every 5 years" xr:uid="{C29C073A-E845-4749-A1B0-3BC15843F663}"/>
    <hyperlink ref="E13" r:id="rId28" xr:uid="{7943D9B4-0D0A-4848-ACAF-F9A58F5244E8}"/>
    <hyperlink ref="E14:E17" r:id="rId29" display="See &quot;NAICs-codes-comparison.xlsx&quot;  - &quot;USE-GOALS-TABLE&quot; tab" xr:uid="{4DACF7CC-D602-4471-9383-61FD5D4EDE2C}"/>
    <hyperlink ref="E33" r:id="rId30" xr:uid="{D1DD1DC0-4630-4390-A0A2-35E88C71DECB}"/>
    <hyperlink ref="E34" r:id="rId31" xr:uid="{49B1B0B9-1CD6-4A0A-9BF3-57715973FB57}"/>
    <hyperlink ref="E25" r:id="rId32" xr:uid="{C3C333FA-198A-497D-A0E5-4D2D30FE7DAA}"/>
  </hyperlinks>
  <pageMargins left="0.7" right="0.7" top="0.75" bottom="0.75" header="0.3" footer="0.3"/>
  <pageSetup paperSize="5" fitToHeight="0" orientation="landscape" horizontalDpi="0" verticalDpi="0" r:id="rId3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5AF1D-590C-4FA3-B74E-68D1F013560C}">
  <sheetPr>
    <pageSetUpPr fitToPage="1"/>
  </sheetPr>
  <dimension ref="A1:P21"/>
  <sheetViews>
    <sheetView workbookViewId="0">
      <selection activeCell="N6" sqref="N6"/>
    </sheetView>
  </sheetViews>
  <sheetFormatPr defaultRowHeight="14.4" x14ac:dyDescent="0.3"/>
  <cols>
    <col min="2" max="2" width="20.33203125" customWidth="1"/>
    <col min="10" max="11" width="17.109375" customWidth="1"/>
    <col min="13" max="13" width="16" customWidth="1"/>
    <col min="14" max="14" width="47.44140625" style="2" customWidth="1"/>
    <col min="16" max="16" width="12.33203125" customWidth="1"/>
  </cols>
  <sheetData>
    <row r="1" spans="1:16" ht="31.2" x14ac:dyDescent="0.3">
      <c r="A1" s="3" t="s">
        <v>0</v>
      </c>
      <c r="B1" s="26" t="s">
        <v>1</v>
      </c>
      <c r="C1" s="4">
        <v>2017</v>
      </c>
      <c r="D1" s="4">
        <v>2018</v>
      </c>
      <c r="E1" s="20">
        <v>2019</v>
      </c>
      <c r="F1" s="20">
        <v>2020</v>
      </c>
      <c r="G1" s="5">
        <v>2021</v>
      </c>
      <c r="H1" s="4">
        <v>2022</v>
      </c>
      <c r="I1" s="4">
        <v>2023</v>
      </c>
      <c r="J1" s="4" t="s">
        <v>125</v>
      </c>
      <c r="K1" s="4" t="s">
        <v>126</v>
      </c>
      <c r="L1" s="6" t="s">
        <v>127</v>
      </c>
      <c r="M1" s="9" t="s">
        <v>128</v>
      </c>
      <c r="N1" s="10" t="s">
        <v>8</v>
      </c>
      <c r="O1" s="10" t="s">
        <v>129</v>
      </c>
      <c r="P1" s="10" t="s">
        <v>130</v>
      </c>
    </row>
    <row r="2" spans="1:16" ht="31.2" x14ac:dyDescent="0.3">
      <c r="A2" s="12">
        <v>1</v>
      </c>
      <c r="B2" s="27" t="s">
        <v>84</v>
      </c>
      <c r="C2" s="6"/>
      <c r="D2" s="6"/>
      <c r="E2" s="22">
        <v>0.41599999999999998</v>
      </c>
      <c r="F2" s="21">
        <v>40.6</v>
      </c>
      <c r="G2" s="15">
        <v>0.39</v>
      </c>
      <c r="H2" s="6"/>
      <c r="I2" s="6"/>
      <c r="J2" s="15"/>
      <c r="K2" s="15"/>
      <c r="L2" s="14"/>
      <c r="M2" s="14" t="s">
        <v>131</v>
      </c>
      <c r="N2" s="6" t="s">
        <v>132</v>
      </c>
      <c r="O2" s="6"/>
      <c r="P2" s="14"/>
    </row>
    <row r="3" spans="1:16" ht="31.2" x14ac:dyDescent="0.3">
      <c r="A3" s="12">
        <v>1</v>
      </c>
      <c r="B3" s="27" t="s">
        <v>85</v>
      </c>
      <c r="C3" s="6"/>
      <c r="D3" s="6"/>
      <c r="E3" s="21">
        <v>57.8</v>
      </c>
      <c r="F3" s="21">
        <v>57</v>
      </c>
      <c r="G3" s="13">
        <v>0.59799999999999998</v>
      </c>
      <c r="H3" s="6"/>
      <c r="I3" s="6"/>
      <c r="J3" s="13"/>
      <c r="K3" s="13"/>
      <c r="L3" s="14"/>
      <c r="M3" s="14" t="s">
        <v>133</v>
      </c>
      <c r="N3" s="6"/>
      <c r="O3" s="6"/>
      <c r="P3" s="14"/>
    </row>
    <row r="4" spans="1:16" ht="31.2" x14ac:dyDescent="0.3">
      <c r="A4" s="12">
        <v>1</v>
      </c>
      <c r="B4" s="27" t="s">
        <v>86</v>
      </c>
      <c r="C4" s="6"/>
      <c r="D4" s="6"/>
      <c r="E4" s="21">
        <v>16.2</v>
      </c>
      <c r="F4" s="22">
        <v>0.16400000000000001</v>
      </c>
      <c r="G4" s="13">
        <v>0.20799999999999999</v>
      </c>
      <c r="H4" s="6"/>
      <c r="I4" s="6"/>
      <c r="J4" s="13"/>
      <c r="K4" s="13"/>
      <c r="L4" s="14"/>
      <c r="M4" s="14" t="s">
        <v>133</v>
      </c>
      <c r="N4" s="6"/>
      <c r="O4" s="6"/>
      <c r="P4" s="35"/>
    </row>
    <row r="5" spans="1:16" ht="15.6" x14ac:dyDescent="0.3">
      <c r="A5" s="12"/>
      <c r="B5" s="27"/>
      <c r="C5" s="6"/>
      <c r="D5" s="6"/>
      <c r="E5" s="21"/>
      <c r="F5" s="21"/>
      <c r="G5" s="14"/>
      <c r="H5" s="6"/>
      <c r="I5" s="6"/>
      <c r="J5" s="14"/>
      <c r="K5" s="14"/>
      <c r="L5" s="14"/>
      <c r="M5" s="14"/>
      <c r="N5" s="6"/>
      <c r="O5" s="34"/>
      <c r="P5" s="40"/>
    </row>
    <row r="6" spans="1:16" ht="46.8" x14ac:dyDescent="0.3">
      <c r="A6" s="12"/>
      <c r="B6" s="27" t="s">
        <v>134</v>
      </c>
      <c r="C6" s="6"/>
      <c r="D6" s="6"/>
      <c r="E6" s="21">
        <v>52.2</v>
      </c>
      <c r="F6" s="21">
        <v>52</v>
      </c>
      <c r="G6" s="14">
        <v>67.8</v>
      </c>
      <c r="H6" s="6"/>
      <c r="I6" s="6"/>
      <c r="J6" s="14"/>
      <c r="K6" s="14"/>
      <c r="L6" s="14"/>
      <c r="M6" s="14"/>
      <c r="N6" s="6"/>
      <c r="O6" s="34"/>
      <c r="P6" s="40"/>
    </row>
    <row r="7" spans="1:16" ht="46.8" x14ac:dyDescent="0.3">
      <c r="A7" s="12"/>
      <c r="B7" s="27" t="s">
        <v>135</v>
      </c>
      <c r="C7" s="6"/>
      <c r="D7" s="6"/>
      <c r="E7" s="21">
        <v>66.599999999999994</v>
      </c>
      <c r="F7" s="21">
        <v>66</v>
      </c>
      <c r="G7" s="14">
        <v>50.9</v>
      </c>
      <c r="H7" s="6"/>
      <c r="I7" s="6"/>
      <c r="J7" s="14"/>
      <c r="K7" s="14"/>
      <c r="L7" s="14"/>
      <c r="M7" s="14"/>
      <c r="N7" s="6"/>
      <c r="O7" s="34"/>
      <c r="P7" s="40"/>
    </row>
    <row r="8" spans="1:16" ht="15.6" x14ac:dyDescent="0.3">
      <c r="A8" s="12"/>
      <c r="B8" s="27"/>
      <c r="C8" s="6"/>
      <c r="D8" s="6"/>
      <c r="E8" s="21"/>
      <c r="F8" s="21"/>
      <c r="G8" s="14"/>
      <c r="H8" s="6"/>
      <c r="I8" s="6"/>
      <c r="J8" s="14"/>
      <c r="K8" s="14"/>
      <c r="L8" s="14"/>
      <c r="M8" s="14"/>
      <c r="N8" s="6"/>
      <c r="O8" s="34"/>
      <c r="P8" s="40"/>
    </row>
    <row r="9" spans="1:16" ht="31.2" x14ac:dyDescent="0.3">
      <c r="A9" s="12"/>
      <c r="B9" s="27" t="s">
        <v>136</v>
      </c>
      <c r="C9" s="6"/>
      <c r="D9" s="6"/>
      <c r="E9" s="21">
        <v>62.6</v>
      </c>
      <c r="F9" s="21">
        <v>62.3</v>
      </c>
      <c r="G9" s="14">
        <v>59.8</v>
      </c>
      <c r="H9" s="6"/>
      <c r="I9" s="6"/>
      <c r="J9" s="14"/>
      <c r="K9" s="14"/>
      <c r="L9" s="14"/>
      <c r="M9" s="14"/>
      <c r="N9" s="6"/>
      <c r="O9" s="34"/>
      <c r="P9" s="40"/>
    </row>
    <row r="10" spans="1:16" ht="31.2" x14ac:dyDescent="0.3">
      <c r="A10" s="12"/>
      <c r="B10" s="27" t="s">
        <v>137</v>
      </c>
      <c r="C10" s="6"/>
      <c r="D10" s="6"/>
      <c r="E10" s="21">
        <v>30.3</v>
      </c>
      <c r="F10" s="21">
        <v>29.7</v>
      </c>
      <c r="G10" s="14">
        <v>27.6</v>
      </c>
      <c r="H10" s="6"/>
      <c r="I10" s="6"/>
      <c r="J10" s="14"/>
      <c r="K10" s="14"/>
      <c r="L10" s="14"/>
      <c r="M10" s="14"/>
      <c r="N10" s="6"/>
      <c r="O10" s="34"/>
      <c r="P10" s="40"/>
    </row>
    <row r="11" spans="1:16" ht="15.6" x14ac:dyDescent="0.3">
      <c r="A11" s="12"/>
      <c r="B11" s="27"/>
      <c r="C11" s="6"/>
      <c r="D11" s="6"/>
      <c r="E11" s="21"/>
      <c r="F11" s="21"/>
      <c r="G11" s="14"/>
      <c r="H11" s="6"/>
      <c r="I11" s="6"/>
      <c r="J11" s="14"/>
      <c r="K11" s="14"/>
      <c r="L11" s="14"/>
      <c r="M11" s="14"/>
      <c r="N11" s="6"/>
      <c r="O11" s="34"/>
      <c r="P11" s="40"/>
    </row>
    <row r="12" spans="1:16" ht="46.8" x14ac:dyDescent="0.3">
      <c r="A12" s="12"/>
      <c r="B12" s="27" t="s">
        <v>138</v>
      </c>
      <c r="C12" s="6"/>
      <c r="D12" s="6"/>
      <c r="E12" s="24">
        <v>13546</v>
      </c>
      <c r="F12" s="24">
        <v>16381</v>
      </c>
      <c r="G12" s="17">
        <v>8388</v>
      </c>
      <c r="H12" s="18"/>
      <c r="I12" s="18"/>
      <c r="J12" s="14"/>
      <c r="K12" s="14"/>
      <c r="L12" s="14"/>
      <c r="M12" s="6"/>
      <c r="N12" s="6" t="s">
        <v>139</v>
      </c>
      <c r="O12" s="34"/>
      <c r="P12" s="80" t="s">
        <v>140</v>
      </c>
    </row>
    <row r="13" spans="1:16" ht="31.2" x14ac:dyDescent="0.3">
      <c r="A13" s="12"/>
      <c r="B13" s="27" t="s">
        <v>21</v>
      </c>
      <c r="C13" s="18">
        <v>10767</v>
      </c>
      <c r="D13" s="18">
        <v>11056</v>
      </c>
      <c r="E13" s="24">
        <v>11250</v>
      </c>
      <c r="F13" s="24">
        <v>10338</v>
      </c>
      <c r="G13" s="17">
        <v>11217</v>
      </c>
      <c r="H13" s="18">
        <v>11344</v>
      </c>
      <c r="I13" s="18"/>
      <c r="J13" s="14"/>
      <c r="K13" s="14"/>
      <c r="L13" s="14"/>
      <c r="M13" s="6"/>
      <c r="N13" s="6"/>
      <c r="O13" s="6"/>
      <c r="P13" s="36"/>
    </row>
    <row r="14" spans="1:16" ht="15.6" x14ac:dyDescent="0.3">
      <c r="A14" s="12"/>
      <c r="B14" s="27"/>
      <c r="C14" s="6"/>
      <c r="D14" s="6"/>
      <c r="E14" s="21"/>
      <c r="F14" s="21"/>
      <c r="G14" s="14"/>
      <c r="H14" s="6"/>
      <c r="I14" s="6"/>
      <c r="J14" s="14"/>
      <c r="K14" s="14"/>
      <c r="L14" s="14"/>
      <c r="M14" s="14"/>
      <c r="N14" s="6"/>
      <c r="O14" s="14"/>
      <c r="P14" s="14"/>
    </row>
    <row r="15" spans="1:16" ht="28.8" x14ac:dyDescent="0.3">
      <c r="A15" s="19">
        <v>4</v>
      </c>
      <c r="B15" s="28" t="s">
        <v>141</v>
      </c>
      <c r="C15" s="7"/>
      <c r="D15" s="7"/>
      <c r="E15" s="25"/>
      <c r="F15" s="25"/>
      <c r="G15" s="8"/>
      <c r="H15" s="7"/>
      <c r="I15" s="7"/>
      <c r="J15" s="8"/>
      <c r="K15" s="8"/>
      <c r="L15" s="7"/>
      <c r="M15" s="8"/>
      <c r="N15" s="7"/>
      <c r="O15" s="8"/>
      <c r="P15" s="8"/>
    </row>
    <row r="16" spans="1:16" x14ac:dyDescent="0.3">
      <c r="A16" s="19"/>
      <c r="B16" s="28"/>
      <c r="C16" s="7"/>
      <c r="D16" s="7"/>
      <c r="E16" s="25"/>
      <c r="F16" s="25"/>
      <c r="G16" s="8"/>
      <c r="H16" s="7"/>
      <c r="I16" s="7"/>
      <c r="J16" s="8"/>
      <c r="K16" s="8"/>
      <c r="L16" s="7"/>
      <c r="M16" s="8"/>
      <c r="N16" s="7"/>
      <c r="O16" s="8"/>
      <c r="P16" s="8"/>
    </row>
    <row r="17" spans="1:16" ht="43.2" x14ac:dyDescent="0.3">
      <c r="A17" s="19">
        <v>6</v>
      </c>
      <c r="B17" s="28" t="s">
        <v>113</v>
      </c>
      <c r="C17" s="7"/>
      <c r="D17" s="7"/>
      <c r="E17" s="25"/>
      <c r="F17" s="25"/>
      <c r="G17" s="8"/>
      <c r="H17" s="7"/>
      <c r="I17" s="7"/>
      <c r="J17" s="8"/>
      <c r="K17" s="8"/>
      <c r="L17" s="7"/>
      <c r="M17" s="8"/>
      <c r="N17" s="7"/>
      <c r="O17" s="8"/>
      <c r="P17" s="8"/>
    </row>
    <row r="18" spans="1:16" ht="28.8" x14ac:dyDescent="0.3">
      <c r="A18" s="19">
        <v>6</v>
      </c>
      <c r="B18" s="28" t="s">
        <v>116</v>
      </c>
      <c r="C18" s="7"/>
      <c r="D18" s="7"/>
      <c r="E18" s="25"/>
      <c r="F18" s="25"/>
      <c r="G18" s="8"/>
      <c r="H18" s="7"/>
      <c r="I18" s="7"/>
      <c r="J18" s="8"/>
      <c r="K18" s="8"/>
      <c r="L18" s="7"/>
      <c r="M18" s="8"/>
      <c r="N18" s="7"/>
      <c r="O18" s="8"/>
      <c r="P18" s="8"/>
    </row>
    <row r="19" spans="1:16" x14ac:dyDescent="0.3">
      <c r="A19" s="19"/>
      <c r="B19" s="28"/>
      <c r="C19" s="7"/>
      <c r="D19" s="7"/>
      <c r="E19" s="25"/>
      <c r="F19" s="25"/>
      <c r="G19" s="8"/>
      <c r="H19" s="7"/>
      <c r="I19" s="7"/>
      <c r="J19" s="8"/>
      <c r="K19" s="8"/>
      <c r="L19" s="7"/>
      <c r="M19" s="8"/>
      <c r="N19" s="7"/>
      <c r="O19" s="8"/>
      <c r="P19" s="8"/>
    </row>
    <row r="20" spans="1:16" ht="28.8" x14ac:dyDescent="0.3">
      <c r="A20" s="19">
        <v>7</v>
      </c>
      <c r="B20" s="28" t="s">
        <v>142</v>
      </c>
      <c r="C20" s="7"/>
      <c r="D20" s="7"/>
      <c r="E20" s="25"/>
      <c r="F20" s="25"/>
      <c r="G20" s="8"/>
      <c r="H20" s="7"/>
      <c r="I20" s="7"/>
      <c r="J20" s="8"/>
      <c r="K20" s="8"/>
      <c r="L20" s="7"/>
      <c r="M20" s="8"/>
      <c r="N20" s="7"/>
      <c r="O20" s="8"/>
      <c r="P20" s="8"/>
    </row>
    <row r="21" spans="1:16" x14ac:dyDescent="0.3">
      <c r="B21" s="2"/>
      <c r="C21" s="2"/>
      <c r="D21" s="2"/>
      <c r="H21" s="2"/>
      <c r="I21" s="2"/>
    </row>
  </sheetData>
  <pageMargins left="0.7" right="0.7" top="0.75" bottom="0.75" header="0.3" footer="0.3"/>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72C2C-2E5A-4A19-BE63-14B3EB003875}">
  <dimension ref="A2:A26"/>
  <sheetViews>
    <sheetView workbookViewId="0">
      <selection activeCell="F17" sqref="F17"/>
    </sheetView>
  </sheetViews>
  <sheetFormatPr defaultRowHeight="14.4" x14ac:dyDescent="0.3"/>
  <cols>
    <col min="1" max="1" width="84.88671875" bestFit="1" customWidth="1"/>
  </cols>
  <sheetData>
    <row r="2" spans="1:1" x14ac:dyDescent="0.3">
      <c r="A2" t="s">
        <v>143</v>
      </c>
    </row>
    <row r="3" spans="1:1" x14ac:dyDescent="0.3">
      <c r="A3" t="s">
        <v>144</v>
      </c>
    </row>
    <row r="5" spans="1:1" x14ac:dyDescent="0.3">
      <c r="A5" s="11" t="s">
        <v>144</v>
      </c>
    </row>
    <row r="7" spans="1:1" x14ac:dyDescent="0.3">
      <c r="A7" t="s">
        <v>145</v>
      </c>
    </row>
    <row r="9" spans="1:1" x14ac:dyDescent="0.3">
      <c r="A9" t="s">
        <v>146</v>
      </c>
    </row>
    <row r="11" spans="1:1" x14ac:dyDescent="0.3">
      <c r="A11" t="s">
        <v>147</v>
      </c>
    </row>
    <row r="13" spans="1:1" x14ac:dyDescent="0.3">
      <c r="A13" t="s">
        <v>148</v>
      </c>
    </row>
    <row r="15" spans="1:1" x14ac:dyDescent="0.3">
      <c r="A15" t="s">
        <v>149</v>
      </c>
    </row>
    <row r="20" spans="1:1" x14ac:dyDescent="0.3">
      <c r="A20" t="s">
        <v>150</v>
      </c>
    </row>
    <row r="22" spans="1:1" x14ac:dyDescent="0.3">
      <c r="A22" t="s">
        <v>151</v>
      </c>
    </row>
    <row r="24" spans="1:1" x14ac:dyDescent="0.3">
      <c r="A24" t="s">
        <v>152</v>
      </c>
    </row>
    <row r="26" spans="1:1" x14ac:dyDescent="0.3">
      <c r="A26" s="11" t="s">
        <v>153</v>
      </c>
    </row>
  </sheetData>
  <hyperlinks>
    <hyperlink ref="A5" r:id="rId1" xr:uid="{2BFD0553-3CAC-4BC4-B228-FCB24E6B9DFE}"/>
    <hyperlink ref="A26" r:id="rId2" xr:uid="{C610ACEC-36A3-4182-99B2-6DADE62047F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ument_x0020_Types xmlns="f67b92ac-b94c-451b-8619-231139e72295">Budget</Document_x0020_Types>
    <TaxCatchAll xmlns="62159f90-237e-4e04-b65d-cc28877a5005" xsi:nil="true"/>
    <p671ffa9b7e34ff8af60523d915ab6ef xmlns="f67b92ac-b94c-451b-8619-231139e72295">
      <Terms xmlns="http://schemas.microsoft.com/office/infopath/2007/PartnerControls"/>
    </p671ffa9b7e34ff8af60523d915ab6ef>
    <AnalysisTopic xmlns="f67b92ac-b94c-451b-8619-231139e72295" xsi:nil="true"/>
    <TaxKeywordTaxHTField xmlns="62159f90-237e-4e04-b65d-cc28877a5005">
      <Terms xmlns="http://schemas.microsoft.com/office/infopath/2007/PartnerControls"/>
    </TaxKeywordTaxHTField>
    <Surveyresponses xmlns="f67b92ac-b94c-451b-8619-231139e72295" xsi:nil="true"/>
    <lcf76f155ced4ddcb4097134ff3c332f xmlns="f67b92ac-b94c-451b-8619-231139e72295">
      <Terms xmlns="http://schemas.microsoft.com/office/infopath/2007/PartnerControls"/>
    </lcf76f155ced4ddcb4097134ff3c332f>
    <DocumentType xmlns="f67b92ac-b94c-451b-8619-231139e72295" xsi:nil="true"/>
    <DataSource xmlns="f67b92ac-b94c-451b-8619-231139e7229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1CDA5C27761D4CB1C2C50D36E4E252" ma:contentTypeVersion="30" ma:contentTypeDescription="Create a new document." ma:contentTypeScope="" ma:versionID="1abfc8b3e8e491f0568b5e475a5ec5ea">
  <xsd:schema xmlns:xsd="http://www.w3.org/2001/XMLSchema" xmlns:xs="http://www.w3.org/2001/XMLSchema" xmlns:p="http://schemas.microsoft.com/office/2006/metadata/properties" xmlns:ns2="f67b92ac-b94c-451b-8619-231139e72295" xmlns:ns3="62159f90-237e-4e04-b65d-cc28877a5005" targetNamespace="http://schemas.microsoft.com/office/2006/metadata/properties" ma:root="true" ma:fieldsID="e8b6c24e3b67ae4f5a8e82b725e0aafb" ns2:_="" ns3:_="">
    <xsd:import namespace="f67b92ac-b94c-451b-8619-231139e72295"/>
    <xsd:import namespace="62159f90-237e-4e04-b65d-cc28877a50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Document_x0020_Types"/>
                <xsd:element ref="ns2:lcf76f155ced4ddcb4097134ff3c332f" minOccurs="0"/>
                <xsd:element ref="ns3:TaxCatchAll" minOccurs="0"/>
                <xsd:element ref="ns3:TaxKeywordTaxHTField" minOccurs="0"/>
                <xsd:element ref="ns2:p671ffa9b7e34ff8af60523d915ab6ef" minOccurs="0"/>
                <xsd:element ref="ns2:MediaServiceDateTaken" minOccurs="0"/>
                <xsd:element ref="ns2:DataSource" minOccurs="0"/>
                <xsd:element ref="ns2:DocumentType" minOccurs="0"/>
                <xsd:element ref="ns2:Surveyresponses" minOccurs="0"/>
                <xsd:element ref="ns2:Analysis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b92ac-b94c-451b-8619-231139e722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ocument_x0020_Types" ma:index="16" ma:displayName="Document Types" ma:default="Budget" ma:format="Dropdown" ma:internalName="Document_x0020_Types">
      <xsd:simpleType>
        <xsd:restriction base="dms:Choice">
          <xsd:enumeration value="Budget"/>
          <xsd:enumeration value="Project Charter"/>
          <xsd:enumeration value="Proposal"/>
          <xsd:enumeration value="Estimate"/>
          <xsd:enumeration value="Contract"/>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bf7b5f8-060a-4a29-ade1-cc5a2d571348" ma:termSetId="09814cd3-568e-fe90-9814-8d621ff8fb84" ma:anchorId="fba54fb3-c3e1-fe81-a776-ca4b69148c4d" ma:open="true" ma:isKeyword="false">
      <xsd:complexType>
        <xsd:sequence>
          <xsd:element ref="pc:Terms" minOccurs="0" maxOccurs="1"/>
        </xsd:sequence>
      </xsd:complexType>
    </xsd:element>
    <xsd:element name="p671ffa9b7e34ff8af60523d915ab6ef" ma:index="23" nillable="true" ma:taxonomy="true" ma:internalName="p671ffa9b7e34ff8af60523d915ab6ef" ma:taxonomyFieldName="Owner" ma:displayName="Owner" ma:default="" ma:fieldId="{9671ffa9-b7e3-4ff8-af60-523d915ab6ef}" ma:sspId="0bf7b5f8-060a-4a29-ade1-cc5a2d571348" ma:termSetId="8ed8c9ea-7052-4c1d-a4d7-b9c10bffea6f" ma:anchorId="00000000-0000-0000-0000-000000000000" ma:open="true" ma:isKeyword="false">
      <xsd:complexType>
        <xsd:sequence>
          <xsd:element ref="pc:Terms" minOccurs="0" maxOccurs="1"/>
        </xsd:sequence>
      </xsd:complexType>
    </xsd:element>
    <xsd:element name="MediaServiceDateTaken" ma:index="24" nillable="true" ma:displayName="MediaServiceDateTaken" ma:internalName="MediaServiceDateTaken" ma:readOnly="true">
      <xsd:simpleType>
        <xsd:restriction base="dms:Text"/>
      </xsd:simpleType>
    </xsd:element>
    <xsd:element name="DataSource" ma:index="25" nillable="true" ma:displayName="Data Source" ma:description="where the data was extracted from" ma:format="Dropdown" ma:internalName="DataSource">
      <xsd:simpleType>
        <xsd:union memberTypes="dms:Text">
          <xsd:simpleType>
            <xsd:restriction base="dms:Choice">
              <xsd:enumeration value="BDC internal"/>
              <xsd:enumeration value="Census"/>
              <xsd:enumeration value="Baltimore Business Journal"/>
            </xsd:restriction>
          </xsd:simpleType>
        </xsd:union>
      </xsd:simpleType>
    </xsd:element>
    <xsd:element name="DocumentType" ma:index="26" nillable="true" ma:displayName="Document Type" ma:format="Dropdown" ma:internalName="DocumentType">
      <xsd:simpleType>
        <xsd:union memberTypes="dms:Text">
          <xsd:simpleType>
            <xsd:restriction base="dms:Choice">
              <xsd:enumeration value="raw data"/>
              <xsd:enumeration value="cleaned data"/>
              <xsd:enumeration value="plots"/>
              <xsd:enumeration value="notes"/>
              <xsd:enumeration value="report"/>
              <xsd:enumeration value="map"/>
              <xsd:enumeration value="protocol"/>
            </xsd:restriction>
          </xsd:simpleType>
        </xsd:union>
      </xsd:simpleType>
    </xsd:element>
    <xsd:element name="Surveyresponses" ma:index="27" nillable="true" ma:displayName="Survey responses" ma:description="Is this analysis or viz for respondents who have responded to every single survey sent by MIB (all years) or to at least one but not all years (responded at least once)" ma:format="Dropdown" ma:internalName="Surveyresponses">
      <xsd:simpleType>
        <xsd:restriction base="dms:Choice">
          <xsd:enumeration value="EVERY year"/>
          <xsd:enumeration value="ANY year"/>
          <xsd:enumeration value="Choice 3"/>
        </xsd:restriction>
      </xsd:simpleType>
    </xsd:element>
    <xsd:element name="AnalysisTopic" ma:index="28" nillable="true" ma:displayName="Analysis Topic" ma:description="What is the main analysis topic of the chart" ma:format="Dropdown" ma:internalName="AnalysisTopic">
      <xsd:simpleType>
        <xsd:union memberTypes="dms:Text">
          <xsd:simpleType>
            <xsd:restriction base="dms:Choice">
              <xsd:enumeration value="EGR"/>
              <xsd:enumeration value="Jobs"/>
              <xsd:enumeration value="Production Space"/>
              <xsd:enumeration value="Other"/>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62159f90-237e-4e04-b65d-cc28877a50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1f65d477-3f36-40ef-b737-107e7636a8f1}" ma:internalName="TaxCatchAll" ma:showField="CatchAllData" ma:web="62159f90-237e-4e04-b65d-cc28877a5005">
      <xsd:complexType>
        <xsd:complexContent>
          <xsd:extension base="dms:MultiChoiceLookup">
            <xsd:sequence>
              <xsd:element name="Value" type="dms:Lookup" maxOccurs="unbounded" minOccurs="0" nillable="true"/>
            </xsd:sequence>
          </xsd:extension>
        </xsd:complexContent>
      </xsd:complexType>
    </xsd:element>
    <xsd:element name="TaxKeywordTaxHTField" ma:index="21" nillable="true" ma:taxonomy="true" ma:internalName="TaxKeywordTaxHTField" ma:taxonomyFieldName="TaxKeyword" ma:displayName="Enterprise Keywords" ma:fieldId="{23f27201-bee3-471e-b2e7-b64fd8b7ca38}" ma:taxonomyMulti="true" ma:sspId="0bf7b5f8-060a-4a29-ade1-cc5a2d571348"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5BEE3A-DD61-4A42-BD14-0D7B74DF86E3}">
  <ds:schemaRefs>
    <ds:schemaRef ds:uri="http://schemas.microsoft.com/sharepoint/v3/contenttype/forms"/>
  </ds:schemaRefs>
</ds:datastoreItem>
</file>

<file path=customXml/itemProps2.xml><?xml version="1.0" encoding="utf-8"?>
<ds:datastoreItem xmlns:ds="http://schemas.openxmlformats.org/officeDocument/2006/customXml" ds:itemID="{4085EFD8-8D16-4A22-BA9F-7775AD778C35}">
  <ds:schemaRefs>
    <ds:schemaRef ds:uri="http://schemas.microsoft.com/office/2006/metadata/properties"/>
    <ds:schemaRef ds:uri="http://schemas.microsoft.com/office/infopath/2007/PartnerControls"/>
    <ds:schemaRef ds:uri="f67b92ac-b94c-451b-8619-231139e72295"/>
    <ds:schemaRef ds:uri="62159f90-237e-4e04-b65d-cc28877a5005"/>
  </ds:schemaRefs>
</ds:datastoreItem>
</file>

<file path=customXml/itemProps3.xml><?xml version="1.0" encoding="utf-8"?>
<ds:datastoreItem xmlns:ds="http://schemas.openxmlformats.org/officeDocument/2006/customXml" ds:itemID="{3014DD15-75D9-4104-BAF0-FC0F42EF85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b92ac-b94c-451b-8619-231139e72295"/>
    <ds:schemaRef ds:uri="62159f90-237e-4e04-b65d-cc28877a50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GAM-table</vt:lpstr>
      <vt:lpstr>update-schedule</vt:lpstr>
      <vt:lpstr>addl-data</vt:lpstr>
      <vt:lpstr>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D</dc:creator>
  <cp:keywords/>
  <dc:description/>
  <cp:lastModifiedBy>Jennifer D</cp:lastModifiedBy>
  <cp:revision/>
  <dcterms:created xsi:type="dcterms:W3CDTF">2023-04-18T14:08:05Z</dcterms:created>
  <dcterms:modified xsi:type="dcterms:W3CDTF">2023-07-18T20:21:02Z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0x010100D31CDA5C27761D4CB1C2C50D36E4E252</vt:lpwstr>
  </property>
  <property fmtid="{D5CDD505-2E9C-101B-9397-08002B2CF9AE}" pid="3" name="TaxKeyword">
    <vt:lpwstr/>
  </property>
  <property fmtid="{D5CDD505-2E9C-101B-9397-08002B2CF9AE}" pid="4" name="MediaServiceImageTags">
    <vt:lpwstr/>
  </property>
  <property fmtid="{D5CDD505-2E9C-101B-9397-08002B2CF9AE}" pid="5" name="Owner">
    <vt:lpwstr/>
  </property>
</Properties>
</file>