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\Desktop\Open Class Rooms\Projet 7 - Résolvez des problèmes en utilisant des algorithmes en Python\projet\data\"/>
    </mc:Choice>
  </mc:AlternateContent>
  <xr:revisionPtr revIDLastSave="0" documentId="13_ncr:1_{09F1DCAE-47CE-4747-A34A-950262BD453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nalyse_data_brute" sheetId="1" r:id="rId1"/>
    <sheet name="analyse_data_set1" sheetId="2" r:id="rId2"/>
    <sheet name="analyse_data_set2" sheetId="3" r:id="rId3"/>
  </sheets>
  <definedNames>
    <definedName name="_xlnm._FilterDatabase" localSheetId="1" hidden="1">analyse_data_set1!$A$1:$D$1002</definedName>
    <definedName name="_xlnm._FilterDatabase" localSheetId="2" hidden="1">analyse_data_set2!$U$1:$X$1001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42" i="3" l="1"/>
  <c r="AF42" i="3"/>
  <c r="AD42" i="3"/>
  <c r="AE40" i="3"/>
  <c r="AF40" i="3"/>
  <c r="AD40" i="3"/>
  <c r="AE39" i="3"/>
  <c r="AF39" i="3"/>
  <c r="AD39" i="3"/>
  <c r="AE37" i="3"/>
  <c r="AF37" i="3"/>
  <c r="AD37" i="3"/>
  <c r="AE35" i="3"/>
  <c r="AF35" i="3"/>
  <c r="AD35" i="3"/>
  <c r="AE34" i="3"/>
  <c r="AF34" i="3"/>
  <c r="AD34" i="3"/>
  <c r="AE33" i="3"/>
  <c r="AF33" i="3"/>
  <c r="AD33" i="3"/>
  <c r="AA49" i="3"/>
  <c r="AB49" i="3"/>
  <c r="Z49" i="3"/>
  <c r="AA48" i="3"/>
  <c r="AB48" i="3"/>
  <c r="Z48" i="3"/>
  <c r="AA47" i="3"/>
  <c r="AB47" i="3"/>
  <c r="Z47" i="3"/>
  <c r="AA46" i="3"/>
  <c r="AB46" i="3"/>
  <c r="Z46" i="3"/>
  <c r="AA45" i="3"/>
  <c r="AB45" i="3"/>
  <c r="Z45" i="3"/>
  <c r="AA44" i="3"/>
  <c r="AB44" i="3"/>
  <c r="Z44" i="3"/>
  <c r="AA43" i="3"/>
  <c r="AB43" i="3"/>
  <c r="Z43" i="3"/>
  <c r="AA42" i="3"/>
  <c r="AB42" i="3"/>
  <c r="Z42" i="3"/>
  <c r="AA41" i="3"/>
  <c r="AB41" i="3"/>
  <c r="Z41" i="3"/>
  <c r="AA40" i="3"/>
  <c r="AB40" i="3"/>
  <c r="Z40" i="3"/>
  <c r="AA39" i="3"/>
  <c r="AB39" i="3"/>
  <c r="Z39" i="3"/>
  <c r="AA38" i="3"/>
  <c r="AB38" i="3"/>
  <c r="Z38" i="3"/>
  <c r="AA37" i="3"/>
  <c r="AB37" i="3"/>
  <c r="Z37" i="3"/>
  <c r="AA36" i="3"/>
  <c r="AB36" i="3"/>
  <c r="Z36" i="3"/>
  <c r="AA35" i="3"/>
  <c r="AB35" i="3"/>
  <c r="Z35" i="3"/>
  <c r="AA34" i="3"/>
  <c r="AB34" i="3"/>
  <c r="AA33" i="3"/>
  <c r="AB33" i="3"/>
  <c r="Z34" i="3"/>
  <c r="Z33" i="3"/>
  <c r="Q1004" i="3"/>
  <c r="X1001" i="3"/>
  <c r="X1000" i="3"/>
  <c r="X999" i="3"/>
  <c r="X998" i="3"/>
  <c r="X997" i="3"/>
  <c r="X996" i="3"/>
  <c r="X995" i="3"/>
  <c r="X994" i="3"/>
  <c r="X993" i="3"/>
  <c r="X992" i="3"/>
  <c r="X991" i="3"/>
  <c r="X990" i="3"/>
  <c r="X989" i="3"/>
  <c r="X988" i="3"/>
  <c r="X987" i="3"/>
  <c r="X986" i="3"/>
  <c r="X985" i="3"/>
  <c r="X984" i="3"/>
  <c r="X983" i="3"/>
  <c r="X982" i="3"/>
  <c r="X981" i="3"/>
  <c r="X980" i="3"/>
  <c r="X979" i="3"/>
  <c r="X978" i="3"/>
  <c r="X977" i="3"/>
  <c r="X976" i="3"/>
  <c r="X975" i="3"/>
  <c r="X974" i="3"/>
  <c r="X973" i="3"/>
  <c r="X972" i="3"/>
  <c r="X971" i="3"/>
  <c r="X970" i="3"/>
  <c r="X969" i="3"/>
  <c r="X968" i="3"/>
  <c r="X967" i="3"/>
  <c r="X966" i="3"/>
  <c r="X965" i="3"/>
  <c r="X964" i="3"/>
  <c r="X963" i="3"/>
  <c r="X962" i="3"/>
  <c r="X961" i="3"/>
  <c r="X960" i="3"/>
  <c r="X959" i="3"/>
  <c r="X958" i="3"/>
  <c r="X957" i="3"/>
  <c r="X956" i="3"/>
  <c r="X955" i="3"/>
  <c r="X954" i="3"/>
  <c r="X953" i="3"/>
  <c r="X952" i="3"/>
  <c r="X951" i="3"/>
  <c r="X950" i="3"/>
  <c r="X949" i="3"/>
  <c r="X948" i="3"/>
  <c r="X947" i="3"/>
  <c r="X946" i="3"/>
  <c r="X945" i="3"/>
  <c r="X944" i="3"/>
  <c r="X943" i="3"/>
  <c r="X942" i="3"/>
  <c r="X941" i="3"/>
  <c r="X940" i="3"/>
  <c r="X939" i="3"/>
  <c r="X938" i="3"/>
  <c r="X937" i="3"/>
  <c r="X936" i="3"/>
  <c r="X935" i="3"/>
  <c r="X934" i="3"/>
  <c r="X933" i="3"/>
  <c r="X932" i="3"/>
  <c r="X931" i="3"/>
  <c r="X930" i="3"/>
  <c r="X929" i="3"/>
  <c r="X928" i="3"/>
  <c r="X927" i="3"/>
  <c r="X926" i="3"/>
  <c r="X925" i="3"/>
  <c r="X924" i="3"/>
  <c r="X923" i="3"/>
  <c r="X922" i="3"/>
  <c r="X921" i="3"/>
  <c r="X920" i="3"/>
  <c r="X919" i="3"/>
  <c r="X918" i="3"/>
  <c r="X917" i="3"/>
  <c r="X916" i="3"/>
  <c r="X915" i="3"/>
  <c r="X914" i="3"/>
  <c r="X913" i="3"/>
  <c r="X912" i="3"/>
  <c r="X911" i="3"/>
  <c r="X910" i="3"/>
  <c r="X909" i="3"/>
  <c r="X908" i="3"/>
  <c r="X907" i="3"/>
  <c r="X906" i="3"/>
  <c r="X905" i="3"/>
  <c r="X904" i="3"/>
  <c r="X903" i="3"/>
  <c r="X902" i="3"/>
  <c r="X901" i="3"/>
  <c r="X900" i="3"/>
  <c r="X899" i="3"/>
  <c r="X898" i="3"/>
  <c r="X897" i="3"/>
  <c r="X896" i="3"/>
  <c r="X895" i="3"/>
  <c r="X894" i="3"/>
  <c r="X893" i="3"/>
  <c r="X892" i="3"/>
  <c r="X891" i="3"/>
  <c r="X890" i="3"/>
  <c r="X889" i="3"/>
  <c r="X888" i="3"/>
  <c r="X887" i="3"/>
  <c r="X886" i="3"/>
  <c r="X885" i="3"/>
  <c r="X884" i="3"/>
  <c r="X883" i="3"/>
  <c r="X882" i="3"/>
  <c r="X881" i="3"/>
  <c r="X880" i="3"/>
  <c r="X879" i="3"/>
  <c r="X878" i="3"/>
  <c r="X877" i="3"/>
  <c r="X876" i="3"/>
  <c r="X875" i="3"/>
  <c r="X874" i="3"/>
  <c r="X873" i="3"/>
  <c r="X872" i="3"/>
  <c r="X871" i="3"/>
  <c r="X870" i="3"/>
  <c r="X869" i="3"/>
  <c r="X868" i="3"/>
  <c r="X867" i="3"/>
  <c r="X866" i="3"/>
  <c r="X865" i="3"/>
  <c r="X864" i="3"/>
  <c r="X863" i="3"/>
  <c r="X862" i="3"/>
  <c r="X861" i="3"/>
  <c r="X860" i="3"/>
  <c r="X859" i="3"/>
  <c r="X858" i="3"/>
  <c r="X857" i="3"/>
  <c r="X856" i="3"/>
  <c r="X855" i="3"/>
  <c r="X854" i="3"/>
  <c r="X853" i="3"/>
  <c r="X852" i="3"/>
  <c r="X851" i="3"/>
  <c r="X850" i="3"/>
  <c r="X849" i="3"/>
  <c r="X848" i="3"/>
  <c r="X847" i="3"/>
  <c r="X846" i="3"/>
  <c r="X845" i="3"/>
  <c r="X844" i="3"/>
  <c r="X843" i="3"/>
  <c r="X842" i="3"/>
  <c r="X841" i="3"/>
  <c r="X840" i="3"/>
  <c r="X839" i="3"/>
  <c r="X838" i="3"/>
  <c r="X837" i="3"/>
  <c r="X836" i="3"/>
  <c r="X835" i="3"/>
  <c r="X834" i="3"/>
  <c r="X833" i="3"/>
  <c r="X832" i="3"/>
  <c r="X831" i="3"/>
  <c r="X830" i="3"/>
  <c r="X829" i="3"/>
  <c r="X828" i="3"/>
  <c r="X827" i="3"/>
  <c r="X826" i="3"/>
  <c r="X825" i="3"/>
  <c r="X824" i="3"/>
  <c r="X823" i="3"/>
  <c r="X822" i="3"/>
  <c r="X821" i="3"/>
  <c r="X820" i="3"/>
  <c r="X819" i="3"/>
  <c r="X818" i="3"/>
  <c r="X817" i="3"/>
  <c r="X816" i="3"/>
  <c r="X815" i="3"/>
  <c r="X814" i="3"/>
  <c r="X813" i="3"/>
  <c r="X812" i="3"/>
  <c r="X811" i="3"/>
  <c r="X810" i="3"/>
  <c r="X809" i="3"/>
  <c r="X808" i="3"/>
  <c r="X807" i="3"/>
  <c r="X806" i="3"/>
  <c r="X805" i="3"/>
  <c r="X804" i="3"/>
  <c r="X803" i="3"/>
  <c r="X802" i="3"/>
  <c r="X801" i="3"/>
  <c r="X800" i="3"/>
  <c r="X799" i="3"/>
  <c r="X798" i="3"/>
  <c r="X797" i="3"/>
  <c r="X796" i="3"/>
  <c r="X795" i="3"/>
  <c r="X794" i="3"/>
  <c r="X793" i="3"/>
  <c r="X792" i="3"/>
  <c r="X791" i="3"/>
  <c r="X790" i="3"/>
  <c r="X789" i="3"/>
  <c r="X788" i="3"/>
  <c r="X787" i="3"/>
  <c r="X786" i="3"/>
  <c r="X785" i="3"/>
  <c r="X784" i="3"/>
  <c r="X783" i="3"/>
  <c r="X782" i="3"/>
  <c r="X781" i="3"/>
  <c r="X780" i="3"/>
  <c r="X779" i="3"/>
  <c r="X778" i="3"/>
  <c r="X777" i="3"/>
  <c r="X776" i="3"/>
  <c r="X775" i="3"/>
  <c r="X774" i="3"/>
  <c r="X773" i="3"/>
  <c r="X772" i="3"/>
  <c r="X771" i="3"/>
  <c r="X770" i="3"/>
  <c r="X769" i="3"/>
  <c r="X768" i="3"/>
  <c r="X767" i="3"/>
  <c r="X766" i="3"/>
  <c r="X765" i="3"/>
  <c r="X764" i="3"/>
  <c r="X763" i="3"/>
  <c r="X762" i="3"/>
  <c r="X761" i="3"/>
  <c r="X760" i="3"/>
  <c r="X759" i="3"/>
  <c r="X758" i="3"/>
  <c r="X757" i="3"/>
  <c r="X756" i="3"/>
  <c r="X755" i="3"/>
  <c r="X754" i="3"/>
  <c r="X753" i="3"/>
  <c r="X752" i="3"/>
  <c r="X751" i="3"/>
  <c r="X750" i="3"/>
  <c r="X749" i="3"/>
  <c r="X748" i="3"/>
  <c r="X747" i="3"/>
  <c r="X746" i="3"/>
  <c r="X745" i="3"/>
  <c r="X744" i="3"/>
  <c r="X743" i="3"/>
  <c r="X742" i="3"/>
  <c r="X741" i="3"/>
  <c r="X740" i="3"/>
  <c r="X739" i="3"/>
  <c r="X738" i="3"/>
  <c r="X737" i="3"/>
  <c r="X736" i="3"/>
  <c r="X735" i="3"/>
  <c r="X734" i="3"/>
  <c r="X733" i="3"/>
  <c r="X732" i="3"/>
  <c r="X731" i="3"/>
  <c r="X730" i="3"/>
  <c r="X729" i="3"/>
  <c r="X728" i="3"/>
  <c r="X727" i="3"/>
  <c r="X726" i="3"/>
  <c r="X725" i="3"/>
  <c r="X724" i="3"/>
  <c r="X723" i="3"/>
  <c r="X722" i="3"/>
  <c r="X721" i="3"/>
  <c r="X720" i="3"/>
  <c r="X719" i="3"/>
  <c r="X718" i="3"/>
  <c r="X717" i="3"/>
  <c r="X716" i="3"/>
  <c r="X715" i="3"/>
  <c r="X714" i="3"/>
  <c r="X713" i="3"/>
  <c r="X712" i="3"/>
  <c r="X711" i="3"/>
  <c r="X710" i="3"/>
  <c r="X709" i="3"/>
  <c r="X708" i="3"/>
  <c r="X707" i="3"/>
  <c r="X706" i="3"/>
  <c r="X705" i="3"/>
  <c r="X704" i="3"/>
  <c r="X703" i="3"/>
  <c r="X702" i="3"/>
  <c r="X701" i="3"/>
  <c r="X700" i="3"/>
  <c r="X699" i="3"/>
  <c r="X698" i="3"/>
  <c r="X697" i="3"/>
  <c r="X696" i="3"/>
  <c r="X695" i="3"/>
  <c r="X694" i="3"/>
  <c r="X693" i="3"/>
  <c r="X692" i="3"/>
  <c r="X691" i="3"/>
  <c r="X690" i="3"/>
  <c r="X689" i="3"/>
  <c r="X688" i="3"/>
  <c r="X687" i="3"/>
  <c r="X686" i="3"/>
  <c r="X685" i="3"/>
  <c r="X684" i="3"/>
  <c r="X683" i="3"/>
  <c r="X682" i="3"/>
  <c r="X681" i="3"/>
  <c r="X680" i="3"/>
  <c r="X679" i="3"/>
  <c r="X678" i="3"/>
  <c r="X677" i="3"/>
  <c r="X676" i="3"/>
  <c r="X675" i="3"/>
  <c r="X674" i="3"/>
  <c r="X673" i="3"/>
  <c r="X672" i="3"/>
  <c r="X671" i="3"/>
  <c r="X670" i="3"/>
  <c r="X669" i="3"/>
  <c r="X668" i="3"/>
  <c r="X667" i="3"/>
  <c r="X666" i="3"/>
  <c r="X665" i="3"/>
  <c r="X664" i="3"/>
  <c r="X663" i="3"/>
  <c r="X662" i="3"/>
  <c r="X661" i="3"/>
  <c r="X660" i="3"/>
  <c r="X659" i="3"/>
  <c r="X658" i="3"/>
  <c r="X657" i="3"/>
  <c r="X656" i="3"/>
  <c r="X655" i="3"/>
  <c r="X654" i="3"/>
  <c r="X653" i="3"/>
  <c r="X652" i="3"/>
  <c r="X651" i="3"/>
  <c r="X650" i="3"/>
  <c r="X649" i="3"/>
  <c r="X648" i="3"/>
  <c r="X647" i="3"/>
  <c r="X646" i="3"/>
  <c r="X645" i="3"/>
  <c r="X644" i="3"/>
  <c r="X643" i="3"/>
  <c r="X642" i="3"/>
  <c r="X641" i="3"/>
  <c r="X640" i="3"/>
  <c r="X639" i="3"/>
  <c r="X638" i="3"/>
  <c r="X637" i="3"/>
  <c r="X636" i="3"/>
  <c r="X635" i="3"/>
  <c r="X634" i="3"/>
  <c r="X633" i="3"/>
  <c r="X632" i="3"/>
  <c r="X631" i="3"/>
  <c r="X630" i="3"/>
  <c r="X629" i="3"/>
  <c r="X628" i="3"/>
  <c r="X627" i="3"/>
  <c r="X626" i="3"/>
  <c r="X625" i="3"/>
  <c r="X624" i="3"/>
  <c r="X623" i="3"/>
  <c r="X622" i="3"/>
  <c r="X621" i="3"/>
  <c r="X620" i="3"/>
  <c r="X619" i="3"/>
  <c r="X618" i="3"/>
  <c r="X617" i="3"/>
  <c r="X616" i="3"/>
  <c r="X615" i="3"/>
  <c r="X614" i="3"/>
  <c r="X613" i="3"/>
  <c r="X612" i="3"/>
  <c r="X611" i="3"/>
  <c r="X610" i="3"/>
  <c r="X609" i="3"/>
  <c r="X608" i="3"/>
  <c r="X607" i="3"/>
  <c r="X606" i="3"/>
  <c r="X605" i="3"/>
  <c r="X604" i="3"/>
  <c r="X603" i="3"/>
  <c r="X602" i="3"/>
  <c r="X601" i="3"/>
  <c r="X600" i="3"/>
  <c r="X599" i="3"/>
  <c r="X598" i="3"/>
  <c r="X597" i="3"/>
  <c r="X596" i="3"/>
  <c r="X595" i="3"/>
  <c r="X594" i="3"/>
  <c r="X593" i="3"/>
  <c r="X592" i="3"/>
  <c r="X591" i="3"/>
  <c r="X590" i="3"/>
  <c r="X589" i="3"/>
  <c r="X588" i="3"/>
  <c r="X587" i="3"/>
  <c r="X586" i="3"/>
  <c r="X585" i="3"/>
  <c r="X584" i="3"/>
  <c r="X583" i="3"/>
  <c r="X582" i="3"/>
  <c r="X581" i="3"/>
  <c r="X580" i="3"/>
  <c r="X579" i="3"/>
  <c r="X578" i="3"/>
  <c r="X577" i="3"/>
  <c r="X576" i="3"/>
  <c r="X575" i="3"/>
  <c r="X574" i="3"/>
  <c r="X573" i="3"/>
  <c r="X572" i="3"/>
  <c r="X571" i="3"/>
  <c r="X570" i="3"/>
  <c r="X569" i="3"/>
  <c r="X568" i="3"/>
  <c r="X567" i="3"/>
  <c r="X566" i="3"/>
  <c r="X565" i="3"/>
  <c r="X564" i="3"/>
  <c r="X563" i="3"/>
  <c r="X562" i="3"/>
  <c r="X561" i="3"/>
  <c r="X560" i="3"/>
  <c r="X559" i="3"/>
  <c r="X558" i="3"/>
  <c r="X557" i="3"/>
  <c r="X556" i="3"/>
  <c r="X555" i="3"/>
  <c r="X554" i="3"/>
  <c r="X553" i="3"/>
  <c r="X552" i="3"/>
  <c r="X551" i="3"/>
  <c r="X550" i="3"/>
  <c r="X549" i="3"/>
  <c r="X548" i="3"/>
  <c r="X547" i="3"/>
  <c r="X546" i="3"/>
  <c r="X545" i="3"/>
  <c r="X544" i="3"/>
  <c r="X543" i="3"/>
  <c r="X542" i="3"/>
  <c r="X541" i="3"/>
  <c r="X540" i="3"/>
  <c r="X539" i="3"/>
  <c r="X538" i="3"/>
  <c r="X537" i="3"/>
  <c r="X536" i="3"/>
  <c r="X535" i="3"/>
  <c r="X534" i="3"/>
  <c r="X533" i="3"/>
  <c r="X532" i="3"/>
  <c r="X531" i="3"/>
  <c r="X530" i="3"/>
  <c r="X529" i="3"/>
  <c r="X528" i="3"/>
  <c r="X527" i="3"/>
  <c r="X526" i="3"/>
  <c r="X525" i="3"/>
  <c r="X524" i="3"/>
  <c r="X523" i="3"/>
  <c r="X522" i="3"/>
  <c r="X521" i="3"/>
  <c r="X520" i="3"/>
  <c r="X519" i="3"/>
  <c r="X518" i="3"/>
  <c r="X517" i="3"/>
  <c r="X516" i="3"/>
  <c r="X515" i="3"/>
  <c r="X514" i="3"/>
  <c r="X513" i="3"/>
  <c r="X512" i="3"/>
  <c r="X511" i="3"/>
  <c r="X510" i="3"/>
  <c r="X509" i="3"/>
  <c r="X508" i="3"/>
  <c r="X507" i="3"/>
  <c r="X506" i="3"/>
  <c r="X505" i="3"/>
  <c r="X504" i="3"/>
  <c r="X503" i="3"/>
  <c r="X502" i="3"/>
  <c r="X501" i="3"/>
  <c r="X500" i="3"/>
  <c r="X499" i="3"/>
  <c r="X498" i="3"/>
  <c r="X497" i="3"/>
  <c r="X496" i="3"/>
  <c r="X495" i="3"/>
  <c r="X494" i="3"/>
  <c r="X493" i="3"/>
  <c r="X492" i="3"/>
  <c r="X491" i="3"/>
  <c r="X490" i="3"/>
  <c r="X489" i="3"/>
  <c r="X488" i="3"/>
  <c r="X487" i="3"/>
  <c r="X486" i="3"/>
  <c r="X485" i="3"/>
  <c r="X484" i="3"/>
  <c r="X483" i="3"/>
  <c r="X482" i="3"/>
  <c r="X481" i="3"/>
  <c r="X480" i="3"/>
  <c r="X479" i="3"/>
  <c r="X478" i="3"/>
  <c r="X477" i="3"/>
  <c r="X476" i="3"/>
  <c r="X475" i="3"/>
  <c r="X474" i="3"/>
  <c r="X473" i="3"/>
  <c r="X472" i="3"/>
  <c r="X471" i="3"/>
  <c r="X470" i="3"/>
  <c r="X469" i="3"/>
  <c r="X468" i="3"/>
  <c r="X467" i="3"/>
  <c r="X466" i="3"/>
  <c r="X465" i="3"/>
  <c r="X464" i="3"/>
  <c r="X463" i="3"/>
  <c r="X462" i="3"/>
  <c r="X461" i="3"/>
  <c r="X460" i="3"/>
  <c r="X459" i="3"/>
  <c r="X458" i="3"/>
  <c r="X457" i="3"/>
  <c r="X456" i="3"/>
  <c r="X455" i="3"/>
  <c r="X454" i="3"/>
  <c r="X453" i="3"/>
  <c r="X452" i="3"/>
  <c r="X451" i="3"/>
  <c r="X450" i="3"/>
  <c r="X449" i="3"/>
  <c r="X448" i="3"/>
  <c r="X447" i="3"/>
  <c r="X446" i="3"/>
  <c r="X445" i="3"/>
  <c r="X444" i="3"/>
  <c r="X443" i="3"/>
  <c r="X442" i="3"/>
  <c r="X441" i="3"/>
  <c r="X440" i="3"/>
  <c r="X439" i="3"/>
  <c r="X438" i="3"/>
  <c r="X437" i="3"/>
  <c r="X436" i="3"/>
  <c r="X435" i="3"/>
  <c r="X434" i="3"/>
  <c r="X433" i="3"/>
  <c r="X432" i="3"/>
  <c r="X431" i="3"/>
  <c r="X430" i="3"/>
  <c r="X429" i="3"/>
  <c r="X428" i="3"/>
  <c r="X427" i="3"/>
  <c r="X426" i="3"/>
  <c r="X425" i="3"/>
  <c r="X424" i="3"/>
  <c r="X423" i="3"/>
  <c r="X422" i="3"/>
  <c r="X421" i="3"/>
  <c r="X420" i="3"/>
  <c r="X419" i="3"/>
  <c r="X418" i="3"/>
  <c r="X417" i="3"/>
  <c r="X416" i="3"/>
  <c r="X415" i="3"/>
  <c r="X414" i="3"/>
  <c r="X413" i="3"/>
  <c r="X412" i="3"/>
  <c r="X411" i="3"/>
  <c r="X410" i="3"/>
  <c r="X409" i="3"/>
  <c r="X408" i="3"/>
  <c r="X407" i="3"/>
  <c r="X406" i="3"/>
  <c r="X405" i="3"/>
  <c r="X404" i="3"/>
  <c r="X403" i="3"/>
  <c r="X402" i="3"/>
  <c r="X401" i="3"/>
  <c r="X400" i="3"/>
  <c r="X399" i="3"/>
  <c r="X398" i="3"/>
  <c r="X397" i="3"/>
  <c r="X396" i="3"/>
  <c r="X395" i="3"/>
  <c r="X394" i="3"/>
  <c r="X393" i="3"/>
  <c r="X392" i="3"/>
  <c r="X391" i="3"/>
  <c r="X390" i="3"/>
  <c r="X389" i="3"/>
  <c r="X388" i="3"/>
  <c r="X387" i="3"/>
  <c r="X386" i="3"/>
  <c r="X385" i="3"/>
  <c r="X384" i="3"/>
  <c r="X383" i="3"/>
  <c r="X382" i="3"/>
  <c r="X381" i="3"/>
  <c r="X380" i="3"/>
  <c r="X379" i="3"/>
  <c r="X378" i="3"/>
  <c r="X377" i="3"/>
  <c r="X376" i="3"/>
  <c r="X375" i="3"/>
  <c r="X374" i="3"/>
  <c r="X373" i="3"/>
  <c r="X372" i="3"/>
  <c r="X371" i="3"/>
  <c r="X370" i="3"/>
  <c r="X369" i="3"/>
  <c r="X368" i="3"/>
  <c r="X367" i="3"/>
  <c r="X366" i="3"/>
  <c r="X365" i="3"/>
  <c r="X364" i="3"/>
  <c r="X363" i="3"/>
  <c r="X362" i="3"/>
  <c r="X361" i="3"/>
  <c r="X360" i="3"/>
  <c r="X359" i="3"/>
  <c r="X358" i="3"/>
  <c r="X357" i="3"/>
  <c r="X356" i="3"/>
  <c r="X355" i="3"/>
  <c r="X354" i="3"/>
  <c r="X353" i="3"/>
  <c r="X352" i="3"/>
  <c r="X351" i="3"/>
  <c r="X350" i="3"/>
  <c r="X349" i="3"/>
  <c r="X348" i="3"/>
  <c r="X347" i="3"/>
  <c r="X346" i="3"/>
  <c r="X345" i="3"/>
  <c r="X344" i="3"/>
  <c r="X343" i="3"/>
  <c r="X342" i="3"/>
  <c r="X341" i="3"/>
  <c r="X340" i="3"/>
  <c r="X339" i="3"/>
  <c r="X338" i="3"/>
  <c r="X337" i="3"/>
  <c r="X336" i="3"/>
  <c r="X335" i="3"/>
  <c r="X334" i="3"/>
  <c r="X333" i="3"/>
  <c r="X332" i="3"/>
  <c r="X331" i="3"/>
  <c r="X330" i="3"/>
  <c r="X329" i="3"/>
  <c r="X328" i="3"/>
  <c r="X327" i="3"/>
  <c r="X326" i="3"/>
  <c r="X325" i="3"/>
  <c r="X324" i="3"/>
  <c r="X323" i="3"/>
  <c r="X322" i="3"/>
  <c r="X321" i="3"/>
  <c r="X320" i="3"/>
  <c r="X319" i="3"/>
  <c r="X318" i="3"/>
  <c r="X317" i="3"/>
  <c r="X316" i="3"/>
  <c r="X315" i="3"/>
  <c r="X314" i="3"/>
  <c r="X313" i="3"/>
  <c r="X312" i="3"/>
  <c r="X311" i="3"/>
  <c r="X310" i="3"/>
  <c r="X309" i="3"/>
  <c r="X308" i="3"/>
  <c r="X307" i="3"/>
  <c r="X306" i="3"/>
  <c r="X305" i="3"/>
  <c r="X304" i="3"/>
  <c r="X303" i="3"/>
  <c r="X302" i="3"/>
  <c r="X301" i="3"/>
  <c r="X300" i="3"/>
  <c r="X299" i="3"/>
  <c r="X298" i="3"/>
  <c r="X297" i="3"/>
  <c r="X296" i="3"/>
  <c r="X295" i="3"/>
  <c r="X294" i="3"/>
  <c r="X293" i="3"/>
  <c r="X292" i="3"/>
  <c r="X291" i="3"/>
  <c r="X290" i="3"/>
  <c r="X289" i="3"/>
  <c r="X288" i="3"/>
  <c r="X287" i="3"/>
  <c r="X286" i="3"/>
  <c r="X285" i="3"/>
  <c r="X284" i="3"/>
  <c r="X283" i="3"/>
  <c r="X282" i="3"/>
  <c r="X281" i="3"/>
  <c r="X280" i="3"/>
  <c r="X279" i="3"/>
  <c r="X278" i="3"/>
  <c r="X277" i="3"/>
  <c r="X276" i="3"/>
  <c r="X275" i="3"/>
  <c r="X274" i="3"/>
  <c r="X273" i="3"/>
  <c r="X272" i="3"/>
  <c r="X271" i="3"/>
  <c r="X270" i="3"/>
  <c r="X269" i="3"/>
  <c r="X268" i="3"/>
  <c r="X267" i="3"/>
  <c r="X266" i="3"/>
  <c r="X265" i="3"/>
  <c r="X264" i="3"/>
  <c r="X263" i="3"/>
  <c r="X262" i="3"/>
  <c r="X261" i="3"/>
  <c r="X260" i="3"/>
  <c r="X259" i="3"/>
  <c r="X258" i="3"/>
  <c r="X257" i="3"/>
  <c r="X256" i="3"/>
  <c r="X255" i="3"/>
  <c r="X254" i="3"/>
  <c r="X253" i="3"/>
  <c r="X252" i="3"/>
  <c r="X251" i="3"/>
  <c r="X250" i="3"/>
  <c r="X249" i="3"/>
  <c r="X248" i="3"/>
  <c r="X247" i="3"/>
  <c r="X246" i="3"/>
  <c r="X245" i="3"/>
  <c r="X244" i="3"/>
  <c r="X243" i="3"/>
  <c r="X242" i="3"/>
  <c r="X241" i="3"/>
  <c r="X240" i="3"/>
  <c r="X239" i="3"/>
  <c r="X238" i="3"/>
  <c r="X237" i="3"/>
  <c r="X236" i="3"/>
  <c r="X235" i="3"/>
  <c r="X234" i="3"/>
  <c r="X233" i="3"/>
  <c r="X232" i="3"/>
  <c r="X231" i="3"/>
  <c r="X230" i="3"/>
  <c r="X229" i="3"/>
  <c r="X228" i="3"/>
  <c r="X227" i="3"/>
  <c r="X226" i="3"/>
  <c r="X225" i="3"/>
  <c r="X224" i="3"/>
  <c r="X223" i="3"/>
  <c r="X222" i="3"/>
  <c r="X221" i="3"/>
  <c r="X220" i="3"/>
  <c r="X219" i="3"/>
  <c r="X218" i="3"/>
  <c r="X217" i="3"/>
  <c r="X216" i="3"/>
  <c r="X215" i="3"/>
  <c r="X214" i="3"/>
  <c r="X213" i="3"/>
  <c r="X212" i="3"/>
  <c r="X211" i="3"/>
  <c r="X210" i="3"/>
  <c r="X209" i="3"/>
  <c r="X208" i="3"/>
  <c r="X207" i="3"/>
  <c r="X206" i="3"/>
  <c r="X205" i="3"/>
  <c r="X204" i="3"/>
  <c r="X203" i="3"/>
  <c r="X202" i="3"/>
  <c r="X201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33" i="3"/>
  <c r="X34" i="3"/>
  <c r="X46" i="3"/>
  <c r="X36" i="3"/>
  <c r="X39" i="3"/>
  <c r="X35" i="3"/>
  <c r="X44" i="3"/>
  <c r="X37" i="3"/>
  <c r="X43" i="3"/>
  <c r="X45" i="3"/>
  <c r="X38" i="3"/>
  <c r="X40" i="3"/>
  <c r="X42" i="3"/>
  <c r="X41" i="3"/>
  <c r="X47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S1004" i="3"/>
  <c r="S685" i="3"/>
  <c r="S436" i="3"/>
  <c r="S20" i="3"/>
  <c r="S230" i="3"/>
  <c r="S543" i="3"/>
  <c r="S295" i="3"/>
  <c r="S267" i="3"/>
  <c r="S790" i="3"/>
  <c r="S789" i="3"/>
  <c r="S838" i="3"/>
  <c r="S493" i="3"/>
  <c r="S24" i="3"/>
  <c r="S219" i="3"/>
  <c r="S537" i="3"/>
  <c r="S1001" i="3"/>
  <c r="S644" i="3"/>
  <c r="S272" i="3"/>
  <c r="S809" i="3"/>
  <c r="S777" i="3"/>
  <c r="S997" i="3"/>
  <c r="S11" i="3"/>
  <c r="S449" i="3"/>
  <c r="S146" i="3"/>
  <c r="S309" i="3"/>
  <c r="S113" i="3"/>
  <c r="S164" i="3"/>
  <c r="S340" i="3"/>
  <c r="S79" i="3"/>
  <c r="S661" i="3"/>
  <c r="S102" i="3"/>
  <c r="S13" i="3"/>
  <c r="S284" i="3"/>
  <c r="S949" i="3"/>
  <c r="S7" i="3"/>
  <c r="S978" i="3"/>
  <c r="S952" i="3"/>
  <c r="S626" i="3"/>
  <c r="S883" i="3"/>
  <c r="S936" i="3"/>
  <c r="S885" i="3"/>
  <c r="S955" i="3"/>
  <c r="S598" i="3"/>
  <c r="S37" i="3"/>
  <c r="S719" i="3"/>
  <c r="S394" i="3"/>
  <c r="S100" i="3"/>
  <c r="S110" i="3"/>
  <c r="S119" i="3"/>
  <c r="S201" i="3"/>
  <c r="S266" i="3"/>
  <c r="S203" i="3"/>
  <c r="S339" i="3"/>
  <c r="S925" i="3"/>
  <c r="S65" i="3"/>
  <c r="S800" i="3"/>
  <c r="S373" i="3"/>
  <c r="S994" i="3"/>
  <c r="S622" i="3"/>
  <c r="S43" i="3"/>
  <c r="S372" i="3"/>
  <c r="S499" i="3"/>
  <c r="S913" i="3"/>
  <c r="S86" i="3"/>
  <c r="S933" i="3"/>
  <c r="S163" i="3"/>
  <c r="S780" i="3"/>
  <c r="S258" i="3"/>
  <c r="S291" i="3"/>
  <c r="S302" i="3"/>
  <c r="S911" i="3"/>
  <c r="S367" i="3"/>
  <c r="S496" i="3"/>
  <c r="S529" i="3"/>
  <c r="S486" i="3"/>
  <c r="S229" i="3"/>
  <c r="S415" i="3"/>
  <c r="S114" i="3"/>
  <c r="S851" i="3"/>
  <c r="S320" i="3"/>
  <c r="S18" i="3"/>
  <c r="S745" i="3"/>
  <c r="S675" i="3"/>
  <c r="S969" i="3"/>
  <c r="S127" i="3"/>
  <c r="S688" i="3"/>
  <c r="S430" i="3"/>
  <c r="S383" i="3"/>
  <c r="S452" i="3"/>
  <c r="S749" i="3"/>
  <c r="S211" i="3"/>
  <c r="S87" i="3"/>
  <c r="S256" i="3"/>
  <c r="S700" i="3"/>
  <c r="S916" i="3"/>
  <c r="S195" i="3"/>
  <c r="S1000" i="3"/>
  <c r="S570" i="3"/>
  <c r="S32" i="3"/>
  <c r="S131" i="3"/>
  <c r="S918" i="3"/>
  <c r="S396" i="3"/>
  <c r="S160" i="3"/>
  <c r="S130" i="3"/>
  <c r="S395" i="3"/>
  <c r="S101" i="3"/>
  <c r="S915" i="3"/>
  <c r="S867" i="3"/>
  <c r="S467" i="3"/>
  <c r="S397" i="3"/>
  <c r="S176" i="3"/>
  <c r="S596" i="3"/>
  <c r="S856" i="3"/>
  <c r="S173" i="3"/>
  <c r="S215" i="3"/>
  <c r="S118" i="3"/>
  <c r="S574" i="3"/>
  <c r="S786" i="3"/>
  <c r="S862" i="3"/>
  <c r="S98" i="3"/>
  <c r="S526" i="3"/>
  <c r="S345" i="3"/>
  <c r="S658" i="3"/>
  <c r="S791" i="3"/>
  <c r="S566" i="3"/>
  <c r="S242" i="3"/>
  <c r="S761" i="3"/>
  <c r="S589" i="3"/>
  <c r="S133" i="3"/>
  <c r="S270" i="3"/>
  <c r="S429" i="3"/>
  <c r="S334" i="3"/>
  <c r="S706" i="3"/>
  <c r="S793" i="3"/>
  <c r="S517" i="3"/>
  <c r="S788" i="3"/>
  <c r="S699" i="3"/>
  <c r="S740" i="3"/>
  <c r="S306" i="3"/>
  <c r="S158" i="3"/>
  <c r="S140" i="3"/>
  <c r="S601" i="3"/>
  <c r="S625" i="3"/>
  <c r="S968" i="3"/>
  <c r="S546" i="3"/>
  <c r="S729" i="3"/>
  <c r="S41" i="3"/>
  <c r="S122" i="3"/>
  <c r="S362" i="3"/>
  <c r="S971" i="3"/>
  <c r="S417" i="3"/>
  <c r="S697" i="3"/>
  <c r="S547" i="3"/>
  <c r="S116" i="3"/>
  <c r="S60" i="3"/>
  <c r="S207" i="3"/>
  <c r="S285" i="3"/>
  <c r="S730" i="3"/>
  <c r="S109" i="3"/>
  <c r="S751" i="3"/>
  <c r="S111" i="3"/>
  <c r="S590" i="3"/>
  <c r="S259" i="3"/>
  <c r="S707" i="3"/>
  <c r="S897" i="3"/>
  <c r="S149" i="3"/>
  <c r="S70" i="3"/>
  <c r="S437" i="3"/>
  <c r="S494" i="3"/>
  <c r="S411" i="3"/>
  <c r="S59" i="3"/>
  <c r="S752" i="3"/>
  <c r="S946" i="3"/>
  <c r="S676" i="3"/>
  <c r="S737" i="3"/>
  <c r="S231" i="3"/>
  <c r="S528" i="3"/>
  <c r="S473" i="3"/>
  <c r="S30" i="3"/>
  <c r="S878" i="3"/>
  <c r="S812" i="3"/>
  <c r="S276" i="3"/>
  <c r="S896" i="3"/>
  <c r="S844" i="3"/>
  <c r="S611" i="3"/>
  <c r="S197" i="3"/>
  <c r="S398" i="3"/>
  <c r="S412" i="3"/>
  <c r="S744" i="3"/>
  <c r="S85" i="3"/>
  <c r="S55" i="3"/>
  <c r="S607" i="3"/>
  <c r="S663" i="3"/>
  <c r="S956" i="3"/>
  <c r="S448" i="3"/>
  <c r="S74" i="3"/>
  <c r="S559" i="3"/>
  <c r="S269" i="3"/>
  <c r="S177" i="3"/>
  <c r="S333" i="3"/>
  <c r="S342" i="3"/>
  <c r="S821" i="3"/>
  <c r="S545" i="3"/>
  <c r="S799" i="3"/>
  <c r="S15" i="3"/>
  <c r="S536" i="3"/>
  <c r="S299" i="3"/>
  <c r="S771" i="3"/>
  <c r="S623" i="3"/>
  <c r="S979" i="3"/>
  <c r="S382" i="3"/>
  <c r="S991" i="3"/>
  <c r="S904" i="3"/>
  <c r="S746" i="3"/>
  <c r="S770" i="3"/>
  <c r="S514" i="3"/>
  <c r="S579" i="3"/>
  <c r="S371" i="3"/>
  <c r="S421" i="3"/>
  <c r="S615" i="3"/>
  <c r="S191" i="3"/>
  <c r="S613" i="3"/>
  <c r="S434" i="3"/>
  <c r="S708" i="3"/>
  <c r="S882" i="3"/>
  <c r="S835" i="3"/>
  <c r="S352" i="3"/>
  <c r="S727" i="3"/>
  <c r="S463" i="3"/>
  <c r="S792" i="3"/>
  <c r="S508" i="3"/>
  <c r="S26" i="3"/>
  <c r="S273" i="3"/>
  <c r="S905" i="3"/>
  <c r="S864" i="3"/>
  <c r="S375" i="3"/>
  <c r="S426" i="3"/>
  <c r="S804" i="3"/>
  <c r="S48" i="3"/>
  <c r="S860" i="3"/>
  <c r="S144" i="3"/>
  <c r="S294" i="3"/>
  <c r="S714" i="3"/>
  <c r="S325" i="3"/>
  <c r="S769" i="3"/>
  <c r="S387" i="3"/>
  <c r="S953" i="3"/>
  <c r="S669" i="3"/>
  <c r="S200" i="3"/>
  <c r="S541" i="3"/>
  <c r="S530" i="3"/>
  <c r="S347" i="3"/>
  <c r="S489" i="3"/>
  <c r="S245" i="3"/>
  <c r="S138" i="3"/>
  <c r="S823" i="3"/>
  <c r="S967" i="3"/>
  <c r="S571" i="3"/>
  <c r="S910" i="3"/>
  <c r="S75" i="3"/>
  <c r="S932" i="3"/>
  <c r="S633" i="3"/>
  <c r="S996" i="3"/>
  <c r="S871" i="3"/>
  <c r="S901" i="3"/>
  <c r="S3" i="3"/>
  <c r="S425" i="3"/>
  <c r="S582" i="3"/>
  <c r="S874" i="3"/>
  <c r="S454" i="3"/>
  <c r="S876" i="3"/>
  <c r="S687" i="3"/>
  <c r="S666" i="3"/>
  <c r="S106" i="3"/>
  <c r="S515" i="3"/>
  <c r="S957" i="3"/>
  <c r="S312" i="3"/>
  <c r="S357" i="3"/>
  <c r="S184" i="3"/>
  <c r="S112" i="3"/>
  <c r="S209" i="3"/>
  <c r="S620" i="3"/>
  <c r="S797" i="3"/>
  <c r="S858" i="3"/>
  <c r="S317" i="3"/>
  <c r="S840" i="3"/>
  <c r="S128" i="3"/>
  <c r="S747" i="3"/>
  <c r="S166" i="3"/>
  <c r="S551" i="3"/>
  <c r="S837" i="3"/>
  <c r="S563" i="3"/>
  <c r="S720" i="3"/>
  <c r="S604" i="3"/>
  <c r="S759" i="3"/>
  <c r="S2" i="3"/>
  <c r="S365" i="3"/>
  <c r="S940" i="3"/>
  <c r="S150" i="3"/>
  <c r="S848" i="3"/>
  <c r="S117" i="3"/>
  <c r="S824" i="3"/>
  <c r="S984" i="3"/>
  <c r="S927" i="3"/>
  <c r="S458" i="3"/>
  <c r="S906" i="3"/>
  <c r="S39" i="3"/>
  <c r="S549" i="3"/>
  <c r="S257" i="3"/>
  <c r="S192" i="3"/>
  <c r="S703" i="3"/>
  <c r="S501" i="3"/>
  <c r="S135" i="3"/>
  <c r="S418" i="3"/>
  <c r="S296" i="3"/>
  <c r="S506" i="3"/>
  <c r="S304" i="3"/>
  <c r="S961" i="3"/>
  <c r="S686" i="3"/>
  <c r="S580" i="3"/>
  <c r="S738" i="3"/>
  <c r="S175" i="3"/>
  <c r="S268" i="3"/>
  <c r="S36" i="3"/>
  <c r="S155" i="3"/>
  <c r="S42" i="3"/>
  <c r="S782" i="3"/>
  <c r="S305" i="3"/>
  <c r="S49" i="3"/>
  <c r="S667" i="3"/>
  <c r="S509" i="3"/>
  <c r="S849" i="3"/>
  <c r="S370" i="3"/>
  <c r="S539" i="3"/>
  <c r="S653" i="3"/>
  <c r="S935" i="3"/>
  <c r="S300" i="3"/>
  <c r="S77" i="3"/>
  <c r="S40" i="3"/>
  <c r="S390" i="3"/>
  <c r="S762" i="3"/>
  <c r="S600" i="3"/>
  <c r="S161" i="3"/>
  <c r="S408" i="3"/>
  <c r="S810" i="3"/>
  <c r="S544" i="3"/>
  <c r="S677" i="3"/>
  <c r="S492" i="3"/>
  <c r="S609" i="3"/>
  <c r="S143" i="3"/>
  <c r="S954" i="3"/>
  <c r="S124" i="3"/>
  <c r="S693" i="3"/>
  <c r="S277" i="3"/>
  <c r="S481" i="3"/>
  <c r="S51" i="3"/>
  <c r="S399" i="3"/>
  <c r="S755" i="3"/>
  <c r="S831" i="3"/>
  <c r="S989" i="3"/>
  <c r="S684" i="3"/>
  <c r="S80" i="3"/>
  <c r="S243" i="3"/>
  <c r="S649" i="3"/>
  <c r="S126" i="3"/>
  <c r="S555" i="3"/>
  <c r="S857" i="3"/>
  <c r="S329" i="3"/>
  <c r="S391" i="3"/>
  <c r="S450" i="3"/>
  <c r="S185" i="3"/>
  <c r="S674" i="3"/>
  <c r="S682" i="3"/>
  <c r="S232" i="3"/>
  <c r="S787" i="3"/>
  <c r="S652" i="3"/>
  <c r="S9" i="3"/>
  <c r="S162" i="3"/>
  <c r="S279" i="3"/>
  <c r="S820" i="3"/>
  <c r="S73" i="3"/>
  <c r="S899" i="3"/>
  <c r="S673" i="3"/>
  <c r="S223" i="3"/>
  <c r="S29" i="3"/>
  <c r="S548" i="3"/>
  <c r="S990" i="3"/>
  <c r="S766" i="3"/>
  <c r="S550" i="3"/>
  <c r="S576" i="3"/>
  <c r="S999" i="3"/>
  <c r="S125" i="3"/>
  <c r="S346" i="3"/>
  <c r="S6" i="3"/>
  <c r="S511" i="3"/>
  <c r="S941" i="3"/>
  <c r="S834" i="3"/>
  <c r="S210" i="3"/>
  <c r="S482" i="3"/>
  <c r="S798" i="3"/>
  <c r="S702" i="3"/>
  <c r="S212" i="3"/>
  <c r="S95" i="3"/>
  <c r="S424" i="3"/>
  <c r="S182" i="3"/>
  <c r="S172" i="3"/>
  <c r="S743" i="3"/>
  <c r="S808" i="3"/>
  <c r="S244" i="3"/>
  <c r="S202" i="3"/>
  <c r="S71" i="3"/>
  <c r="S427" i="3"/>
  <c r="S5" i="3"/>
  <c r="S938" i="3"/>
  <c r="S462" i="3"/>
  <c r="S104" i="3"/>
  <c r="S4" i="3"/>
  <c r="S381" i="3"/>
  <c r="S972" i="3"/>
  <c r="S646" i="3"/>
  <c r="S14" i="3"/>
  <c r="S534" i="3"/>
  <c r="S839" i="3"/>
  <c r="S446" i="3"/>
  <c r="S181" i="3"/>
  <c r="S406" i="3"/>
  <c r="S575" i="3"/>
  <c r="S68" i="3"/>
  <c r="S654" i="3"/>
  <c r="S438" i="3"/>
  <c r="S774" i="3"/>
  <c r="S542" i="3"/>
  <c r="S451" i="3"/>
  <c r="S736" i="3"/>
  <c r="S249" i="3"/>
  <c r="S341" i="3"/>
  <c r="S619" i="3"/>
  <c r="S948" i="3"/>
  <c r="S516" i="3"/>
  <c r="S726" i="3"/>
  <c r="S715" i="3"/>
  <c r="S531" i="3"/>
  <c r="S875" i="3"/>
  <c r="S581" i="3"/>
  <c r="S562" i="3"/>
  <c r="S591" i="3"/>
  <c r="S90" i="3"/>
  <c r="S148" i="3"/>
  <c r="S465" i="3"/>
  <c r="S801" i="3"/>
  <c r="S645" i="3"/>
  <c r="S988" i="3"/>
  <c r="S951" i="3"/>
  <c r="S314" i="3"/>
  <c r="S183" i="3"/>
  <c r="S61" i="3"/>
  <c r="S152" i="3"/>
  <c r="S66" i="3"/>
  <c r="S651" i="3"/>
  <c r="S174" i="3"/>
  <c r="S642" i="3"/>
  <c r="S535" i="3"/>
  <c r="S384" i="3"/>
  <c r="S168" i="3"/>
  <c r="S234" i="3"/>
  <c r="S469" i="3"/>
  <c r="S869" i="3"/>
  <c r="S221" i="3"/>
  <c r="S678" i="3"/>
  <c r="S422" i="3"/>
  <c r="S816" i="3"/>
  <c r="S283" i="3"/>
  <c r="S280" i="3"/>
  <c r="S814" i="3"/>
  <c r="S873" i="3"/>
  <c r="S657" i="3"/>
  <c r="S246" i="3"/>
  <c r="S806" i="3"/>
  <c r="S413" i="3"/>
  <c r="S887" i="3"/>
  <c r="S261" i="3"/>
  <c r="S523" i="3"/>
  <c r="S353" i="3"/>
  <c r="S572" i="3"/>
  <c r="S959" i="3"/>
  <c r="S877" i="3"/>
  <c r="S772" i="3"/>
  <c r="S513" i="3"/>
  <c r="S764" i="3"/>
  <c r="S825" i="3"/>
  <c r="S240" i="3"/>
  <c r="S655" i="3"/>
  <c r="S22" i="3"/>
  <c r="S323" i="3"/>
  <c r="S865" i="3"/>
  <c r="S735" i="3"/>
  <c r="S56" i="3"/>
  <c r="S322" i="3"/>
  <c r="S802" i="3"/>
  <c r="S254" i="3"/>
  <c r="S445" i="3"/>
  <c r="S265" i="3"/>
  <c r="S985" i="3"/>
  <c r="S290" i="3"/>
  <c r="S757" i="3"/>
  <c r="S380" i="3"/>
  <c r="S500" i="3"/>
  <c r="S165" i="3"/>
  <c r="S564" i="3"/>
  <c r="S725" i="3"/>
  <c r="S363" i="3"/>
  <c r="S507" i="3"/>
  <c r="S250" i="3"/>
  <c r="S748" i="3"/>
  <c r="S602" i="3"/>
  <c r="S650" i="3"/>
  <c r="S627" i="3"/>
  <c r="S180" i="3"/>
  <c r="S255" i="3"/>
  <c r="S218" i="3"/>
  <c r="S121" i="3"/>
  <c r="S773" i="3"/>
  <c r="S828" i="3"/>
  <c r="S393" i="3"/>
  <c r="S311" i="3"/>
  <c r="S404" i="3"/>
  <c r="S154" i="3"/>
  <c r="S419" i="3"/>
  <c r="S54" i="3"/>
  <c r="S717" i="3"/>
  <c r="S50" i="3"/>
  <c r="S866" i="3"/>
  <c r="S923" i="3"/>
  <c r="S316" i="3"/>
  <c r="S293" i="3"/>
  <c r="S635" i="3"/>
  <c r="S671" i="3"/>
  <c r="S817" i="3"/>
  <c r="S377" i="3"/>
  <c r="S455" i="3"/>
  <c r="S206" i="3"/>
  <c r="S929" i="3"/>
  <c r="S178" i="3"/>
  <c r="S386" i="3"/>
  <c r="S691" i="3"/>
  <c r="S934" i="3"/>
  <c r="S366" i="3"/>
  <c r="S763" i="3"/>
  <c r="S569" i="3"/>
  <c r="S356" i="3"/>
  <c r="S108" i="3"/>
  <c r="S540" i="3"/>
  <c r="S741" i="3"/>
  <c r="S47" i="3"/>
  <c r="S594" i="3"/>
  <c r="S364" i="3"/>
  <c r="S97" i="3"/>
  <c r="S476" i="3"/>
  <c r="S278" i="3"/>
  <c r="S781" i="3"/>
  <c r="S995" i="3"/>
  <c r="S939" i="3"/>
  <c r="S926" i="3"/>
  <c r="S21" i="3"/>
  <c r="S617" i="3"/>
  <c r="S648" i="3"/>
  <c r="S512" i="3"/>
  <c r="S891" i="3"/>
  <c r="S388" i="3"/>
  <c r="S343" i="3"/>
  <c r="S237" i="3"/>
  <c r="S10" i="3"/>
  <c r="S612" i="3"/>
  <c r="S977" i="3"/>
  <c r="S533" i="3"/>
  <c r="S226" i="3"/>
  <c r="S836" i="3"/>
  <c r="S843" i="3"/>
  <c r="S662" i="3"/>
  <c r="S522" i="3"/>
  <c r="S930" i="3"/>
  <c r="S768" i="3"/>
  <c r="S435" i="3"/>
  <c r="S656" i="3"/>
  <c r="S233" i="3"/>
  <c r="S368" i="3"/>
  <c r="S186" i="3"/>
  <c r="S947" i="3"/>
  <c r="S315" i="3"/>
  <c r="S83" i="3"/>
  <c r="S35" i="3"/>
  <c r="S728" i="3"/>
  <c r="S710" i="3"/>
  <c r="S194" i="3"/>
  <c r="S27" i="3"/>
  <c r="S241" i="3"/>
  <c r="S980" i="3"/>
  <c r="S442" i="3"/>
  <c r="S354" i="3"/>
  <c r="S319" i="3"/>
  <c r="S618" i="3"/>
  <c r="S468" i="3"/>
  <c r="S348" i="3"/>
  <c r="S307" i="3"/>
  <c r="S909" i="3"/>
  <c r="S93" i="3"/>
  <c r="S335" i="3"/>
  <c r="S248" i="3"/>
  <c r="S78" i="3"/>
  <c r="S665" i="3"/>
  <c r="S527" i="3"/>
  <c r="S198" i="3"/>
  <c r="S327" i="3"/>
  <c r="S433" i="3"/>
  <c r="S460" i="3"/>
  <c r="S485" i="3"/>
  <c r="S57" i="3"/>
  <c r="S107" i="3"/>
  <c r="S23" i="3"/>
  <c r="S89" i="3"/>
  <c r="S636" i="3"/>
  <c r="S141" i="3"/>
  <c r="S898" i="3"/>
  <c r="S31" i="3"/>
  <c r="S855" i="3"/>
  <c r="S338" i="3"/>
  <c r="S441" i="3"/>
  <c r="S440" i="3"/>
  <c r="S274" i="3"/>
  <c r="S964" i="3"/>
  <c r="S478" i="3"/>
  <c r="S457" i="3"/>
  <c r="S147" i="3"/>
  <c r="S88" i="3"/>
  <c r="S847" i="3"/>
  <c r="S796" i="3"/>
  <c r="S38" i="3"/>
  <c r="S358" i="3"/>
  <c r="S505" i="3"/>
  <c r="S53" i="3"/>
  <c r="S45" i="3"/>
  <c r="S275" i="3"/>
  <c r="S472" i="3"/>
  <c r="S593" i="3"/>
  <c r="S833" i="3"/>
  <c r="S986" i="3"/>
  <c r="S385" i="3"/>
  <c r="S129" i="3"/>
  <c r="S407" i="3"/>
  <c r="S34" i="3"/>
  <c r="S91" i="3"/>
  <c r="S72" i="3"/>
  <c r="S701" i="3"/>
  <c r="S298" i="3"/>
  <c r="S680" i="3"/>
  <c r="S868" i="3"/>
  <c r="S919" i="3"/>
  <c r="S134" i="3"/>
  <c r="S966" i="3"/>
  <c r="S502" i="3"/>
  <c r="S830" i="3"/>
  <c r="S199" i="3"/>
  <c r="S286" i="3"/>
  <c r="S402" i="3"/>
  <c r="S423" i="3"/>
  <c r="S795" i="3"/>
  <c r="S239" i="3"/>
  <c r="S461" i="3"/>
  <c r="S171" i="3"/>
  <c r="S608" i="3"/>
  <c r="S189" i="3"/>
  <c r="S44" i="3"/>
  <c r="S629" i="3"/>
  <c r="S928" i="3"/>
  <c r="S17" i="3"/>
  <c r="S400" i="3"/>
  <c r="S893" i="3"/>
  <c r="S785" i="3"/>
  <c r="S190" i="3"/>
  <c r="S643" i="3"/>
  <c r="S520" i="3"/>
  <c r="S538" i="3"/>
  <c r="S696" i="3"/>
  <c r="S216" i="3"/>
  <c r="S552" i="3"/>
  <c r="S679" i="3"/>
  <c r="S432" i="3"/>
  <c r="S962" i="3"/>
  <c r="S739" i="3"/>
  <c r="S606" i="3"/>
  <c r="S58" i="3"/>
  <c r="S709" i="3"/>
  <c r="S914" i="3"/>
  <c r="S519" i="3"/>
  <c r="S603" i="3"/>
  <c r="S888" i="3"/>
  <c r="S922" i="3"/>
  <c r="S453" i="3"/>
  <c r="S805" i="3"/>
  <c r="S153" i="3"/>
  <c r="S912" i="3"/>
  <c r="S428" i="3"/>
  <c r="S392" i="3"/>
  <c r="S439" i="3"/>
  <c r="S483" i="3"/>
  <c r="S807" i="3"/>
  <c r="S416" i="3"/>
  <c r="S689" i="3"/>
  <c r="S592" i="3"/>
  <c r="S683" i="3"/>
  <c r="S754" i="3"/>
  <c r="S271" i="3"/>
  <c r="S734" i="3"/>
  <c r="S647" i="3"/>
  <c r="S879" i="3"/>
  <c r="S471" i="3"/>
  <c r="S870" i="3"/>
  <c r="S890" i="3"/>
  <c r="S556" i="3"/>
  <c r="S595" i="3"/>
  <c r="S94" i="3"/>
  <c r="S524" i="3"/>
  <c r="S742" i="3"/>
  <c r="S822" i="3"/>
  <c r="S731" i="3"/>
  <c r="S287" i="3"/>
  <c r="S224" i="3"/>
  <c r="S262" i="3"/>
  <c r="S587" i="3"/>
  <c r="S532" i="3"/>
  <c r="S475" i="3"/>
  <c r="S521" i="3"/>
  <c r="S92" i="3"/>
  <c r="S470" i="3"/>
  <c r="S553" i="3"/>
  <c r="S779" i="3"/>
  <c r="S818" i="3"/>
  <c r="S722" i="3"/>
  <c r="S894" i="3"/>
  <c r="S414" i="3"/>
  <c r="S573" i="3"/>
  <c r="S337" i="3"/>
  <c r="S974" i="3"/>
  <c r="S565" i="3"/>
  <c r="S640" i="3"/>
  <c r="S64" i="3"/>
  <c r="S630" i="3"/>
  <c r="S892" i="3"/>
  <c r="S167" i="3"/>
  <c r="S900" i="3"/>
  <c r="S477" i="3"/>
  <c r="S908" i="3"/>
  <c r="S660" i="3"/>
  <c r="S767" i="3"/>
  <c r="S853" i="3"/>
  <c r="S405" i="3"/>
  <c r="S634" i="3"/>
  <c r="S794" i="3"/>
  <c r="S815" i="3"/>
  <c r="S819" i="3"/>
  <c r="S12" i="3"/>
  <c r="S217" i="3"/>
  <c r="S872" i="3"/>
  <c r="S310" i="3"/>
  <c r="S123" i="3"/>
  <c r="S637" i="3"/>
  <c r="S247" i="3"/>
  <c r="S344" i="3"/>
  <c r="S698" i="3"/>
  <c r="S639" i="3"/>
  <c r="S599" i="3"/>
  <c r="S324" i="3"/>
  <c r="S756" i="3"/>
  <c r="S813" i="3"/>
  <c r="S518" i="3"/>
  <c r="S924" i="3"/>
  <c r="S464" i="3"/>
  <c r="S264" i="3"/>
  <c r="S313" i="3"/>
  <c r="S228" i="3"/>
  <c r="S973" i="3"/>
  <c r="S25" i="3"/>
  <c r="S631" i="3"/>
  <c r="S444" i="3"/>
  <c r="S188" i="3"/>
  <c r="S561" i="3"/>
  <c r="S921" i="3"/>
  <c r="S723" i="3"/>
  <c r="S917" i="3"/>
  <c r="S350" i="3"/>
  <c r="S321" i="3"/>
  <c r="S52" i="3"/>
  <c r="S151" i="3"/>
  <c r="S510" i="3"/>
  <c r="S179" i="3"/>
  <c r="S187" i="3"/>
  <c r="S488" i="3"/>
  <c r="S624" i="3"/>
  <c r="S664" i="3"/>
  <c r="S638" i="3"/>
  <c r="S62" i="3"/>
  <c r="S776" i="3"/>
  <c r="S156" i="3"/>
  <c r="S842" i="3"/>
  <c r="S554" i="3"/>
  <c r="S491" i="3"/>
  <c r="S803" i="3"/>
  <c r="S303" i="3"/>
  <c r="S67" i="3"/>
  <c r="S616" i="3"/>
  <c r="S331" i="3"/>
  <c r="S142" i="3"/>
  <c r="S583" i="3"/>
  <c r="S487" i="3"/>
  <c r="S420" i="3"/>
  <c r="S403" i="3"/>
  <c r="S659" i="3"/>
  <c r="S503" i="3"/>
  <c r="S863" i="3"/>
  <c r="S695" i="3"/>
  <c r="S704" i="3"/>
  <c r="S318" i="3"/>
  <c r="S976" i="3"/>
  <c r="S584" i="3"/>
  <c r="S236" i="3"/>
  <c r="S251" i="3"/>
  <c r="S758" i="3"/>
  <c r="S692" i="3"/>
  <c r="S621" i="3"/>
  <c r="S845" i="3"/>
  <c r="S558" i="3"/>
  <c r="S480" i="3"/>
  <c r="S886" i="3"/>
  <c r="S288" i="3"/>
  <c r="S993" i="3"/>
  <c r="S841" i="3"/>
  <c r="S778" i="3"/>
  <c r="S982" i="3"/>
  <c r="S950" i="3"/>
  <c r="S610" i="3"/>
  <c r="S103" i="3"/>
  <c r="S597" i="3"/>
  <c r="S577" i="3"/>
  <c r="S301" i="3"/>
  <c r="S920" i="3"/>
  <c r="S282" i="3"/>
  <c r="S765" i="3"/>
  <c r="S690" i="3"/>
  <c r="S431" i="3"/>
  <c r="S937" i="3"/>
  <c r="S374" i="3"/>
  <c r="S672" i="3"/>
  <c r="S46" i="3"/>
  <c r="S826" i="3"/>
  <c r="S16" i="3"/>
  <c r="S378" i="3"/>
  <c r="S943" i="3"/>
  <c r="S775" i="3"/>
  <c r="S459" i="3"/>
  <c r="S225" i="3"/>
  <c r="S641" i="3"/>
  <c r="S578" i="3"/>
  <c r="S169" i="3"/>
  <c r="S360" i="3"/>
  <c r="S668" i="3"/>
  <c r="S220" i="3"/>
  <c r="S349" i="3"/>
  <c r="S975" i="3"/>
  <c r="S82" i="3"/>
  <c r="S495" i="3"/>
  <c r="S681" i="3"/>
  <c r="S369" i="3"/>
  <c r="S718" i="3"/>
  <c r="S213" i="3"/>
  <c r="S497" i="3"/>
  <c r="S567" i="3"/>
  <c r="S238" i="3"/>
  <c r="S281" i="3"/>
  <c r="S846" i="3"/>
  <c r="S69" i="3"/>
  <c r="S19" i="3"/>
  <c r="S557" i="3"/>
  <c r="S907" i="3"/>
  <c r="S750" i="3"/>
  <c r="S159" i="3"/>
  <c r="S903" i="3"/>
  <c r="S712" i="3"/>
  <c r="S193" i="3"/>
  <c r="S705" i="3"/>
  <c r="S784" i="3"/>
  <c r="S120" i="3"/>
  <c r="S998" i="3"/>
  <c r="S253" i="3"/>
  <c r="S115" i="3"/>
  <c r="S214" i="3"/>
  <c r="S132" i="3"/>
  <c r="S263" i="3"/>
  <c r="S351" i="3"/>
  <c r="S490" i="3"/>
  <c r="S145" i="3"/>
  <c r="S81" i="3"/>
  <c r="S137" i="3"/>
  <c r="S332" i="3"/>
  <c r="S466" i="3"/>
  <c r="S84" i="3"/>
  <c r="S850" i="3"/>
  <c r="S829" i="3"/>
  <c r="S292" i="3"/>
  <c r="S8" i="3"/>
  <c r="S447" i="3"/>
  <c r="S945" i="3"/>
  <c r="S33" i="3"/>
  <c r="S297" i="3"/>
  <c r="S854" i="3"/>
  <c r="S724" i="3"/>
  <c r="S560" i="3"/>
  <c r="S753" i="3"/>
  <c r="S614" i="3"/>
  <c r="S721" i="3"/>
  <c r="S605" i="3"/>
  <c r="S410" i="3"/>
  <c r="S588" i="3"/>
  <c r="S28" i="3"/>
  <c r="S401" i="3"/>
  <c r="S359" i="3"/>
  <c r="S330" i="3"/>
  <c r="S713" i="3"/>
  <c r="S196" i="3"/>
  <c r="S76" i="3"/>
  <c r="S361" i="3"/>
  <c r="S456" i="3"/>
  <c r="S204" i="3"/>
  <c r="S260" i="3"/>
  <c r="S970" i="3"/>
  <c r="S308" i="3"/>
  <c r="S895" i="3"/>
  <c r="S628" i="3"/>
  <c r="S409" i="3"/>
  <c r="S832" i="3"/>
  <c r="S96" i="3"/>
  <c r="S208" i="3"/>
  <c r="S965" i="3"/>
  <c r="S694" i="3"/>
  <c r="S136" i="3"/>
  <c r="S525" i="3"/>
  <c r="S716" i="3"/>
  <c r="S474" i="3"/>
  <c r="S585" i="3"/>
  <c r="S105" i="3"/>
  <c r="S859" i="3"/>
  <c r="S852" i="3"/>
  <c r="S983" i="3"/>
  <c r="S931" i="3"/>
  <c r="S222" i="3"/>
  <c r="S379" i="3"/>
  <c r="S205" i="3"/>
  <c r="S881" i="3"/>
  <c r="S632" i="3"/>
  <c r="S889" i="3"/>
  <c r="S811" i="3"/>
  <c r="S289" i="3"/>
  <c r="S732" i="3"/>
  <c r="S336" i="3"/>
  <c r="S157" i="3"/>
  <c r="S376" i="3"/>
  <c r="S99" i="3"/>
  <c r="S479" i="3"/>
  <c r="S942" i="3"/>
  <c r="S443" i="3"/>
  <c r="S963" i="3"/>
  <c r="S944" i="3"/>
  <c r="S328" i="3"/>
  <c r="S326" i="3"/>
  <c r="S827" i="3"/>
  <c r="S981" i="3"/>
  <c r="S987" i="3"/>
  <c r="S484" i="3"/>
  <c r="S670" i="3"/>
  <c r="S389" i="3"/>
  <c r="S355" i="3"/>
  <c r="S783" i="3"/>
  <c r="S252" i="3"/>
  <c r="S992" i="3"/>
  <c r="S170" i="3"/>
  <c r="S711" i="3"/>
  <c r="S958" i="3"/>
  <c r="S861" i="3"/>
  <c r="S586" i="3"/>
  <c r="S235" i="3"/>
  <c r="S504" i="3"/>
  <c r="S733" i="3"/>
  <c r="S902" i="3"/>
  <c r="S227" i="3"/>
  <c r="S139" i="3"/>
  <c r="S880" i="3"/>
  <c r="S498" i="3"/>
  <c r="S568" i="3"/>
  <c r="S884" i="3"/>
  <c r="S63" i="3"/>
  <c r="S760" i="3"/>
  <c r="S960" i="3"/>
  <c r="D998" i="3"/>
  <c r="D999" i="3"/>
  <c r="D1000" i="3"/>
  <c r="D996" i="3"/>
  <c r="D992" i="3"/>
  <c r="D993" i="3"/>
  <c r="D994" i="3"/>
  <c r="D989" i="3"/>
  <c r="D984" i="3"/>
  <c r="D979" i="3"/>
  <c r="D968" i="3"/>
  <c r="D969" i="3"/>
  <c r="D970" i="3"/>
  <c r="D971" i="3"/>
  <c r="D972" i="3"/>
  <c r="D973" i="3"/>
  <c r="D974" i="3"/>
  <c r="D966" i="3"/>
  <c r="D961" i="3"/>
  <c r="D962" i="3"/>
  <c r="D963" i="3"/>
  <c r="D964" i="3"/>
  <c r="D958" i="3"/>
  <c r="D955" i="3"/>
  <c r="D956" i="3"/>
  <c r="D952" i="3"/>
  <c r="D947" i="3"/>
  <c r="D943" i="3"/>
  <c r="D940" i="3"/>
  <c r="D935" i="3"/>
  <c r="D936" i="3"/>
  <c r="D931" i="3"/>
  <c r="D932" i="3"/>
  <c r="D933" i="3"/>
  <c r="D926" i="3"/>
  <c r="D920" i="3"/>
  <c r="D921" i="3"/>
  <c r="D917" i="3"/>
  <c r="D914" i="3"/>
  <c r="D912" i="3"/>
  <c r="D910" i="3"/>
  <c r="D908" i="3"/>
  <c r="D905" i="3"/>
  <c r="D906" i="3"/>
  <c r="D903" i="3"/>
  <c r="D899" i="3"/>
  <c r="D900" i="3"/>
  <c r="D896" i="3"/>
  <c r="D897" i="3"/>
  <c r="D890" i="3"/>
  <c r="D887" i="3"/>
  <c r="D884" i="3"/>
  <c r="D885" i="3"/>
  <c r="D880" i="3"/>
  <c r="D881" i="3"/>
  <c r="D882" i="3"/>
  <c r="D877" i="3"/>
  <c r="D878" i="3"/>
  <c r="D872" i="3"/>
  <c r="D867" i="3"/>
  <c r="D865" i="3"/>
  <c r="D861" i="3"/>
  <c r="D862" i="3"/>
  <c r="D858" i="3"/>
  <c r="D859" i="3"/>
  <c r="D849" i="3"/>
  <c r="D850" i="3"/>
  <c r="D851" i="3"/>
  <c r="D840" i="3"/>
  <c r="D841" i="3"/>
  <c r="D842" i="3"/>
  <c r="D836" i="3"/>
  <c r="D834" i="3"/>
  <c r="D829" i="3"/>
  <c r="D830" i="3"/>
  <c r="D831" i="3"/>
  <c r="D832" i="3"/>
  <c r="D825" i="3"/>
  <c r="D826" i="3"/>
  <c r="D823" i="3"/>
  <c r="D815" i="3"/>
  <c r="D816" i="3"/>
  <c r="D817" i="3"/>
  <c r="D818" i="3"/>
  <c r="D819" i="3"/>
  <c r="D820" i="3"/>
  <c r="D813" i="3"/>
  <c r="D803" i="3"/>
  <c r="D804" i="3"/>
  <c r="D801" i="3"/>
  <c r="D798" i="3"/>
  <c r="D799" i="3"/>
  <c r="D794" i="3"/>
  <c r="D795" i="3"/>
  <c r="D791" i="3"/>
  <c r="D787" i="3"/>
  <c r="D778" i="3"/>
  <c r="D779" i="3"/>
  <c r="D766" i="3"/>
  <c r="D767" i="3"/>
  <c r="D768" i="3"/>
  <c r="D769" i="3"/>
  <c r="D763" i="3"/>
  <c r="D761" i="3"/>
  <c r="D753" i="3"/>
  <c r="D754" i="3"/>
  <c r="D755" i="3"/>
  <c r="D756" i="3"/>
  <c r="D757" i="3"/>
  <c r="D745" i="3"/>
  <c r="D741" i="3"/>
  <c r="D742" i="3"/>
  <c r="D733" i="3"/>
  <c r="D734" i="3"/>
  <c r="D735" i="3"/>
  <c r="D731" i="3"/>
  <c r="D729" i="3"/>
  <c r="D724" i="3"/>
  <c r="D720" i="3"/>
  <c r="D721" i="3"/>
  <c r="D716" i="3"/>
  <c r="D717" i="3"/>
  <c r="D718" i="3"/>
  <c r="D709" i="3"/>
  <c r="D707" i="3"/>
  <c r="D703" i="3"/>
  <c r="D704" i="3"/>
  <c r="D701" i="3"/>
  <c r="D698" i="3"/>
  <c r="D699" i="3"/>
  <c r="D690" i="3"/>
  <c r="D688" i="3"/>
  <c r="D685" i="3"/>
  <c r="D686" i="3"/>
  <c r="D683" i="3"/>
  <c r="D680" i="3"/>
  <c r="D677" i="3"/>
  <c r="D678" i="3"/>
  <c r="D673" i="3"/>
  <c r="D674" i="3"/>
  <c r="D668" i="3"/>
  <c r="D669" i="3"/>
  <c r="D666" i="3"/>
  <c r="D661" i="3"/>
  <c r="D659" i="3"/>
  <c r="D653" i="3"/>
  <c r="D654" i="3"/>
  <c r="D647" i="3"/>
  <c r="D644" i="3"/>
  <c r="D645" i="3"/>
  <c r="D640" i="3"/>
  <c r="D641" i="3"/>
  <c r="D637" i="3"/>
  <c r="D638" i="3"/>
  <c r="D633" i="3"/>
  <c r="D634" i="3"/>
  <c r="D635" i="3"/>
  <c r="D629" i="3"/>
  <c r="D623" i="3"/>
  <c r="D624" i="3"/>
  <c r="D621" i="3"/>
  <c r="D617" i="3"/>
  <c r="D618" i="3"/>
  <c r="D619" i="3"/>
  <c r="D611" i="3"/>
  <c r="D612" i="3"/>
  <c r="D608" i="3"/>
  <c r="D606" i="3"/>
  <c r="D602" i="3"/>
  <c r="D595" i="3"/>
  <c r="D596" i="3"/>
  <c r="D597" i="3"/>
  <c r="D598" i="3"/>
  <c r="D592" i="3"/>
  <c r="D593" i="3"/>
  <c r="D588" i="3"/>
  <c r="D589" i="3"/>
  <c r="D583" i="3"/>
  <c r="D584" i="3"/>
  <c r="D585" i="3"/>
  <c r="D586" i="3"/>
  <c r="D580" i="3"/>
  <c r="D575" i="3"/>
  <c r="D576" i="3"/>
  <c r="D577" i="3"/>
  <c r="D578" i="3"/>
  <c r="D572" i="3"/>
  <c r="D573" i="3"/>
  <c r="D569" i="3"/>
  <c r="D566" i="3"/>
  <c r="D563" i="3"/>
  <c r="D555" i="3"/>
  <c r="D556" i="3"/>
  <c r="D557" i="3"/>
  <c r="D558" i="3"/>
  <c r="D559" i="3"/>
  <c r="D560" i="3"/>
  <c r="D561" i="3"/>
  <c r="D548" i="3"/>
  <c r="D549" i="3"/>
  <c r="D550" i="3"/>
  <c r="D551" i="3"/>
  <c r="D552" i="3"/>
  <c r="D544" i="3"/>
  <c r="D545" i="3"/>
  <c r="D542" i="3"/>
  <c r="D539" i="3"/>
  <c r="D535" i="3"/>
  <c r="D536" i="3"/>
  <c r="D537" i="3"/>
  <c r="D528" i="3"/>
  <c r="D529" i="3"/>
  <c r="D530" i="3"/>
  <c r="D531" i="3"/>
  <c r="D532" i="3"/>
  <c r="D526" i="3"/>
  <c r="D522" i="3"/>
  <c r="D517" i="3"/>
  <c r="D518" i="3"/>
  <c r="D519" i="3"/>
  <c r="D520" i="3"/>
  <c r="D515" i="3"/>
  <c r="D512" i="3"/>
  <c r="D506" i="3"/>
  <c r="D507" i="3"/>
  <c r="D508" i="3"/>
  <c r="D509" i="3"/>
  <c r="D503" i="3"/>
  <c r="D501" i="3"/>
  <c r="D497" i="3"/>
  <c r="D498" i="3"/>
  <c r="D499" i="3"/>
  <c r="D494" i="3"/>
  <c r="D489" i="3"/>
  <c r="D487" i="3"/>
  <c r="D483" i="3"/>
  <c r="D479" i="3"/>
  <c r="D480" i="3"/>
  <c r="D481" i="3"/>
  <c r="D472" i="3"/>
  <c r="D473" i="3"/>
  <c r="D474" i="3"/>
  <c r="D470" i="3"/>
  <c r="D468" i="3"/>
  <c r="D466" i="3"/>
  <c r="D464" i="3"/>
  <c r="D462" i="3"/>
  <c r="D460" i="3"/>
  <c r="D458" i="3"/>
  <c r="D453" i="3"/>
  <c r="D454" i="3"/>
  <c r="D455" i="3"/>
  <c r="D450" i="3"/>
  <c r="D451" i="3"/>
  <c r="D446" i="3"/>
  <c r="D447" i="3"/>
  <c r="D448" i="3"/>
  <c r="D443" i="3"/>
  <c r="D444" i="3"/>
  <c r="D440" i="3"/>
  <c r="D437" i="3"/>
  <c r="D431" i="3"/>
  <c r="D429" i="3"/>
  <c r="D423" i="3"/>
  <c r="D424" i="3"/>
  <c r="D419" i="3"/>
  <c r="D411" i="3"/>
  <c r="D412" i="3"/>
  <c r="D413" i="3"/>
  <c r="D414" i="3"/>
  <c r="D415" i="3"/>
  <c r="D416" i="3"/>
  <c r="D409" i="3"/>
  <c r="D403" i="3"/>
  <c r="D399" i="3"/>
  <c r="D395" i="3"/>
  <c r="D396" i="3"/>
  <c r="D397" i="3"/>
  <c r="D393" i="3"/>
  <c r="D388" i="3"/>
  <c r="D389" i="3"/>
  <c r="D390" i="3"/>
  <c r="D383" i="3"/>
  <c r="D384" i="3"/>
  <c r="D379" i="3"/>
  <c r="D380" i="3"/>
  <c r="D374" i="3"/>
  <c r="D375" i="3"/>
  <c r="D371" i="3"/>
  <c r="D372" i="3"/>
  <c r="D369" i="3"/>
  <c r="D362" i="3"/>
  <c r="D363" i="3"/>
  <c r="D364" i="3"/>
  <c r="D365" i="3"/>
  <c r="D366" i="3"/>
  <c r="D367" i="3"/>
  <c r="D358" i="3"/>
  <c r="D355" i="3"/>
  <c r="D346" i="3"/>
  <c r="D347" i="3"/>
  <c r="D344" i="3"/>
  <c r="D336" i="3"/>
  <c r="D337" i="3"/>
  <c r="D338" i="3"/>
  <c r="D339" i="3"/>
  <c r="D340" i="3"/>
  <c r="D341" i="3"/>
  <c r="D342" i="3"/>
  <c r="D333" i="3"/>
  <c r="D330" i="3"/>
  <c r="D331" i="3"/>
  <c r="D328" i="3"/>
  <c r="D324" i="3"/>
  <c r="D322" i="3"/>
  <c r="D318" i="3"/>
  <c r="D319" i="3"/>
  <c r="D320" i="3"/>
  <c r="D312" i="3"/>
  <c r="D313" i="3"/>
  <c r="D314" i="3"/>
  <c r="D315" i="3"/>
  <c r="D307" i="3"/>
  <c r="D308" i="3"/>
  <c r="D309" i="3"/>
  <c r="D305" i="3"/>
  <c r="D301" i="3"/>
  <c r="D302" i="3"/>
  <c r="D294" i="3"/>
  <c r="D295" i="3"/>
  <c r="D296" i="3"/>
  <c r="D291" i="3"/>
  <c r="D288" i="3"/>
  <c r="D289" i="3"/>
  <c r="D284" i="3"/>
  <c r="D285" i="3"/>
  <c r="D286" i="3"/>
  <c r="D281" i="3"/>
  <c r="D277" i="3"/>
  <c r="D272" i="3"/>
  <c r="D269" i="3"/>
  <c r="D263" i="3"/>
  <c r="D264" i="3"/>
  <c r="D265" i="3"/>
  <c r="D266" i="3"/>
  <c r="D257" i="3"/>
  <c r="D258" i="3"/>
  <c r="D259" i="3"/>
  <c r="D260" i="3"/>
  <c r="D252" i="3"/>
  <c r="D253" i="3"/>
  <c r="D254" i="3"/>
  <c r="D255" i="3"/>
  <c r="D248" i="3"/>
  <c r="D243" i="3"/>
  <c r="D244" i="3"/>
  <c r="D236" i="3"/>
  <c r="D231" i="3"/>
  <c r="D232" i="3"/>
  <c r="D224" i="3"/>
  <c r="D225" i="3"/>
  <c r="D226" i="3"/>
  <c r="D227" i="3"/>
  <c r="D222" i="3"/>
  <c r="D219" i="3"/>
  <c r="D220" i="3"/>
  <c r="D217" i="3"/>
  <c r="D212" i="3"/>
  <c r="D213" i="3"/>
  <c r="D214" i="3"/>
  <c r="D215" i="3"/>
  <c r="D210" i="3"/>
  <c r="D205" i="3"/>
  <c r="D206" i="3"/>
  <c r="D207" i="3"/>
  <c r="D208" i="3"/>
  <c r="D203" i="3"/>
  <c r="D198" i="3"/>
  <c r="D189" i="3"/>
  <c r="D190" i="3"/>
  <c r="D187" i="3"/>
  <c r="D183" i="3"/>
  <c r="D184" i="3"/>
  <c r="D180" i="3"/>
  <c r="D175" i="3"/>
  <c r="D176" i="3"/>
  <c r="D177" i="3"/>
  <c r="D178" i="3"/>
  <c r="D168" i="3"/>
  <c r="D169" i="3"/>
  <c r="D170" i="3"/>
  <c r="D171" i="3"/>
  <c r="D172" i="3"/>
  <c r="D173" i="3"/>
  <c r="D166" i="3"/>
  <c r="D163" i="3"/>
  <c r="D159" i="3"/>
  <c r="D154" i="3"/>
  <c r="D155" i="3"/>
  <c r="D156" i="3"/>
  <c r="D157" i="3"/>
  <c r="D151" i="3"/>
  <c r="D152" i="3"/>
  <c r="D145" i="3"/>
  <c r="D139" i="3"/>
  <c r="D140" i="3"/>
  <c r="D141" i="3"/>
  <c r="D142" i="3"/>
  <c r="D137" i="3"/>
  <c r="D133" i="3"/>
  <c r="D123" i="3"/>
  <c r="D119" i="3"/>
  <c r="D120" i="3"/>
  <c r="D116" i="3"/>
  <c r="D113" i="3"/>
  <c r="D114" i="3"/>
  <c r="D103" i="3"/>
  <c r="D104" i="3"/>
  <c r="D101" i="3"/>
  <c r="D98" i="3"/>
  <c r="D94" i="3"/>
  <c r="D89" i="3"/>
  <c r="D86" i="3"/>
  <c r="D87" i="3"/>
  <c r="D80" i="3"/>
  <c r="D81" i="3"/>
  <c r="D82" i="3"/>
  <c r="D75" i="3"/>
  <c r="D76" i="3"/>
  <c r="D77" i="3"/>
  <c r="D69" i="3"/>
  <c r="D70" i="3"/>
  <c r="D71" i="3"/>
  <c r="D72" i="3"/>
  <c r="D63" i="3"/>
  <c r="D61" i="3"/>
  <c r="D58" i="3"/>
  <c r="D59" i="3"/>
  <c r="D54" i="3"/>
  <c r="D52" i="3"/>
  <c r="D49" i="3"/>
  <c r="D50" i="3"/>
  <c r="D41" i="3"/>
  <c r="D42" i="3"/>
  <c r="D43" i="3"/>
  <c r="D35" i="3"/>
  <c r="D33" i="3"/>
  <c r="D30" i="3"/>
  <c r="D31" i="3"/>
  <c r="D26" i="3"/>
  <c r="D27" i="3"/>
  <c r="D21" i="3"/>
  <c r="D22" i="3"/>
  <c r="D16" i="3"/>
  <c r="D14" i="3"/>
  <c r="D8" i="3"/>
  <c r="D9" i="3"/>
  <c r="D10" i="3"/>
  <c r="D2" i="3"/>
  <c r="V1004" i="3"/>
  <c r="V1005" i="3" s="1"/>
  <c r="S1004" i="2"/>
  <c r="Q1004" i="2"/>
  <c r="Q1005" i="2" s="1"/>
  <c r="AO4" i="1"/>
  <c r="AO3" i="1"/>
  <c r="AO10" i="1"/>
  <c r="AO9" i="1"/>
  <c r="AO8" i="1"/>
  <c r="AO7" i="1"/>
  <c r="AO5" i="1"/>
  <c r="AO6" i="1"/>
  <c r="AO2" i="1"/>
  <c r="AD10" i="1"/>
  <c r="AD13" i="1"/>
  <c r="AD14" i="1"/>
  <c r="AD15" i="1"/>
  <c r="AD12" i="1"/>
  <c r="AD11" i="1"/>
  <c r="AD8" i="1"/>
  <c r="AD16" i="1"/>
  <c r="AD6" i="1"/>
  <c r="AD9" i="1"/>
  <c r="AD20" i="1"/>
  <c r="AD7" i="1"/>
  <c r="AD21" i="1"/>
  <c r="AD18" i="1"/>
  <c r="AD4" i="1"/>
  <c r="AD2" i="1"/>
  <c r="AD3" i="1"/>
  <c r="AD5" i="1"/>
  <c r="AD19" i="1"/>
  <c r="AD17" i="1"/>
  <c r="AC23" i="1"/>
  <c r="AA23" i="1"/>
  <c r="AG23" i="1"/>
  <c r="AG24" i="1" s="1"/>
  <c r="I1004" i="2"/>
  <c r="G1004" i="2"/>
  <c r="G1005" i="2"/>
  <c r="I122" i="2"/>
  <c r="I431" i="2"/>
  <c r="I581" i="2"/>
  <c r="I375" i="2"/>
  <c r="I144" i="2"/>
  <c r="I1002" i="2"/>
  <c r="I638" i="2"/>
  <c r="I833" i="2"/>
  <c r="I48" i="2"/>
  <c r="I703" i="2"/>
  <c r="I671" i="2"/>
  <c r="I110" i="2"/>
  <c r="I889" i="2"/>
  <c r="I268" i="2"/>
  <c r="I259" i="2"/>
  <c r="I553" i="2"/>
  <c r="I458" i="2"/>
  <c r="I809" i="2"/>
  <c r="I780" i="2"/>
  <c r="I236" i="2"/>
  <c r="I115" i="2"/>
  <c r="I537" i="2"/>
  <c r="I243" i="2"/>
  <c r="I996" i="2"/>
  <c r="I839" i="2"/>
  <c r="I957" i="2"/>
  <c r="I898" i="2"/>
  <c r="I287" i="2"/>
  <c r="I928" i="2"/>
  <c r="I27" i="2"/>
  <c r="I577" i="2"/>
  <c r="I527" i="2"/>
  <c r="I738" i="2"/>
  <c r="I420" i="2"/>
  <c r="I200" i="2"/>
  <c r="I618" i="2"/>
  <c r="I358" i="2"/>
  <c r="I173" i="2"/>
  <c r="I371" i="2"/>
  <c r="I402" i="2"/>
  <c r="I487" i="2"/>
  <c r="I805" i="2"/>
  <c r="I883" i="2"/>
  <c r="I333" i="2"/>
  <c r="I914" i="2"/>
  <c r="I521" i="2"/>
  <c r="I4" i="2"/>
  <c r="I992" i="2"/>
  <c r="I612" i="2"/>
  <c r="I764" i="2"/>
  <c r="I617" i="2"/>
  <c r="I855" i="2"/>
  <c r="I391" i="2"/>
  <c r="I916" i="2"/>
  <c r="I44" i="2"/>
  <c r="I312" i="2"/>
  <c r="I970" i="2"/>
  <c r="I524" i="2"/>
  <c r="I76" i="2"/>
  <c r="I368" i="2"/>
  <c r="I338" i="2"/>
  <c r="I596" i="2"/>
  <c r="I38" i="2"/>
  <c r="I349" i="2"/>
  <c r="I443" i="2"/>
  <c r="I637" i="2"/>
  <c r="I931" i="2"/>
  <c r="I9" i="2"/>
  <c r="I923" i="2"/>
  <c r="I847" i="2"/>
  <c r="I858" i="2"/>
  <c r="I107" i="2"/>
  <c r="I414" i="2"/>
  <c r="I904" i="2"/>
  <c r="I424" i="2"/>
  <c r="I609" i="2"/>
  <c r="I654" i="2"/>
  <c r="I252" i="2"/>
  <c r="I266" i="2"/>
  <c r="I300" i="2"/>
  <c r="I496" i="2"/>
  <c r="I669" i="2"/>
  <c r="I579" i="2"/>
  <c r="I776" i="2"/>
  <c r="I878" i="2"/>
  <c r="I313" i="2"/>
  <c r="I404" i="2"/>
  <c r="I633" i="2"/>
  <c r="I356" i="2"/>
  <c r="I819" i="2"/>
  <c r="I909" i="2"/>
  <c r="I469" i="2"/>
  <c r="I291" i="2"/>
  <c r="I237" i="2"/>
  <c r="I192" i="2"/>
  <c r="I31" i="2"/>
  <c r="I13" i="2"/>
  <c r="I73" i="2"/>
  <c r="I436" i="2"/>
  <c r="I981" i="2"/>
  <c r="I549" i="2"/>
  <c r="I372" i="2"/>
  <c r="I332" i="2"/>
  <c r="I459" i="2"/>
  <c r="I783" i="2"/>
  <c r="I354" i="2"/>
  <c r="I80" i="2"/>
  <c r="I998" i="2"/>
  <c r="I91" i="2"/>
  <c r="I205" i="2"/>
  <c r="I318" i="2"/>
  <c r="I624" i="2"/>
  <c r="I692" i="2"/>
  <c r="I843" i="2"/>
  <c r="I492" i="2"/>
  <c r="I347" i="2"/>
  <c r="I712" i="2"/>
  <c r="I344" i="2"/>
  <c r="I953" i="2"/>
  <c r="I709" i="2"/>
  <c r="I282" i="2"/>
  <c r="I389" i="2"/>
  <c r="I501" i="2"/>
  <c r="I720" i="2"/>
  <c r="I559" i="2"/>
  <c r="I650" i="2"/>
  <c r="I568" i="2"/>
  <c r="I884" i="2"/>
  <c r="I213" i="2"/>
  <c r="I341" i="2"/>
  <c r="I164" i="2"/>
  <c r="I160" i="2"/>
  <c r="I340" i="2"/>
  <c r="I46" i="2"/>
  <c r="I57" i="2"/>
  <c r="I245" i="2"/>
  <c r="I299" i="2"/>
  <c r="I722" i="2"/>
  <c r="I814" i="2"/>
  <c r="I21" i="2"/>
  <c r="I132" i="2"/>
  <c r="I694" i="2"/>
  <c r="I248" i="2"/>
  <c r="I342" i="2"/>
  <c r="I56" i="2"/>
  <c r="I438" i="2"/>
  <c r="I552" i="2"/>
  <c r="I145" i="2"/>
  <c r="I812" i="2"/>
  <c r="I668" i="2"/>
  <c r="I532" i="2"/>
  <c r="I608" i="2"/>
  <c r="I631" i="2"/>
  <c r="I85" i="2"/>
  <c r="I522" i="2"/>
  <c r="I30" i="2"/>
  <c r="I121" i="2"/>
  <c r="I106" i="2"/>
  <c r="I254" i="2"/>
  <c r="I985" i="2"/>
  <c r="I455" i="2"/>
  <c r="I613" i="2"/>
  <c r="I872" i="2"/>
  <c r="I602" i="2"/>
  <c r="I432" i="2"/>
  <c r="I264" i="2"/>
  <c r="I999" i="2"/>
  <c r="I221" i="2"/>
  <c r="I170" i="2"/>
  <c r="I752" i="2"/>
  <c r="I70" i="2"/>
  <c r="I14" i="2"/>
  <c r="I711" i="2"/>
  <c r="I747" i="2"/>
  <c r="I83" i="2"/>
  <c r="I963" i="2"/>
  <c r="I837" i="2"/>
  <c r="I710" i="2"/>
  <c r="I902" i="2"/>
  <c r="I949" i="2"/>
  <c r="I486" i="2"/>
  <c r="I71" i="2"/>
  <c r="I3" i="2"/>
  <c r="I393" i="2"/>
  <c r="I253" i="2"/>
  <c r="I87" i="2"/>
  <c r="I16" i="2"/>
  <c r="I179" i="2"/>
  <c r="I989" i="2"/>
  <c r="I379" i="2"/>
  <c r="I603" i="2"/>
  <c r="I307" i="2"/>
  <c r="I100" i="2"/>
  <c r="I25" i="2"/>
  <c r="I434" i="2"/>
  <c r="I120" i="2"/>
  <c r="I195" i="2"/>
  <c r="I450" i="2"/>
  <c r="I861" i="2"/>
  <c r="I343" i="2"/>
  <c r="I75" i="2"/>
  <c r="I794" i="2"/>
  <c r="I275" i="2"/>
  <c r="I782" i="2"/>
  <c r="I961" i="2"/>
  <c r="I166" i="2"/>
  <c r="I801" i="2"/>
  <c r="I756" i="2"/>
  <c r="I247" i="2"/>
  <c r="I428" i="2"/>
  <c r="I320" i="2"/>
  <c r="I907" i="2"/>
  <c r="I900" i="2"/>
  <c r="I244" i="2"/>
  <c r="I292" i="2"/>
  <c r="I270" i="2"/>
  <c r="I276" i="2"/>
  <c r="I583" i="2"/>
  <c r="I79" i="2"/>
  <c r="I92" i="2"/>
  <c r="I546" i="2"/>
  <c r="I573" i="2"/>
  <c r="I397" i="2"/>
  <c r="I72" i="2"/>
  <c r="I634" i="2"/>
  <c r="I781" i="2"/>
  <c r="I598" i="2"/>
  <c r="I636" i="2"/>
  <c r="I716" i="2"/>
  <c r="I150" i="2"/>
  <c r="I311" i="2"/>
  <c r="I47" i="2"/>
  <c r="I731" i="2"/>
  <c r="I6" i="2"/>
  <c r="I220" i="2"/>
  <c r="I439" i="2"/>
  <c r="I543" i="2"/>
  <c r="I762" i="2"/>
  <c r="I202" i="2"/>
  <c r="I94" i="2"/>
  <c r="I51" i="2"/>
  <c r="I52" i="2"/>
  <c r="I943" i="2"/>
  <c r="I616" i="2"/>
  <c r="I799" i="2"/>
  <c r="I672" i="2"/>
  <c r="I165" i="2"/>
  <c r="I564" i="2"/>
  <c r="I516" i="2"/>
  <c r="I388" i="2"/>
  <c r="I267" i="2"/>
  <c r="I512" i="2"/>
  <c r="I713" i="2"/>
  <c r="I817" i="2"/>
  <c r="I406" i="2"/>
  <c r="I339" i="2"/>
  <c r="I572" i="2"/>
  <c r="I378" i="2"/>
  <c r="I798" i="2"/>
  <c r="I251" i="2"/>
  <c r="I12" i="2"/>
  <c r="I508" i="2"/>
  <c r="I958" i="2"/>
  <c r="I511" i="2"/>
  <c r="I761" i="2"/>
  <c r="I54" i="2"/>
  <c r="I181" i="2"/>
  <c r="I401" i="2"/>
  <c r="I510" i="2"/>
  <c r="I875" i="2"/>
  <c r="I932" i="2"/>
  <c r="I24" i="2"/>
  <c r="I593" i="2"/>
  <c r="I807" i="2"/>
  <c r="I614" i="2"/>
  <c r="I327" i="2"/>
  <c r="I912" i="2"/>
  <c r="I366" i="2"/>
  <c r="I290" i="2"/>
  <c r="I452" i="2"/>
  <c r="I325" i="2"/>
  <c r="I488" i="2"/>
  <c r="I427" i="2"/>
  <c r="I239" i="2"/>
  <c r="I78" i="2"/>
  <c r="I827" i="2"/>
  <c r="I567" i="2"/>
  <c r="I425" i="2"/>
  <c r="I944" i="2"/>
  <c r="I215" i="2"/>
  <c r="I595" i="2"/>
  <c r="I804" i="2"/>
  <c r="I81" i="2"/>
  <c r="I350" i="2"/>
  <c r="I615" i="2"/>
  <c r="I523" i="2"/>
  <c r="I475" i="2"/>
  <c r="I558" i="2"/>
  <c r="I303" i="2"/>
  <c r="I172" i="2"/>
  <c r="I946" i="2"/>
  <c r="I272" i="2"/>
  <c r="I191" i="2"/>
  <c r="I606" i="2"/>
  <c r="I465" i="2"/>
  <c r="I240" i="2"/>
  <c r="I278" i="2"/>
  <c r="I167" i="2"/>
  <c r="I971" i="2"/>
  <c r="I903" i="2"/>
  <c r="I978" i="2"/>
  <c r="I466" i="2"/>
  <c r="I410" i="2"/>
  <c r="I186" i="2"/>
  <c r="I569" i="2"/>
  <c r="I773" i="2"/>
  <c r="I199" i="2"/>
  <c r="I574" i="2"/>
  <c r="I973" i="2"/>
  <c r="I982" i="2"/>
  <c r="I279" i="2"/>
  <c r="I154" i="2"/>
  <c r="I571" i="2"/>
  <c r="I628" i="2"/>
  <c r="I310" i="2"/>
  <c r="I648" i="2"/>
  <c r="I66" i="2"/>
  <c r="I447" i="2"/>
  <c r="I229" i="2"/>
  <c r="I726" i="2"/>
  <c r="I62" i="2"/>
  <c r="I768" i="2"/>
  <c r="I26" i="2"/>
  <c r="I667" i="2"/>
  <c r="I621" i="2"/>
  <c r="I599" i="2"/>
  <c r="I735" i="2"/>
  <c r="I381" i="2"/>
  <c r="I367" i="2"/>
  <c r="I536" i="2"/>
  <c r="I719" i="2"/>
  <c r="I632" i="2"/>
  <c r="I676" i="2"/>
  <c r="I400" i="2"/>
  <c r="I453" i="2"/>
  <c r="I163" i="2"/>
  <c r="I419" i="2"/>
  <c r="I386" i="2"/>
  <c r="I623" i="2"/>
  <c r="I126" i="2"/>
  <c r="I415" i="2"/>
  <c r="I854" i="2"/>
  <c r="I790" i="2"/>
  <c r="I59" i="2"/>
  <c r="I448" i="2"/>
  <c r="I888" i="2"/>
  <c r="I885" i="2"/>
  <c r="I662" i="2"/>
  <c r="I20" i="2"/>
  <c r="I323" i="2"/>
  <c r="I778" i="2"/>
  <c r="I306" i="2"/>
  <c r="I117" i="2"/>
  <c r="I232" i="2"/>
  <c r="I977" i="2"/>
  <c r="I468" i="2"/>
  <c r="I255" i="2"/>
  <c r="I55" i="2"/>
  <c r="I281" i="2"/>
  <c r="I141" i="2"/>
  <c r="I918" i="2"/>
  <c r="I457" i="2"/>
  <c r="I755" i="2"/>
  <c r="I256" i="2"/>
  <c r="I808" i="2"/>
  <c r="I751" i="2"/>
  <c r="I528" i="2"/>
  <c r="I23" i="2"/>
  <c r="I286" i="2"/>
  <c r="I994" i="2"/>
  <c r="I373" i="2"/>
  <c r="I803" i="2"/>
  <c r="I151" i="2"/>
  <c r="I196" i="2"/>
  <c r="I451" i="2"/>
  <c r="I433" i="2"/>
  <c r="I611" i="2"/>
  <c r="I639" i="2"/>
  <c r="I714" i="2"/>
  <c r="I161" i="2"/>
  <c r="I398" i="2"/>
  <c r="I177" i="2"/>
  <c r="I721" i="2"/>
  <c r="I513" i="2"/>
  <c r="I829" i="2"/>
  <c r="I473" i="2"/>
  <c r="I180" i="2"/>
  <c r="I69" i="2"/>
  <c r="I153" i="2"/>
  <c r="I476" i="2"/>
  <c r="I584" i="2"/>
  <c r="I348" i="2"/>
  <c r="I860" i="2"/>
  <c r="I7" i="2"/>
  <c r="I679" i="2"/>
  <c r="I234" i="2"/>
  <c r="I874" i="2"/>
  <c r="I578" i="2"/>
  <c r="I509" i="2"/>
  <c r="I866" i="2"/>
  <c r="I362" i="2"/>
  <c r="I619" i="2"/>
  <c r="I190" i="2"/>
  <c r="I353" i="2"/>
  <c r="I966" i="2"/>
  <c r="I65" i="2"/>
  <c r="I18" i="2"/>
  <c r="I770" i="2"/>
  <c r="I193" i="2"/>
  <c r="I274" i="2"/>
  <c r="I97" i="2"/>
  <c r="I390" i="2"/>
  <c r="I851" i="2"/>
  <c r="I218" i="2"/>
  <c r="I101" i="2"/>
  <c r="I969" i="2"/>
  <c r="I189" i="2"/>
  <c r="I645" i="2"/>
  <c r="I836" i="2"/>
  <c r="I975" i="2"/>
  <c r="I351" i="2"/>
  <c r="I835" i="2"/>
  <c r="I530" i="2"/>
  <c r="I330" i="2"/>
  <c r="I846" i="2"/>
  <c r="I411" i="2"/>
  <c r="I786" i="2"/>
  <c r="I11" i="2"/>
  <c r="I497" i="2"/>
  <c r="I104" i="2"/>
  <c r="I426" i="2"/>
  <c r="I723" i="2"/>
  <c r="I560" i="2"/>
  <c r="I365" i="2"/>
  <c r="I911" i="2"/>
  <c r="I865" i="2"/>
  <c r="I34" i="2"/>
  <c r="I380" i="2"/>
  <c r="I945" i="2"/>
  <c r="I503" i="2"/>
  <c r="I988" i="2"/>
  <c r="I897" i="2"/>
  <c r="I743" i="2"/>
  <c r="I502" i="2"/>
  <c r="I990" i="2"/>
  <c r="I601" i="2"/>
  <c r="I647" i="2"/>
  <c r="I435" i="2"/>
  <c r="I139" i="2"/>
  <c r="I102" i="2"/>
  <c r="I594" i="2"/>
  <c r="I125" i="2"/>
  <c r="I838" i="2"/>
  <c r="I834" i="2"/>
  <c r="I130" i="2"/>
  <c r="I659" i="2"/>
  <c r="I82" i="2"/>
  <c r="I526" i="2"/>
  <c r="I967" i="2"/>
  <c r="I959" i="2"/>
  <c r="I828" i="2"/>
  <c r="I158" i="2"/>
  <c r="I925" i="2"/>
  <c r="I771" i="2"/>
  <c r="I531" i="2"/>
  <c r="I542" i="2"/>
  <c r="I539" i="2"/>
  <c r="I744" i="2"/>
  <c r="I850" i="2"/>
  <c r="I688" i="2"/>
  <c r="I547" i="2"/>
  <c r="I178" i="2"/>
  <c r="I927" i="2"/>
  <c r="I19" i="2"/>
  <c r="I394" i="2"/>
  <c r="I983" i="2"/>
  <c r="I382" i="2"/>
  <c r="I551" i="2"/>
  <c r="I29" i="2"/>
  <c r="I935" i="2"/>
  <c r="I464" i="2"/>
  <c r="I58" i="2"/>
  <c r="I228" i="2"/>
  <c r="I93" i="2"/>
  <c r="I787" i="2"/>
  <c r="I446" i="2"/>
  <c r="I813" i="2"/>
  <c r="I50" i="2"/>
  <c r="I718" i="2"/>
  <c r="I920" i="2"/>
  <c r="I413" i="2"/>
  <c r="I211" i="2"/>
  <c r="I929" i="2"/>
  <c r="I269" i="2"/>
  <c r="I635" i="2"/>
  <c r="I68" i="2"/>
  <c r="I114" i="2"/>
  <c r="I519" i="2"/>
  <c r="I682" i="2"/>
  <c r="I15" i="2"/>
  <c r="I305" i="2"/>
  <c r="I88" i="2"/>
  <c r="I41" i="2"/>
  <c r="I910" i="2"/>
  <c r="I685" i="2"/>
  <c r="I384" i="2"/>
  <c r="I575" i="2"/>
  <c r="I696" i="2"/>
  <c r="I283" i="2"/>
  <c r="I894" i="2"/>
  <c r="I824" i="2"/>
  <c r="I412" i="2"/>
  <c r="I146" i="2"/>
  <c r="I210" i="2"/>
  <c r="I795" i="2"/>
  <c r="I754" i="2"/>
  <c r="I853" i="2"/>
  <c r="I869" i="2"/>
  <c r="I997" i="2"/>
  <c r="I849" i="2"/>
  <c r="I171" i="2"/>
  <c r="I116" i="2"/>
  <c r="I899" i="2"/>
  <c r="I892" i="2"/>
  <c r="I128" i="2"/>
  <c r="I86" i="2"/>
  <c r="I548" i="2"/>
  <c r="I84" i="2"/>
  <c r="I871" i="2"/>
  <c r="I779" i="2"/>
  <c r="I690" i="2"/>
  <c r="I422" i="2"/>
  <c r="I933" i="2"/>
  <c r="I730" i="2"/>
  <c r="I765" i="2"/>
  <c r="I203" i="2"/>
  <c r="I663" i="2"/>
  <c r="I385" i="2"/>
  <c r="I736" i="2"/>
  <c r="I39" i="2"/>
  <c r="I467" i="2"/>
  <c r="I717" i="2"/>
  <c r="I991" i="2"/>
  <c r="I748" i="2"/>
  <c r="I461" i="2"/>
  <c r="I1001" i="2"/>
  <c r="I520" i="2"/>
  <c r="I651" i="2"/>
  <c r="I319" i="2"/>
  <c r="I96" i="2"/>
  <c r="I832" i="2"/>
  <c r="I142" i="2"/>
  <c r="I938" i="2"/>
  <c r="I143" i="2"/>
  <c r="I862" i="2"/>
  <c r="I235" i="2"/>
  <c r="I686" i="2"/>
  <c r="I825" i="2"/>
  <c r="I478" i="2"/>
  <c r="I197" i="2"/>
  <c r="I198" i="2"/>
  <c r="I98" i="2"/>
  <c r="I681" i="2"/>
  <c r="I515" i="2"/>
  <c r="I28" i="2"/>
  <c r="I784" i="2"/>
  <c r="I879" i="2"/>
  <c r="I980" i="2"/>
  <c r="I830" i="2"/>
  <c r="I620" i="2"/>
  <c r="I377" i="2"/>
  <c r="I844" i="2"/>
  <c r="I600" i="2"/>
  <c r="I8" i="2"/>
  <c r="I152" i="2"/>
  <c r="I821" i="2"/>
  <c r="I905" i="2"/>
  <c r="I360" i="2"/>
  <c r="I965" i="2"/>
  <c r="I857" i="2"/>
  <c r="I533" i="2"/>
  <c r="I370" i="2"/>
  <c r="I797" i="2"/>
  <c r="I188" i="2"/>
  <c r="I734" i="2"/>
  <c r="I684" i="2"/>
  <c r="I540" i="2"/>
  <c r="I345" i="2"/>
  <c r="I699" i="2"/>
  <c r="I749" i="2"/>
  <c r="I607" i="2"/>
  <c r="I437" i="2"/>
  <c r="I489" i="2"/>
  <c r="I915" i="2"/>
  <c r="I906" i="2"/>
  <c r="I890" i="2"/>
  <c r="I622" i="2"/>
  <c r="I293" i="2"/>
  <c r="I691" i="2"/>
  <c r="I284" i="2"/>
  <c r="I895" i="2"/>
  <c r="I364" i="2"/>
  <c r="I724" i="2"/>
  <c r="I823" i="2"/>
  <c r="I89" i="2"/>
  <c r="I481" i="2"/>
  <c r="I470" i="2"/>
  <c r="I485" i="2"/>
  <c r="I769" i="2"/>
  <c r="I766" i="2"/>
  <c r="I169" i="2"/>
  <c r="I262" i="2"/>
  <c r="I231" i="2"/>
  <c r="I535" i="2"/>
  <c r="I118" i="2"/>
  <c r="I463" i="2"/>
  <c r="I383" i="2"/>
  <c r="I238" i="2"/>
  <c r="I22" i="2"/>
  <c r="I745" i="2"/>
  <c r="I175" i="2"/>
  <c r="I241" i="2"/>
  <c r="I224" i="2"/>
  <c r="I657" i="2"/>
  <c r="I561" i="2"/>
  <c r="I361" i="2"/>
  <c r="I462" i="2"/>
  <c r="I675" i="2"/>
  <c r="I934" i="2"/>
  <c r="I664" i="2"/>
  <c r="I369" i="2"/>
  <c r="I641" i="2"/>
  <c r="I217" i="2"/>
  <c r="I831" i="2"/>
  <c r="I471" i="2"/>
  <c r="I518" i="2"/>
  <c r="I597" i="2"/>
  <c r="I491" i="2"/>
  <c r="I514" i="2"/>
  <c r="I324" i="2"/>
  <c r="I495" i="2"/>
  <c r="I90" i="2"/>
  <c r="I194" i="2"/>
  <c r="I40" i="2"/>
  <c r="I498" i="2"/>
  <c r="I940" i="2"/>
  <c r="I729" i="2"/>
  <c r="I644" i="2"/>
  <c r="I954" i="2"/>
  <c r="I753" i="2"/>
  <c r="I789" i="2"/>
  <c r="I856" i="2"/>
  <c r="I359" i="2"/>
  <c r="I707" i="2"/>
  <c r="I440" i="2"/>
  <c r="I741" i="2"/>
  <c r="I321" i="2"/>
  <c r="I53" i="2"/>
  <c r="I677" i="2"/>
  <c r="I226" i="2"/>
  <c r="I701" i="2"/>
  <c r="I119" i="2"/>
  <c r="I295" i="2"/>
  <c r="I919" i="2"/>
  <c r="I479" i="2"/>
  <c r="I525" i="2"/>
  <c r="I733" i="2"/>
  <c r="I317" i="2"/>
  <c r="I263" i="2"/>
  <c r="I760" i="2"/>
  <c r="I2" i="2"/>
  <c r="I820" i="2"/>
  <c r="I653" i="2"/>
  <c r="I728" i="2"/>
  <c r="I544" i="2"/>
  <c r="I788" i="2"/>
  <c r="I968" i="2"/>
  <c r="I842" i="2"/>
  <c r="I140" i="2"/>
  <c r="I223" i="2"/>
  <c r="I74" i="2"/>
  <c r="I646" i="2"/>
  <c r="I678" i="2"/>
  <c r="I499" i="2"/>
  <c r="I942" i="2"/>
  <c r="I285" i="2"/>
  <c r="I207" i="2"/>
  <c r="I806" i="2"/>
  <c r="I565" i="2"/>
  <c r="I174" i="2"/>
  <c r="I589" i="2"/>
  <c r="I430" i="2"/>
  <c r="I661" i="2"/>
  <c r="I214" i="2"/>
  <c r="I105" i="2"/>
  <c r="I908" i="2"/>
  <c r="I655" i="2"/>
  <c r="I225" i="2"/>
  <c r="I352" i="2"/>
  <c r="I947" i="2"/>
  <c r="I666" i="2"/>
  <c r="I674" i="2"/>
  <c r="I955" i="2"/>
  <c r="I222" i="2"/>
  <c r="I993" i="2"/>
  <c r="I800" i="2"/>
  <c r="I183" i="2"/>
  <c r="I5" i="2"/>
  <c r="I336" i="2"/>
  <c r="I604" i="2"/>
  <c r="I64" i="2"/>
  <c r="I134" i="2"/>
  <c r="I687" i="2"/>
  <c r="I288" i="2"/>
  <c r="I482" i="2"/>
  <c r="I271" i="2"/>
  <c r="I357" i="2"/>
  <c r="I32" i="2"/>
  <c r="I108" i="2"/>
  <c r="I261" i="2"/>
  <c r="I930" i="2"/>
  <c r="I810" i="2"/>
  <c r="I649" i="2"/>
  <c r="I442" i="2"/>
  <c r="I725" i="2"/>
  <c r="I706" i="2"/>
  <c r="I591" i="2"/>
  <c r="I950" i="2"/>
  <c r="I500" i="2"/>
  <c r="I739" i="2"/>
  <c r="I592" i="2"/>
  <c r="I643" i="2"/>
  <c r="I280" i="2"/>
  <c r="I111" i="2"/>
  <c r="I233" i="2"/>
  <c r="I917" i="2"/>
  <c r="I480" i="2"/>
  <c r="I36" i="2"/>
  <c r="I995" i="2"/>
  <c r="I133" i="2"/>
  <c r="I529" i="2"/>
  <c r="I103" i="2"/>
  <c r="I187" i="2"/>
  <c r="I750" i="2"/>
  <c r="I346" i="2"/>
  <c r="I95" i="2"/>
  <c r="I582" i="2"/>
  <c r="I937" i="2"/>
  <c r="I208" i="2"/>
  <c r="I792" i="2"/>
  <c r="I449" i="2"/>
  <c r="I670" i="2"/>
  <c r="I683" i="2"/>
  <c r="I626" i="2"/>
  <c r="I265" i="2"/>
  <c r="I796" i="2"/>
  <c r="I976" i="2"/>
  <c r="I580" i="2"/>
  <c r="I554" i="2"/>
  <c r="I136" i="2"/>
  <c r="I698" i="2"/>
  <c r="I901" i="2"/>
  <c r="I335" i="2"/>
  <c r="I403" i="2"/>
  <c r="I841" i="2"/>
  <c r="I298" i="2"/>
  <c r="I785" i="2"/>
  <c r="I952" i="2"/>
  <c r="I576" i="2"/>
  <c r="I137" i="2"/>
  <c r="I727" i="2"/>
  <c r="I759" i="2"/>
  <c r="I294" i="2"/>
  <c r="I652" i="2"/>
  <c r="I212" i="2"/>
  <c r="I376" i="2"/>
  <c r="I17" i="2"/>
  <c r="I758" i="2"/>
  <c r="I705" i="2"/>
  <c r="I859" i="2"/>
  <c r="I326" i="2"/>
  <c r="I454" i="2"/>
  <c r="I493" i="2"/>
  <c r="I250" i="2"/>
  <c r="I417" i="2"/>
  <c r="I891" i="2"/>
  <c r="I405" i="2"/>
  <c r="I845" i="2"/>
  <c r="I408" i="2"/>
  <c r="I605" i="2"/>
  <c r="I793" i="2"/>
  <c r="I868" i="2"/>
  <c r="I538" i="2"/>
  <c r="I301" i="2"/>
  <c r="I848" i="2"/>
  <c r="I407" i="2"/>
  <c r="I877" i="2"/>
  <c r="I926" i="2"/>
  <c r="I570" i="2"/>
  <c r="I409" i="2"/>
  <c r="I562" i="2"/>
  <c r="I337" i="2"/>
  <c r="I289" i="2"/>
  <c r="I880" i="2"/>
  <c r="I1000" i="2"/>
  <c r="I737" i="2"/>
  <c r="I230" i="2"/>
  <c r="I708" i="2"/>
  <c r="I127" i="2"/>
  <c r="I67" i="2"/>
  <c r="I416" i="2"/>
  <c r="I802" i="2"/>
  <c r="I610" i="2"/>
  <c r="I757" i="2"/>
  <c r="I61" i="2"/>
  <c r="I309" i="2"/>
  <c r="I886" i="2"/>
  <c r="I852" i="2"/>
  <c r="I77" i="2"/>
  <c r="I135" i="2"/>
  <c r="I974" i="2"/>
  <c r="I642" i="2"/>
  <c r="I421" i="2"/>
  <c r="I840" i="2"/>
  <c r="I863" i="2"/>
  <c r="I586" i="2"/>
  <c r="I913" i="2"/>
  <c r="I656" i="2"/>
  <c r="I387" i="2"/>
  <c r="I490" i="2"/>
  <c r="I329" i="2"/>
  <c r="I45" i="2"/>
  <c r="I249" i="2"/>
  <c r="I689" i="2"/>
  <c r="I951" i="2"/>
  <c r="I63" i="2"/>
  <c r="I35" i="2"/>
  <c r="I625" i="2"/>
  <c r="I156" i="2"/>
  <c r="I627" i="2"/>
  <c r="I534" i="2"/>
  <c r="I494" i="2"/>
  <c r="I924" i="2"/>
  <c r="I308" i="2"/>
  <c r="I33" i="2"/>
  <c r="I331" i="2"/>
  <c r="I557" i="2"/>
  <c r="I258" i="2"/>
  <c r="I363" i="2"/>
  <c r="I740" i="2"/>
  <c r="I893" i="2"/>
  <c r="I715" i="2"/>
  <c r="I695" i="2"/>
  <c r="I640" i="2"/>
  <c r="I204" i="2"/>
  <c r="I673" i="2"/>
  <c r="I882" i="2"/>
  <c r="I10" i="2"/>
  <c r="I986" i="2"/>
  <c r="I887" i="2"/>
  <c r="I42" i="2"/>
  <c r="I182" i="2"/>
  <c r="I109" i="2"/>
  <c r="I322" i="2"/>
  <c r="I43" i="2"/>
  <c r="I149" i="2"/>
  <c r="I185" i="2"/>
  <c r="I964" i="2"/>
  <c r="I474" i="2"/>
  <c r="I456" i="2"/>
  <c r="I867" i="2"/>
  <c r="I355" i="2"/>
  <c r="I129" i="2"/>
  <c r="I374" i="2"/>
  <c r="I774" i="2"/>
  <c r="I302" i="2"/>
  <c r="I157" i="2"/>
  <c r="I316" i="2"/>
  <c r="I206" i="2"/>
  <c r="I124" i="2"/>
  <c r="I962" i="2"/>
  <c r="I775" i="2"/>
  <c r="I399" i="2"/>
  <c r="I826" i="2"/>
  <c r="I693" i="2"/>
  <c r="I822" i="2"/>
  <c r="I566" i="2"/>
  <c r="I159" i="2"/>
  <c r="I936" i="2"/>
  <c r="I956" i="2"/>
  <c r="I545" i="2"/>
  <c r="I201" i="2"/>
  <c r="I477" i="2"/>
  <c r="I873" i="2"/>
  <c r="I162" i="2"/>
  <c r="I979" i="2"/>
  <c r="I811" i="2"/>
  <c r="I304" i="2"/>
  <c r="I864" i="2"/>
  <c r="I483" i="2"/>
  <c r="I939" i="2"/>
  <c r="I767" i="2"/>
  <c r="I818" i="2"/>
  <c r="I277" i="2"/>
  <c r="I392" i="2"/>
  <c r="I948" i="2"/>
  <c r="I227" i="2"/>
  <c r="I49" i="2"/>
  <c r="I429" i="2"/>
  <c r="I209" i="2"/>
  <c r="I472" i="2"/>
  <c r="I665" i="2"/>
  <c r="I777" i="2"/>
  <c r="I941" i="2"/>
  <c r="I702" i="2"/>
  <c r="I921" i="2"/>
  <c r="I704" i="2"/>
  <c r="I37" i="2"/>
  <c r="I396" i="2"/>
  <c r="I60" i="2"/>
  <c r="I176" i="2"/>
  <c r="I219" i="2"/>
  <c r="I297" i="2"/>
  <c r="I484" i="2"/>
  <c r="I550" i="2"/>
  <c r="I334" i="2"/>
  <c r="I184" i="2"/>
  <c r="I504" i="2"/>
  <c r="I315" i="2"/>
  <c r="I658" i="2"/>
  <c r="I112" i="2"/>
  <c r="I700" i="2"/>
  <c r="I587" i="2"/>
  <c r="I630" i="2"/>
  <c r="I697" i="2"/>
  <c r="I922" i="2"/>
  <c r="I876" i="2"/>
  <c r="I732" i="2"/>
  <c r="I328" i="2"/>
  <c r="I772" i="2"/>
  <c r="I629" i="2"/>
  <c r="I507" i="2"/>
  <c r="I588" i="2"/>
  <c r="I590" i="2"/>
  <c r="I216" i="2"/>
  <c r="I138" i="2"/>
  <c r="I395" i="2"/>
  <c r="I816" i="2"/>
  <c r="I423" i="2"/>
  <c r="I505" i="2"/>
  <c r="I555" i="2"/>
  <c r="I742" i="2"/>
  <c r="I556" i="2"/>
  <c r="I246" i="2"/>
  <c r="I815" i="2"/>
  <c r="I296" i="2"/>
  <c r="I987" i="2"/>
  <c r="I763" i="2"/>
  <c r="I972" i="2"/>
  <c r="I113" i="2"/>
  <c r="I273" i="2"/>
  <c r="I585" i="2"/>
  <c r="I896" i="2"/>
  <c r="I168" i="2"/>
  <c r="I660" i="2"/>
  <c r="I123" i="2"/>
  <c r="I563" i="2"/>
  <c r="I870" i="2"/>
  <c r="I99" i="2"/>
  <c r="I147" i="2"/>
  <c r="I881" i="2"/>
  <c r="I517" i="2"/>
  <c r="I460" i="2"/>
  <c r="I791" i="2"/>
  <c r="I445" i="2"/>
  <c r="I418" i="2"/>
  <c r="I746" i="2"/>
  <c r="I680" i="2"/>
  <c r="I314" i="2"/>
  <c r="I257" i="2"/>
  <c r="I260" i="2"/>
  <c r="I984" i="2"/>
  <c r="I541" i="2"/>
  <c r="I444" i="2"/>
  <c r="I441" i="2"/>
  <c r="I960" i="2"/>
  <c r="I242" i="2"/>
  <c r="I155" i="2"/>
  <c r="I131" i="2"/>
  <c r="I506" i="2"/>
  <c r="I148" i="2"/>
  <c r="I1004" i="3"/>
  <c r="G1004" i="3"/>
  <c r="G1005" i="3" s="1"/>
  <c r="L1004" i="3"/>
  <c r="L1005" i="3" s="1"/>
  <c r="L1004" i="2"/>
  <c r="L1005" i="2" s="1"/>
  <c r="D3" i="3"/>
  <c r="D4" i="3"/>
  <c r="D5" i="3"/>
  <c r="D6" i="3"/>
  <c r="D7" i="3"/>
  <c r="D11" i="3"/>
  <c r="D12" i="3"/>
  <c r="D13" i="3"/>
  <c r="D15" i="3"/>
  <c r="D17" i="3"/>
  <c r="D18" i="3"/>
  <c r="D19" i="3"/>
  <c r="D20" i="3"/>
  <c r="D23" i="3"/>
  <c r="D24" i="3"/>
  <c r="D25" i="3"/>
  <c r="D28" i="3"/>
  <c r="D29" i="3"/>
  <c r="D32" i="3"/>
  <c r="D34" i="3"/>
  <c r="D36" i="3"/>
  <c r="D37" i="3"/>
  <c r="D38" i="3"/>
  <c r="D39" i="3"/>
  <c r="D40" i="3"/>
  <c r="D44" i="3"/>
  <c r="D45" i="3"/>
  <c r="D46" i="3"/>
  <c r="D47" i="3"/>
  <c r="D48" i="3"/>
  <c r="D51" i="3"/>
  <c r="D53" i="3"/>
  <c r="D55" i="3"/>
  <c r="D56" i="3"/>
  <c r="D57" i="3"/>
  <c r="D60" i="3"/>
  <c r="D62" i="3"/>
  <c r="D64" i="3"/>
  <c r="D65" i="3"/>
  <c r="D66" i="3"/>
  <c r="D67" i="3"/>
  <c r="D68" i="3"/>
  <c r="D73" i="3"/>
  <c r="D74" i="3"/>
  <c r="D78" i="3"/>
  <c r="D79" i="3"/>
  <c r="D83" i="3"/>
  <c r="D84" i="3"/>
  <c r="D85" i="3"/>
  <c r="D88" i="3"/>
  <c r="D90" i="3"/>
  <c r="D91" i="3"/>
  <c r="D92" i="3"/>
  <c r="D93" i="3"/>
  <c r="D95" i="3"/>
  <c r="D96" i="3"/>
  <c r="D97" i="3"/>
  <c r="D99" i="3"/>
  <c r="D100" i="3"/>
  <c r="D102" i="3"/>
  <c r="D105" i="3"/>
  <c r="D106" i="3"/>
  <c r="D107" i="3"/>
  <c r="D108" i="3"/>
  <c r="D109" i="3"/>
  <c r="D110" i="3"/>
  <c r="D111" i="3"/>
  <c r="D112" i="3"/>
  <c r="D115" i="3"/>
  <c r="D117" i="3"/>
  <c r="D118" i="3"/>
  <c r="D121" i="3"/>
  <c r="D122" i="3"/>
  <c r="D124" i="3"/>
  <c r="D125" i="3"/>
  <c r="D126" i="3"/>
  <c r="D127" i="3"/>
  <c r="D128" i="3"/>
  <c r="D129" i="3"/>
  <c r="D130" i="3"/>
  <c r="D131" i="3"/>
  <c r="D132" i="3"/>
  <c r="D134" i="3"/>
  <c r="D135" i="3"/>
  <c r="D136" i="3"/>
  <c r="D138" i="3"/>
  <c r="D143" i="3"/>
  <c r="D144" i="3"/>
  <c r="D146" i="3"/>
  <c r="D147" i="3"/>
  <c r="D148" i="3"/>
  <c r="D149" i="3"/>
  <c r="D150" i="3"/>
  <c r="D153" i="3"/>
  <c r="D158" i="3"/>
  <c r="D160" i="3"/>
  <c r="D161" i="3"/>
  <c r="D162" i="3"/>
  <c r="D164" i="3"/>
  <c r="D165" i="3"/>
  <c r="D167" i="3"/>
  <c r="D174" i="3"/>
  <c r="D179" i="3"/>
  <c r="D181" i="3"/>
  <c r="D182" i="3"/>
  <c r="D185" i="3"/>
  <c r="D186" i="3"/>
  <c r="D188" i="3"/>
  <c r="D191" i="3"/>
  <c r="D192" i="3"/>
  <c r="D193" i="3"/>
  <c r="D194" i="3"/>
  <c r="D195" i="3"/>
  <c r="D196" i="3"/>
  <c r="D197" i="3"/>
  <c r="D199" i="3"/>
  <c r="D200" i="3"/>
  <c r="D201" i="3"/>
  <c r="D202" i="3"/>
  <c r="D204" i="3"/>
  <c r="D209" i="3"/>
  <c r="D211" i="3"/>
  <c r="D216" i="3"/>
  <c r="D218" i="3"/>
  <c r="D221" i="3"/>
  <c r="D223" i="3"/>
  <c r="D228" i="3"/>
  <c r="D229" i="3"/>
  <c r="D230" i="3"/>
  <c r="D233" i="3"/>
  <c r="D234" i="3"/>
  <c r="D235" i="3"/>
  <c r="D237" i="3"/>
  <c r="D238" i="3"/>
  <c r="D239" i="3"/>
  <c r="D240" i="3"/>
  <c r="D241" i="3"/>
  <c r="D242" i="3"/>
  <c r="D245" i="3"/>
  <c r="D246" i="3"/>
  <c r="D247" i="3"/>
  <c r="D249" i="3"/>
  <c r="D250" i="3"/>
  <c r="D251" i="3"/>
  <c r="D256" i="3"/>
  <c r="D261" i="3"/>
  <c r="D262" i="3"/>
  <c r="D267" i="3"/>
  <c r="D268" i="3"/>
  <c r="D270" i="3"/>
  <c r="D271" i="3"/>
  <c r="D273" i="3"/>
  <c r="D274" i="3"/>
  <c r="D275" i="3"/>
  <c r="D276" i="3"/>
  <c r="D278" i="3"/>
  <c r="D279" i="3"/>
  <c r="D280" i="3"/>
  <c r="D282" i="3"/>
  <c r="D283" i="3"/>
  <c r="D287" i="3"/>
  <c r="D290" i="3"/>
  <c r="D292" i="3"/>
  <c r="D293" i="3"/>
  <c r="D297" i="3"/>
  <c r="D298" i="3"/>
  <c r="D299" i="3"/>
  <c r="D300" i="3"/>
  <c r="D303" i="3"/>
  <c r="D304" i="3"/>
  <c r="D306" i="3"/>
  <c r="D310" i="3"/>
  <c r="D311" i="3"/>
  <c r="D316" i="3"/>
  <c r="D317" i="3"/>
  <c r="D321" i="3"/>
  <c r="D323" i="3"/>
  <c r="D325" i="3"/>
  <c r="D326" i="3"/>
  <c r="D327" i="3"/>
  <c r="D329" i="3"/>
  <c r="D332" i="3"/>
  <c r="D334" i="3"/>
  <c r="D335" i="3"/>
  <c r="D343" i="3"/>
  <c r="D345" i="3"/>
  <c r="D348" i="3"/>
  <c r="D349" i="3"/>
  <c r="D350" i="3"/>
  <c r="D351" i="3"/>
  <c r="D352" i="3"/>
  <c r="D353" i="3"/>
  <c r="D354" i="3"/>
  <c r="D356" i="3"/>
  <c r="D357" i="3"/>
  <c r="D359" i="3"/>
  <c r="D360" i="3"/>
  <c r="D361" i="3"/>
  <c r="D368" i="3"/>
  <c r="D370" i="3"/>
  <c r="D373" i="3"/>
  <c r="D376" i="3"/>
  <c r="D377" i="3"/>
  <c r="D378" i="3"/>
  <c r="D381" i="3"/>
  <c r="D382" i="3"/>
  <c r="D385" i="3"/>
  <c r="D386" i="3"/>
  <c r="D387" i="3"/>
  <c r="D391" i="3"/>
  <c r="D392" i="3"/>
  <c r="D394" i="3"/>
  <c r="D398" i="3"/>
  <c r="D400" i="3"/>
  <c r="D401" i="3"/>
  <c r="D402" i="3"/>
  <c r="D404" i="3"/>
  <c r="D405" i="3"/>
  <c r="D406" i="3"/>
  <c r="D407" i="3"/>
  <c r="D408" i="3"/>
  <c r="D410" i="3"/>
  <c r="D417" i="3"/>
  <c r="D418" i="3"/>
  <c r="D420" i="3"/>
  <c r="D421" i="3"/>
  <c r="D422" i="3"/>
  <c r="D425" i="3"/>
  <c r="D426" i="3"/>
  <c r="D427" i="3"/>
  <c r="D428" i="3"/>
  <c r="D430" i="3"/>
  <c r="D432" i="3"/>
  <c r="D433" i="3"/>
  <c r="D434" i="3"/>
  <c r="D435" i="3"/>
  <c r="D436" i="3"/>
  <c r="D438" i="3"/>
  <c r="D439" i="3"/>
  <c r="D441" i="3"/>
  <c r="D442" i="3"/>
  <c r="D445" i="3"/>
  <c r="D449" i="3"/>
  <c r="D452" i="3"/>
  <c r="D456" i="3"/>
  <c r="D457" i="3"/>
  <c r="D459" i="3"/>
  <c r="D461" i="3"/>
  <c r="D463" i="3"/>
  <c r="D465" i="3"/>
  <c r="D467" i="3"/>
  <c r="D469" i="3"/>
  <c r="D471" i="3"/>
  <c r="D475" i="3"/>
  <c r="D476" i="3"/>
  <c r="D477" i="3"/>
  <c r="D478" i="3"/>
  <c r="D482" i="3"/>
  <c r="D484" i="3"/>
  <c r="D485" i="3"/>
  <c r="D486" i="3"/>
  <c r="D488" i="3"/>
  <c r="D490" i="3"/>
  <c r="D491" i="3"/>
  <c r="D492" i="3"/>
  <c r="D493" i="3"/>
  <c r="D495" i="3"/>
  <c r="D496" i="3"/>
  <c r="D500" i="3"/>
  <c r="D502" i="3"/>
  <c r="D504" i="3"/>
  <c r="D505" i="3"/>
  <c r="D510" i="3"/>
  <c r="D511" i="3"/>
  <c r="D513" i="3"/>
  <c r="D514" i="3"/>
  <c r="D516" i="3"/>
  <c r="D521" i="3"/>
  <c r="D523" i="3"/>
  <c r="D524" i="3"/>
  <c r="D525" i="3"/>
  <c r="D527" i="3"/>
  <c r="D533" i="3"/>
  <c r="D534" i="3"/>
  <c r="D538" i="3"/>
  <c r="D540" i="3"/>
  <c r="D541" i="3"/>
  <c r="D543" i="3"/>
  <c r="D546" i="3"/>
  <c r="D547" i="3"/>
  <c r="D553" i="3"/>
  <c r="D554" i="3"/>
  <c r="D562" i="3"/>
  <c r="D564" i="3"/>
  <c r="D565" i="3"/>
  <c r="D567" i="3"/>
  <c r="D568" i="3"/>
  <c r="D570" i="3"/>
  <c r="D571" i="3"/>
  <c r="D574" i="3"/>
  <c r="D579" i="3"/>
  <c r="D581" i="3"/>
  <c r="D582" i="3"/>
  <c r="D587" i="3"/>
  <c r="D590" i="3"/>
  <c r="D591" i="3"/>
  <c r="D594" i="3"/>
  <c r="D599" i="3"/>
  <c r="D600" i="3"/>
  <c r="D601" i="3"/>
  <c r="D603" i="3"/>
  <c r="D604" i="3"/>
  <c r="D605" i="3"/>
  <c r="D607" i="3"/>
  <c r="D609" i="3"/>
  <c r="D610" i="3"/>
  <c r="D613" i="3"/>
  <c r="D614" i="3"/>
  <c r="D615" i="3"/>
  <c r="D616" i="3"/>
  <c r="D620" i="3"/>
  <c r="D622" i="3"/>
  <c r="D625" i="3"/>
  <c r="D626" i="3"/>
  <c r="D627" i="3"/>
  <c r="D628" i="3"/>
  <c r="D630" i="3"/>
  <c r="D631" i="3"/>
  <c r="D632" i="3"/>
  <c r="D636" i="3"/>
  <c r="D639" i="3"/>
  <c r="D642" i="3"/>
  <c r="D643" i="3"/>
  <c r="D646" i="3"/>
  <c r="D648" i="3"/>
  <c r="D649" i="3"/>
  <c r="D650" i="3"/>
  <c r="D651" i="3"/>
  <c r="D652" i="3"/>
  <c r="D655" i="3"/>
  <c r="D656" i="3"/>
  <c r="D657" i="3"/>
  <c r="D658" i="3"/>
  <c r="D660" i="3"/>
  <c r="D662" i="3"/>
  <c r="D663" i="3"/>
  <c r="D664" i="3"/>
  <c r="D665" i="3"/>
  <c r="D667" i="3"/>
  <c r="D670" i="3"/>
  <c r="D671" i="3"/>
  <c r="D672" i="3"/>
  <c r="D675" i="3"/>
  <c r="D676" i="3"/>
  <c r="D679" i="3"/>
  <c r="D681" i="3"/>
  <c r="D682" i="3"/>
  <c r="D684" i="3"/>
  <c r="D687" i="3"/>
  <c r="D689" i="3"/>
  <c r="D691" i="3"/>
  <c r="D692" i="3"/>
  <c r="D693" i="3"/>
  <c r="D694" i="3"/>
  <c r="D695" i="3"/>
  <c r="D696" i="3"/>
  <c r="D697" i="3"/>
  <c r="D700" i="3"/>
  <c r="D702" i="3"/>
  <c r="D705" i="3"/>
  <c r="D706" i="3"/>
  <c r="D708" i="3"/>
  <c r="D710" i="3"/>
  <c r="D711" i="3"/>
  <c r="D712" i="3"/>
  <c r="D713" i="3"/>
  <c r="D714" i="3"/>
  <c r="D715" i="3"/>
  <c r="D719" i="3"/>
  <c r="D722" i="3"/>
  <c r="D723" i="3"/>
  <c r="D725" i="3"/>
  <c r="D726" i="3"/>
  <c r="D727" i="3"/>
  <c r="D728" i="3"/>
  <c r="D730" i="3"/>
  <c r="D732" i="3"/>
  <c r="D736" i="3"/>
  <c r="D737" i="3"/>
  <c r="D738" i="3"/>
  <c r="D739" i="3"/>
  <c r="D740" i="3"/>
  <c r="D743" i="3"/>
  <c r="D744" i="3"/>
  <c r="D746" i="3"/>
  <c r="D747" i="3"/>
  <c r="D748" i="3"/>
  <c r="D749" i="3"/>
  <c r="D750" i="3"/>
  <c r="D751" i="3"/>
  <c r="D752" i="3"/>
  <c r="D758" i="3"/>
  <c r="D759" i="3"/>
  <c r="D760" i="3"/>
  <c r="D762" i="3"/>
  <c r="D764" i="3"/>
  <c r="D765" i="3"/>
  <c r="D770" i="3"/>
  <c r="D771" i="3"/>
  <c r="D772" i="3"/>
  <c r="D773" i="3"/>
  <c r="D774" i="3"/>
  <c r="D775" i="3"/>
  <c r="D776" i="3"/>
  <c r="D777" i="3"/>
  <c r="D780" i="3"/>
  <c r="D781" i="3"/>
  <c r="D782" i="3"/>
  <c r="D783" i="3"/>
  <c r="D784" i="3"/>
  <c r="D785" i="3"/>
  <c r="D786" i="3"/>
  <c r="D788" i="3"/>
  <c r="D789" i="3"/>
  <c r="D790" i="3"/>
  <c r="D792" i="3"/>
  <c r="D793" i="3"/>
  <c r="D796" i="3"/>
  <c r="D797" i="3"/>
  <c r="D800" i="3"/>
  <c r="D802" i="3"/>
  <c r="D805" i="3"/>
  <c r="D806" i="3"/>
  <c r="D807" i="3"/>
  <c r="D808" i="3"/>
  <c r="D809" i="3"/>
  <c r="D810" i="3"/>
  <c r="D811" i="3"/>
  <c r="D812" i="3"/>
  <c r="D814" i="3"/>
  <c r="D821" i="3"/>
  <c r="D822" i="3"/>
  <c r="D824" i="3"/>
  <c r="D827" i="3"/>
  <c r="D828" i="3"/>
  <c r="D833" i="3"/>
  <c r="D835" i="3"/>
  <c r="D837" i="3"/>
  <c r="D838" i="3"/>
  <c r="D839" i="3"/>
  <c r="D843" i="3"/>
  <c r="D844" i="3"/>
  <c r="D845" i="3"/>
  <c r="D846" i="3"/>
  <c r="D847" i="3"/>
  <c r="D848" i="3"/>
  <c r="D852" i="3"/>
  <c r="D853" i="3"/>
  <c r="D854" i="3"/>
  <c r="D855" i="3"/>
  <c r="D856" i="3"/>
  <c r="D857" i="3"/>
  <c r="D860" i="3"/>
  <c r="D863" i="3"/>
  <c r="D864" i="3"/>
  <c r="D866" i="3"/>
  <c r="D868" i="3"/>
  <c r="D869" i="3"/>
  <c r="D870" i="3"/>
  <c r="D871" i="3"/>
  <c r="D873" i="3"/>
  <c r="D874" i="3"/>
  <c r="D875" i="3"/>
  <c r="D876" i="3"/>
  <c r="D879" i="3"/>
  <c r="D883" i="3"/>
  <c r="D886" i="3"/>
  <c r="D888" i="3"/>
  <c r="D889" i="3"/>
  <c r="D891" i="3"/>
  <c r="D892" i="3"/>
  <c r="D893" i="3"/>
  <c r="D894" i="3"/>
  <c r="D895" i="3"/>
  <c r="D898" i="3"/>
  <c r="D901" i="3"/>
  <c r="D902" i="3"/>
  <c r="D904" i="3"/>
  <c r="D907" i="3"/>
  <c r="D909" i="3"/>
  <c r="D911" i="3"/>
  <c r="D913" i="3"/>
  <c r="D915" i="3"/>
  <c r="D916" i="3"/>
  <c r="D918" i="3"/>
  <c r="D919" i="3"/>
  <c r="D922" i="3"/>
  <c r="D923" i="3"/>
  <c r="D924" i="3"/>
  <c r="D925" i="3"/>
  <c r="D927" i="3"/>
  <c r="D928" i="3"/>
  <c r="D929" i="3"/>
  <c r="D930" i="3"/>
  <c r="D934" i="3"/>
  <c r="D937" i="3"/>
  <c r="D938" i="3"/>
  <c r="D939" i="3"/>
  <c r="D941" i="3"/>
  <c r="D942" i="3"/>
  <c r="D944" i="3"/>
  <c r="D945" i="3"/>
  <c r="D946" i="3"/>
  <c r="D948" i="3"/>
  <c r="D949" i="3"/>
  <c r="D950" i="3"/>
  <c r="D951" i="3"/>
  <c r="D953" i="3"/>
  <c r="D954" i="3"/>
  <c r="D957" i="3"/>
  <c r="D959" i="3"/>
  <c r="D960" i="3"/>
  <c r="D965" i="3"/>
  <c r="D967" i="3"/>
  <c r="D975" i="3"/>
  <c r="D976" i="3"/>
  <c r="D977" i="3"/>
  <c r="D978" i="3"/>
  <c r="D980" i="3"/>
  <c r="D981" i="3"/>
  <c r="D982" i="3"/>
  <c r="D983" i="3"/>
  <c r="D985" i="3"/>
  <c r="D986" i="3"/>
  <c r="D987" i="3"/>
  <c r="D988" i="3"/>
  <c r="D990" i="3"/>
  <c r="D991" i="3"/>
  <c r="D995" i="3"/>
  <c r="D997" i="3"/>
  <c r="D1001" i="3"/>
  <c r="S122" i="2"/>
  <c r="S432" i="2"/>
  <c r="S582" i="2"/>
  <c r="S376" i="2"/>
  <c r="S144" i="2"/>
  <c r="S1002" i="2"/>
  <c r="S638" i="2"/>
  <c r="S833" i="2"/>
  <c r="S46" i="2"/>
  <c r="S703" i="2"/>
  <c r="S671" i="2"/>
  <c r="S110" i="2"/>
  <c r="S889" i="2"/>
  <c r="S268" i="2"/>
  <c r="S259" i="2"/>
  <c r="S554" i="2"/>
  <c r="S459" i="2"/>
  <c r="S809" i="2"/>
  <c r="S780" i="2"/>
  <c r="S236" i="2"/>
  <c r="S115" i="2"/>
  <c r="S538" i="2"/>
  <c r="S243" i="2"/>
  <c r="S996" i="2"/>
  <c r="S839" i="2"/>
  <c r="S957" i="2"/>
  <c r="S898" i="2"/>
  <c r="S288" i="2"/>
  <c r="S928" i="2"/>
  <c r="S24" i="2"/>
  <c r="S578" i="2"/>
  <c r="S528" i="2"/>
  <c r="S738" i="2"/>
  <c r="S421" i="2"/>
  <c r="S200" i="2"/>
  <c r="S618" i="2"/>
  <c r="S359" i="2"/>
  <c r="S173" i="2"/>
  <c r="S372" i="2"/>
  <c r="S403" i="2"/>
  <c r="S488" i="2"/>
  <c r="S805" i="2"/>
  <c r="S883" i="2"/>
  <c r="S334" i="2"/>
  <c r="S914" i="2"/>
  <c r="S522" i="2"/>
  <c r="S4" i="2"/>
  <c r="S992" i="2"/>
  <c r="S612" i="2"/>
  <c r="S764" i="2"/>
  <c r="S617" i="2"/>
  <c r="S855" i="2"/>
  <c r="S392" i="2"/>
  <c r="S916" i="2"/>
  <c r="S42" i="2"/>
  <c r="S313" i="2"/>
  <c r="S970" i="2"/>
  <c r="S525" i="2"/>
  <c r="S75" i="2"/>
  <c r="S369" i="2"/>
  <c r="S339" i="2"/>
  <c r="S596" i="2"/>
  <c r="S36" i="2"/>
  <c r="S350" i="2"/>
  <c r="S444" i="2"/>
  <c r="S637" i="2"/>
  <c r="S931" i="2"/>
  <c r="S9" i="2"/>
  <c r="S923" i="2"/>
  <c r="S847" i="2"/>
  <c r="S858" i="2"/>
  <c r="S107" i="2"/>
  <c r="S415" i="2"/>
  <c r="S904" i="2"/>
  <c r="S425" i="2"/>
  <c r="S609" i="2"/>
  <c r="S654" i="2"/>
  <c r="S252" i="2"/>
  <c r="S266" i="2"/>
  <c r="S301" i="2"/>
  <c r="S497" i="2"/>
  <c r="S669" i="2"/>
  <c r="S580" i="2"/>
  <c r="S776" i="2"/>
  <c r="S878" i="2"/>
  <c r="S314" i="2"/>
  <c r="S405" i="2"/>
  <c r="S633" i="2"/>
  <c r="S357" i="2"/>
  <c r="S819" i="2"/>
  <c r="S909" i="2"/>
  <c r="S470" i="2"/>
  <c r="S292" i="2"/>
  <c r="S237" i="2"/>
  <c r="S192" i="2"/>
  <c r="S28" i="2"/>
  <c r="S13" i="2"/>
  <c r="S72" i="2"/>
  <c r="S437" i="2"/>
  <c r="S981" i="2"/>
  <c r="S550" i="2"/>
  <c r="S373" i="2"/>
  <c r="S333" i="2"/>
  <c r="S460" i="2"/>
  <c r="S783" i="2"/>
  <c r="S355" i="2"/>
  <c r="S79" i="2"/>
  <c r="S998" i="2"/>
  <c r="S90" i="2"/>
  <c r="S205" i="2"/>
  <c r="S319" i="2"/>
  <c r="S624" i="2"/>
  <c r="S692" i="2"/>
  <c r="S843" i="2"/>
  <c r="S493" i="2"/>
  <c r="S348" i="2"/>
  <c r="S712" i="2"/>
  <c r="S345" i="2"/>
  <c r="S953" i="2"/>
  <c r="S709" i="2"/>
  <c r="S283" i="2"/>
  <c r="S390" i="2"/>
  <c r="S502" i="2"/>
  <c r="S720" i="2"/>
  <c r="S560" i="2"/>
  <c r="S650" i="2"/>
  <c r="S569" i="2"/>
  <c r="S884" i="2"/>
  <c r="S213" i="2"/>
  <c r="S342" i="2"/>
  <c r="S164" i="2"/>
  <c r="S160" i="2"/>
  <c r="S341" i="2"/>
  <c r="S44" i="2"/>
  <c r="S55" i="2"/>
  <c r="S245" i="2"/>
  <c r="S300" i="2"/>
  <c r="S722" i="2"/>
  <c r="S814" i="2"/>
  <c r="S21" i="2"/>
  <c r="S132" i="2"/>
  <c r="S694" i="2"/>
  <c r="S248" i="2"/>
  <c r="S343" i="2"/>
  <c r="S54" i="2"/>
  <c r="S439" i="2"/>
  <c r="S553" i="2"/>
  <c r="S145" i="2"/>
  <c r="S812" i="2"/>
  <c r="S668" i="2"/>
  <c r="S533" i="2"/>
  <c r="S608" i="2"/>
  <c r="S631" i="2"/>
  <c r="S84" i="2"/>
  <c r="S523" i="2"/>
  <c r="S27" i="2"/>
  <c r="S121" i="2"/>
  <c r="S106" i="2"/>
  <c r="S254" i="2"/>
  <c r="S985" i="2"/>
  <c r="S456" i="2"/>
  <c r="S613" i="2"/>
  <c r="S872" i="2"/>
  <c r="S602" i="2"/>
  <c r="S433" i="2"/>
  <c r="S264" i="2"/>
  <c r="S999" i="2"/>
  <c r="S221" i="2"/>
  <c r="S170" i="2"/>
  <c r="S752" i="2"/>
  <c r="S69" i="2"/>
  <c r="S14" i="2"/>
  <c r="S711" i="2"/>
  <c r="S747" i="2"/>
  <c r="S82" i="2"/>
  <c r="S963" i="2"/>
  <c r="S837" i="2"/>
  <c r="S710" i="2"/>
  <c r="S902" i="2"/>
  <c r="S949" i="2"/>
  <c r="S487" i="2"/>
  <c r="S70" i="2"/>
  <c r="S3" i="2"/>
  <c r="S394" i="2"/>
  <c r="S253" i="2"/>
  <c r="S86" i="2"/>
  <c r="S16" i="2"/>
  <c r="S179" i="2"/>
  <c r="S989" i="2"/>
  <c r="S380" i="2"/>
  <c r="S603" i="2"/>
  <c r="S308" i="2"/>
  <c r="S100" i="2"/>
  <c r="S94" i="2"/>
  <c r="S435" i="2"/>
  <c r="S120" i="2"/>
  <c r="S195" i="2"/>
  <c r="S451" i="2"/>
  <c r="S861" i="2"/>
  <c r="S344" i="2"/>
  <c r="S74" i="2"/>
  <c r="S794" i="2"/>
  <c r="S275" i="2"/>
  <c r="S782" i="2"/>
  <c r="S961" i="2"/>
  <c r="S166" i="2"/>
  <c r="S801" i="2"/>
  <c r="S756" i="2"/>
  <c r="S247" i="2"/>
  <c r="S429" i="2"/>
  <c r="S321" i="2"/>
  <c r="S907" i="2"/>
  <c r="S900" i="2"/>
  <c r="S244" i="2"/>
  <c r="S293" i="2"/>
  <c r="S270" i="2"/>
  <c r="S277" i="2"/>
  <c r="S584" i="2"/>
  <c r="S78" i="2"/>
  <c r="S91" i="2"/>
  <c r="S547" i="2"/>
  <c r="S574" i="2"/>
  <c r="S398" i="2"/>
  <c r="S71" i="2"/>
  <c r="S634" i="2"/>
  <c r="S781" i="2"/>
  <c r="S598" i="2"/>
  <c r="S636" i="2"/>
  <c r="S716" i="2"/>
  <c r="S150" i="2"/>
  <c r="S312" i="2"/>
  <c r="S45" i="2"/>
  <c r="S731" i="2"/>
  <c r="S6" i="2"/>
  <c r="S220" i="2"/>
  <c r="S440" i="2"/>
  <c r="S544" i="2"/>
  <c r="S762" i="2"/>
  <c r="S202" i="2"/>
  <c r="S93" i="2"/>
  <c r="S49" i="2"/>
  <c r="S50" i="2"/>
  <c r="S943" i="2"/>
  <c r="S616" i="2"/>
  <c r="S799" i="2"/>
  <c r="S672" i="2"/>
  <c r="S165" i="2"/>
  <c r="S565" i="2"/>
  <c r="S517" i="2"/>
  <c r="S389" i="2"/>
  <c r="S267" i="2"/>
  <c r="S513" i="2"/>
  <c r="S713" i="2"/>
  <c r="S817" i="2"/>
  <c r="S407" i="2"/>
  <c r="S340" i="2"/>
  <c r="S573" i="2"/>
  <c r="S379" i="2"/>
  <c r="S798" i="2"/>
  <c r="S251" i="2"/>
  <c r="S12" i="2"/>
  <c r="S509" i="2"/>
  <c r="S958" i="2"/>
  <c r="S512" i="2"/>
  <c r="S761" i="2"/>
  <c r="S52" i="2"/>
  <c r="S181" i="2"/>
  <c r="S402" i="2"/>
  <c r="S511" i="2"/>
  <c r="S875" i="2"/>
  <c r="S932" i="2"/>
  <c r="S67" i="2"/>
  <c r="S593" i="2"/>
  <c r="S807" i="2"/>
  <c r="S614" i="2"/>
  <c r="S328" i="2"/>
  <c r="S912" i="2"/>
  <c r="S367" i="2"/>
  <c r="S291" i="2"/>
  <c r="S453" i="2"/>
  <c r="S326" i="2"/>
  <c r="S489" i="2"/>
  <c r="S428" i="2"/>
  <c r="S239" i="2"/>
  <c r="S77" i="2"/>
  <c r="S827" i="2"/>
  <c r="S568" i="2"/>
  <c r="S426" i="2"/>
  <c r="S944" i="2"/>
  <c r="S215" i="2"/>
  <c r="S595" i="2"/>
  <c r="S804" i="2"/>
  <c r="S80" i="2"/>
  <c r="S351" i="2"/>
  <c r="S615" i="2"/>
  <c r="S524" i="2"/>
  <c r="S476" i="2"/>
  <c r="S559" i="2"/>
  <c r="S304" i="2"/>
  <c r="S172" i="2"/>
  <c r="S946" i="2"/>
  <c r="S272" i="2"/>
  <c r="S191" i="2"/>
  <c r="S606" i="2"/>
  <c r="S466" i="2"/>
  <c r="S240" i="2"/>
  <c r="S279" i="2"/>
  <c r="S167" i="2"/>
  <c r="S971" i="2"/>
  <c r="S903" i="2"/>
  <c r="S978" i="2"/>
  <c r="S467" i="2"/>
  <c r="S411" i="2"/>
  <c r="S186" i="2"/>
  <c r="S570" i="2"/>
  <c r="S773" i="2"/>
  <c r="S199" i="2"/>
  <c r="S575" i="2"/>
  <c r="S973" i="2"/>
  <c r="S982" i="2"/>
  <c r="S280" i="2"/>
  <c r="S154" i="2"/>
  <c r="S572" i="2"/>
  <c r="S628" i="2"/>
  <c r="S311" i="2"/>
  <c r="S648" i="2"/>
  <c r="S64" i="2"/>
  <c r="S448" i="2"/>
  <c r="S229" i="2"/>
  <c r="S726" i="2"/>
  <c r="S60" i="2"/>
  <c r="S768" i="2"/>
  <c r="S23" i="2"/>
  <c r="S667" i="2"/>
  <c r="S621" i="2"/>
  <c r="S599" i="2"/>
  <c r="S735" i="2"/>
  <c r="S382" i="2"/>
  <c r="S368" i="2"/>
  <c r="S537" i="2"/>
  <c r="S719" i="2"/>
  <c r="S632" i="2"/>
  <c r="S676" i="2"/>
  <c r="S401" i="2"/>
  <c r="S454" i="2"/>
  <c r="S163" i="2"/>
  <c r="S420" i="2"/>
  <c r="S387" i="2"/>
  <c r="S623" i="2"/>
  <c r="S126" i="2"/>
  <c r="S416" i="2"/>
  <c r="S854" i="2"/>
  <c r="S790" i="2"/>
  <c r="S57" i="2"/>
  <c r="S449" i="2"/>
  <c r="S888" i="2"/>
  <c r="S885" i="2"/>
  <c r="S662" i="2"/>
  <c r="S20" i="2"/>
  <c r="S324" i="2"/>
  <c r="S778" i="2"/>
  <c r="S307" i="2"/>
  <c r="S117" i="2"/>
  <c r="S232" i="2"/>
  <c r="S977" i="2"/>
  <c r="S469" i="2"/>
  <c r="S255" i="2"/>
  <c r="S53" i="2"/>
  <c r="S282" i="2"/>
  <c r="S141" i="2"/>
  <c r="S918" i="2"/>
  <c r="S458" i="2"/>
  <c r="S755" i="2"/>
  <c r="S256" i="2"/>
  <c r="S808" i="2"/>
  <c r="S751" i="2"/>
  <c r="S529" i="2"/>
  <c r="S276" i="2"/>
  <c r="S287" i="2"/>
  <c r="S994" i="2"/>
  <c r="S374" i="2"/>
  <c r="S803" i="2"/>
  <c r="S151" i="2"/>
  <c r="S196" i="2"/>
  <c r="S452" i="2"/>
  <c r="S434" i="2"/>
  <c r="S611" i="2"/>
  <c r="S639" i="2"/>
  <c r="S714" i="2"/>
  <c r="S161" i="2"/>
  <c r="S399" i="2"/>
  <c r="S177" i="2"/>
  <c r="S721" i="2"/>
  <c r="S514" i="2"/>
  <c r="S829" i="2"/>
  <c r="S474" i="2"/>
  <c r="S180" i="2"/>
  <c r="S68" i="2"/>
  <c r="S153" i="2"/>
  <c r="S477" i="2"/>
  <c r="S585" i="2"/>
  <c r="S349" i="2"/>
  <c r="S860" i="2"/>
  <c r="S7" i="2"/>
  <c r="S679" i="2"/>
  <c r="S234" i="2"/>
  <c r="S874" i="2"/>
  <c r="S579" i="2"/>
  <c r="S510" i="2"/>
  <c r="S866" i="2"/>
  <c r="S363" i="2"/>
  <c r="S619" i="2"/>
  <c r="S190" i="2"/>
  <c r="S354" i="2"/>
  <c r="S966" i="2"/>
  <c r="S63" i="2"/>
  <c r="S18" i="2"/>
  <c r="S770" i="2"/>
  <c r="S193" i="2"/>
  <c r="S274" i="2"/>
  <c r="S97" i="2"/>
  <c r="S391" i="2"/>
  <c r="S851" i="2"/>
  <c r="S218" i="2"/>
  <c r="S101" i="2"/>
  <c r="S969" i="2"/>
  <c r="S189" i="2"/>
  <c r="S645" i="2"/>
  <c r="S836" i="2"/>
  <c r="S975" i="2"/>
  <c r="S352" i="2"/>
  <c r="S835" i="2"/>
  <c r="S531" i="2"/>
  <c r="S331" i="2"/>
  <c r="S846" i="2"/>
  <c r="S412" i="2"/>
  <c r="S786" i="2"/>
  <c r="S11" i="2"/>
  <c r="S498" i="2"/>
  <c r="S104" i="2"/>
  <c r="S427" i="2"/>
  <c r="S723" i="2"/>
  <c r="S561" i="2"/>
  <c r="S366" i="2"/>
  <c r="S911" i="2"/>
  <c r="S865" i="2"/>
  <c r="S31" i="2"/>
  <c r="S381" i="2"/>
  <c r="S945" i="2"/>
  <c r="S504" i="2"/>
  <c r="S988" i="2"/>
  <c r="S897" i="2"/>
  <c r="S743" i="2"/>
  <c r="S503" i="2"/>
  <c r="S990" i="2"/>
  <c r="S601" i="2"/>
  <c r="S647" i="2"/>
  <c r="S436" i="2"/>
  <c r="S139" i="2"/>
  <c r="S102" i="2"/>
  <c r="S594" i="2"/>
  <c r="S125" i="2"/>
  <c r="S838" i="2"/>
  <c r="S834" i="2"/>
  <c r="S130" i="2"/>
  <c r="S659" i="2"/>
  <c r="S81" i="2"/>
  <c r="S527" i="2"/>
  <c r="S967" i="2"/>
  <c r="S959" i="2"/>
  <c r="S828" i="2"/>
  <c r="S158" i="2"/>
  <c r="S925" i="2"/>
  <c r="S771" i="2"/>
  <c r="S532" i="2"/>
  <c r="S543" i="2"/>
  <c r="S540" i="2"/>
  <c r="S744" i="2"/>
  <c r="S850" i="2"/>
  <c r="S688" i="2"/>
  <c r="S548" i="2"/>
  <c r="S178" i="2"/>
  <c r="S927" i="2"/>
  <c r="S19" i="2"/>
  <c r="S395" i="2"/>
  <c r="S983" i="2"/>
  <c r="S383" i="2"/>
  <c r="S552" i="2"/>
  <c r="S26" i="2"/>
  <c r="S935" i="2"/>
  <c r="S465" i="2"/>
  <c r="S56" i="2"/>
  <c r="S228" i="2"/>
  <c r="S92" i="2"/>
  <c r="S787" i="2"/>
  <c r="S447" i="2"/>
  <c r="S813" i="2"/>
  <c r="S48" i="2"/>
  <c r="S718" i="2"/>
  <c r="S920" i="2"/>
  <c r="S414" i="2"/>
  <c r="S211" i="2"/>
  <c r="S929" i="2"/>
  <c r="S269" i="2"/>
  <c r="S635" i="2"/>
  <c r="S66" i="2"/>
  <c r="S114" i="2"/>
  <c r="S520" i="2"/>
  <c r="S682" i="2"/>
  <c r="S15" i="2"/>
  <c r="S306" i="2"/>
  <c r="S87" i="2"/>
  <c r="S39" i="2"/>
  <c r="S910" i="2"/>
  <c r="S685" i="2"/>
  <c r="S385" i="2"/>
  <c r="S576" i="2"/>
  <c r="S696" i="2"/>
  <c r="S284" i="2"/>
  <c r="S894" i="2"/>
  <c r="S824" i="2"/>
  <c r="S413" i="2"/>
  <c r="S146" i="2"/>
  <c r="S210" i="2"/>
  <c r="S795" i="2"/>
  <c r="S754" i="2"/>
  <c r="S853" i="2"/>
  <c r="S869" i="2"/>
  <c r="S997" i="2"/>
  <c r="S849" i="2"/>
  <c r="S171" i="2"/>
  <c r="S116" i="2"/>
  <c r="S899" i="2"/>
  <c r="S892" i="2"/>
  <c r="S128" i="2"/>
  <c r="S85" i="2"/>
  <c r="S549" i="2"/>
  <c r="S83" i="2"/>
  <c r="S871" i="2"/>
  <c r="S779" i="2"/>
  <c r="S690" i="2"/>
  <c r="S423" i="2"/>
  <c r="S933" i="2"/>
  <c r="S730" i="2"/>
  <c r="S765" i="2"/>
  <c r="S203" i="2"/>
  <c r="S663" i="2"/>
  <c r="S386" i="2"/>
  <c r="S736" i="2"/>
  <c r="S37" i="2"/>
  <c r="S468" i="2"/>
  <c r="S717" i="2"/>
  <c r="S991" i="2"/>
  <c r="S748" i="2"/>
  <c r="S462" i="2"/>
  <c r="S1001" i="2"/>
  <c r="S521" i="2"/>
  <c r="S651" i="2"/>
  <c r="S320" i="2"/>
  <c r="S96" i="2"/>
  <c r="S832" i="2"/>
  <c r="S142" i="2"/>
  <c r="S938" i="2"/>
  <c r="S143" i="2"/>
  <c r="S862" i="2"/>
  <c r="S235" i="2"/>
  <c r="S686" i="2"/>
  <c r="S825" i="2"/>
  <c r="S479" i="2"/>
  <c r="S197" i="2"/>
  <c r="S198" i="2"/>
  <c r="S98" i="2"/>
  <c r="S681" i="2"/>
  <c r="S516" i="2"/>
  <c r="S25" i="2"/>
  <c r="S784" i="2"/>
  <c r="S879" i="2"/>
  <c r="S980" i="2"/>
  <c r="S830" i="2"/>
  <c r="S620" i="2"/>
  <c r="S378" i="2"/>
  <c r="S844" i="2"/>
  <c r="S600" i="2"/>
  <c r="S8" i="2"/>
  <c r="S152" i="2"/>
  <c r="S821" i="2"/>
  <c r="S905" i="2"/>
  <c r="S361" i="2"/>
  <c r="S965" i="2"/>
  <c r="S857" i="2"/>
  <c r="S534" i="2"/>
  <c r="S371" i="2"/>
  <c r="S797" i="2"/>
  <c r="S188" i="2"/>
  <c r="S734" i="2"/>
  <c r="S684" i="2"/>
  <c r="S541" i="2"/>
  <c r="S346" i="2"/>
  <c r="S699" i="2"/>
  <c r="S749" i="2"/>
  <c r="S607" i="2"/>
  <c r="S438" i="2"/>
  <c r="S490" i="2"/>
  <c r="S915" i="2"/>
  <c r="S906" i="2"/>
  <c r="S890" i="2"/>
  <c r="S622" i="2"/>
  <c r="S294" i="2"/>
  <c r="S691" i="2"/>
  <c r="S285" i="2"/>
  <c r="S895" i="2"/>
  <c r="S365" i="2"/>
  <c r="S724" i="2"/>
  <c r="S823" i="2"/>
  <c r="S88" i="2"/>
  <c r="S482" i="2"/>
  <c r="S471" i="2"/>
  <c r="S486" i="2"/>
  <c r="S769" i="2"/>
  <c r="S766" i="2"/>
  <c r="S169" i="2"/>
  <c r="S262" i="2"/>
  <c r="S231" i="2"/>
  <c r="S536" i="2"/>
  <c r="S118" i="2"/>
  <c r="S464" i="2"/>
  <c r="S384" i="2"/>
  <c r="S238" i="2"/>
  <c r="S34" i="2"/>
  <c r="S745" i="2"/>
  <c r="S175" i="2"/>
  <c r="S241" i="2"/>
  <c r="S224" i="2"/>
  <c r="S657" i="2"/>
  <c r="S562" i="2"/>
  <c r="S362" i="2"/>
  <c r="S463" i="2"/>
  <c r="S675" i="2"/>
  <c r="S934" i="2"/>
  <c r="S664" i="2"/>
  <c r="S370" i="2"/>
  <c r="S641" i="2"/>
  <c r="S217" i="2"/>
  <c r="S831" i="2"/>
  <c r="S472" i="2"/>
  <c r="S519" i="2"/>
  <c r="S597" i="2"/>
  <c r="S492" i="2"/>
  <c r="S515" i="2"/>
  <c r="S325" i="2"/>
  <c r="S496" i="2"/>
  <c r="S89" i="2"/>
  <c r="S194" i="2"/>
  <c r="S38" i="2"/>
  <c r="S499" i="2"/>
  <c r="S940" i="2"/>
  <c r="S729" i="2"/>
  <c r="S644" i="2"/>
  <c r="S954" i="2"/>
  <c r="S753" i="2"/>
  <c r="S789" i="2"/>
  <c r="S856" i="2"/>
  <c r="S360" i="2"/>
  <c r="S707" i="2"/>
  <c r="S441" i="2"/>
  <c r="S741" i="2"/>
  <c r="S322" i="2"/>
  <c r="S51" i="2"/>
  <c r="S677" i="2"/>
  <c r="S226" i="2"/>
  <c r="S701" i="2"/>
  <c r="S119" i="2"/>
  <c r="S296" i="2"/>
  <c r="S919" i="2"/>
  <c r="S480" i="2"/>
  <c r="S526" i="2"/>
  <c r="S733" i="2"/>
  <c r="S318" i="2"/>
  <c r="S263" i="2"/>
  <c r="S760" i="2"/>
  <c r="S2" i="2"/>
  <c r="S820" i="2"/>
  <c r="S653" i="2"/>
  <c r="S728" i="2"/>
  <c r="S545" i="2"/>
  <c r="S788" i="2"/>
  <c r="S968" i="2"/>
  <c r="S842" i="2"/>
  <c r="S140" i="2"/>
  <c r="S223" i="2"/>
  <c r="S73" i="2"/>
  <c r="S646" i="2"/>
  <c r="S678" i="2"/>
  <c r="S500" i="2"/>
  <c r="S942" i="2"/>
  <c r="S286" i="2"/>
  <c r="S207" i="2"/>
  <c r="S806" i="2"/>
  <c r="S566" i="2"/>
  <c r="S174" i="2"/>
  <c r="S590" i="2"/>
  <c r="S431" i="2"/>
  <c r="S661" i="2"/>
  <c r="S214" i="2"/>
  <c r="S105" i="2"/>
  <c r="S908" i="2"/>
  <c r="S655" i="2"/>
  <c r="S225" i="2"/>
  <c r="S353" i="2"/>
  <c r="S947" i="2"/>
  <c r="S666" i="2"/>
  <c r="S674" i="2"/>
  <c r="S955" i="2"/>
  <c r="S222" i="2"/>
  <c r="S993" i="2"/>
  <c r="S800" i="2"/>
  <c r="S183" i="2"/>
  <c r="S5" i="2"/>
  <c r="S337" i="2"/>
  <c r="S604" i="2"/>
  <c r="S62" i="2"/>
  <c r="S134" i="2"/>
  <c r="S687" i="2"/>
  <c r="S289" i="2"/>
  <c r="S483" i="2"/>
  <c r="S271" i="2"/>
  <c r="S358" i="2"/>
  <c r="S29" i="2"/>
  <c r="S108" i="2"/>
  <c r="S261" i="2"/>
  <c r="S930" i="2"/>
  <c r="S810" i="2"/>
  <c r="S649" i="2"/>
  <c r="S443" i="2"/>
  <c r="S725" i="2"/>
  <c r="S706" i="2"/>
  <c r="S22" i="2"/>
  <c r="S950" i="2"/>
  <c r="S501" i="2"/>
  <c r="S739" i="2"/>
  <c r="S592" i="2"/>
  <c r="S643" i="2"/>
  <c r="S281" i="2"/>
  <c r="S111" i="2"/>
  <c r="S233" i="2"/>
  <c r="S917" i="2"/>
  <c r="S481" i="2"/>
  <c r="S33" i="2"/>
  <c r="S995" i="2"/>
  <c r="S133" i="2"/>
  <c r="S530" i="2"/>
  <c r="S103" i="2"/>
  <c r="S187" i="2"/>
  <c r="S750" i="2"/>
  <c r="S347" i="2"/>
  <c r="S95" i="2"/>
  <c r="S583" i="2"/>
  <c r="S937" i="2"/>
  <c r="S208" i="2"/>
  <c r="S792" i="2"/>
  <c r="S450" i="2"/>
  <c r="S670" i="2"/>
  <c r="S683" i="2"/>
  <c r="S626" i="2"/>
  <c r="S265" i="2"/>
  <c r="S796" i="2"/>
  <c r="S976" i="2"/>
  <c r="S581" i="2"/>
  <c r="S555" i="2"/>
  <c r="S136" i="2"/>
  <c r="S698" i="2"/>
  <c r="S901" i="2"/>
  <c r="S336" i="2"/>
  <c r="S404" i="2"/>
  <c r="S841" i="2"/>
  <c r="S299" i="2"/>
  <c r="S785" i="2"/>
  <c r="S952" i="2"/>
  <c r="S577" i="2"/>
  <c r="S137" i="2"/>
  <c r="S727" i="2"/>
  <c r="S759" i="2"/>
  <c r="S295" i="2"/>
  <c r="S652" i="2"/>
  <c r="S212" i="2"/>
  <c r="S377" i="2"/>
  <c r="S17" i="2"/>
  <c r="S758" i="2"/>
  <c r="S705" i="2"/>
  <c r="S859" i="2"/>
  <c r="S327" i="2"/>
  <c r="S455" i="2"/>
  <c r="S494" i="2"/>
  <c r="S250" i="2"/>
  <c r="S418" i="2"/>
  <c r="S891" i="2"/>
  <c r="S406" i="2"/>
  <c r="S845" i="2"/>
  <c r="S409" i="2"/>
  <c r="S605" i="2"/>
  <c r="S793" i="2"/>
  <c r="S868" i="2"/>
  <c r="S539" i="2"/>
  <c r="S302" i="2"/>
  <c r="S848" i="2"/>
  <c r="S408" i="2"/>
  <c r="S877" i="2"/>
  <c r="S926" i="2"/>
  <c r="S571" i="2"/>
  <c r="S410" i="2"/>
  <c r="S563" i="2"/>
  <c r="S338" i="2"/>
  <c r="S290" i="2"/>
  <c r="S880" i="2"/>
  <c r="S1000" i="2"/>
  <c r="S737" i="2"/>
  <c r="S230" i="2"/>
  <c r="S708" i="2"/>
  <c r="S127" i="2"/>
  <c r="S65" i="2"/>
  <c r="S417" i="2"/>
  <c r="S802" i="2"/>
  <c r="S610" i="2"/>
  <c r="S757" i="2"/>
  <c r="S59" i="2"/>
  <c r="S310" i="2"/>
  <c r="S886" i="2"/>
  <c r="S852" i="2"/>
  <c r="S76" i="2"/>
  <c r="S135" i="2"/>
  <c r="S974" i="2"/>
  <c r="S642" i="2"/>
  <c r="S422" i="2"/>
  <c r="S840" i="2"/>
  <c r="S863" i="2"/>
  <c r="S587" i="2"/>
  <c r="S913" i="2"/>
  <c r="S656" i="2"/>
  <c r="S388" i="2"/>
  <c r="S491" i="2"/>
  <c r="S330" i="2"/>
  <c r="S43" i="2"/>
  <c r="S249" i="2"/>
  <c r="S689" i="2"/>
  <c r="S951" i="2"/>
  <c r="S61" i="2"/>
  <c r="S32" i="2"/>
  <c r="S625" i="2"/>
  <c r="S156" i="2"/>
  <c r="S627" i="2"/>
  <c r="S535" i="2"/>
  <c r="S495" i="2"/>
  <c r="S924" i="2"/>
  <c r="S309" i="2"/>
  <c r="S30" i="2"/>
  <c r="S332" i="2"/>
  <c r="S558" i="2"/>
  <c r="S258" i="2"/>
  <c r="S364" i="2"/>
  <c r="S740" i="2"/>
  <c r="S893" i="2"/>
  <c r="S715" i="2"/>
  <c r="S695" i="2"/>
  <c r="S640" i="2"/>
  <c r="S204" i="2"/>
  <c r="S673" i="2"/>
  <c r="S882" i="2"/>
  <c r="S10" i="2"/>
  <c r="S986" i="2"/>
  <c r="S887" i="2"/>
  <c r="S40" i="2"/>
  <c r="S182" i="2"/>
  <c r="S109" i="2"/>
  <c r="S323" i="2"/>
  <c r="S41" i="2"/>
  <c r="S149" i="2"/>
  <c r="S185" i="2"/>
  <c r="S964" i="2"/>
  <c r="S475" i="2"/>
  <c r="S457" i="2"/>
  <c r="S867" i="2"/>
  <c r="S356" i="2"/>
  <c r="S129" i="2"/>
  <c r="S375" i="2"/>
  <c r="S774" i="2"/>
  <c r="S303" i="2"/>
  <c r="S157" i="2"/>
  <c r="S317" i="2"/>
  <c r="S206" i="2"/>
  <c r="S124" i="2"/>
  <c r="S962" i="2"/>
  <c r="S775" i="2"/>
  <c r="S400" i="2"/>
  <c r="S826" i="2"/>
  <c r="S693" i="2"/>
  <c r="S822" i="2"/>
  <c r="S567" i="2"/>
  <c r="S159" i="2"/>
  <c r="S936" i="2"/>
  <c r="S956" i="2"/>
  <c r="S546" i="2"/>
  <c r="S201" i="2"/>
  <c r="S478" i="2"/>
  <c r="S873" i="2"/>
  <c r="S162" i="2"/>
  <c r="S979" i="2"/>
  <c r="S811" i="2"/>
  <c r="S305" i="2"/>
  <c r="S864" i="2"/>
  <c r="S484" i="2"/>
  <c r="S939" i="2"/>
  <c r="S767" i="2"/>
  <c r="S818" i="2"/>
  <c r="S278" i="2"/>
  <c r="S393" i="2"/>
  <c r="S948" i="2"/>
  <c r="S227" i="2"/>
  <c r="S47" i="2"/>
  <c r="S430" i="2"/>
  <c r="S209" i="2"/>
  <c r="S473" i="2"/>
  <c r="S665" i="2"/>
  <c r="S777" i="2"/>
  <c r="S941" i="2"/>
  <c r="S702" i="2"/>
  <c r="S921" i="2"/>
  <c r="S704" i="2"/>
  <c r="S35" i="2"/>
  <c r="S397" i="2"/>
  <c r="S58" i="2"/>
  <c r="S176" i="2"/>
  <c r="S219" i="2"/>
  <c r="S298" i="2"/>
  <c r="S485" i="2"/>
  <c r="S551" i="2"/>
  <c r="S335" i="2"/>
  <c r="S184" i="2"/>
  <c r="S505" i="2"/>
  <c r="S316" i="2"/>
  <c r="S658" i="2"/>
  <c r="S112" i="2"/>
  <c r="S700" i="2"/>
  <c r="S588" i="2"/>
  <c r="S630" i="2"/>
  <c r="S697" i="2"/>
  <c r="S922" i="2"/>
  <c r="S876" i="2"/>
  <c r="S732" i="2"/>
  <c r="S329" i="2"/>
  <c r="S772" i="2"/>
  <c r="S629" i="2"/>
  <c r="S508" i="2"/>
  <c r="S589" i="2"/>
  <c r="S591" i="2"/>
  <c r="S216" i="2"/>
  <c r="S138" i="2"/>
  <c r="S396" i="2"/>
  <c r="S816" i="2"/>
  <c r="S424" i="2"/>
  <c r="S506" i="2"/>
  <c r="S556" i="2"/>
  <c r="S742" i="2"/>
  <c r="S557" i="2"/>
  <c r="S246" i="2"/>
  <c r="S815" i="2"/>
  <c r="S297" i="2"/>
  <c r="S987" i="2"/>
  <c r="S763" i="2"/>
  <c r="S972" i="2"/>
  <c r="S113" i="2"/>
  <c r="S273" i="2"/>
  <c r="S586" i="2"/>
  <c r="S896" i="2"/>
  <c r="S168" i="2"/>
  <c r="S660" i="2"/>
  <c r="S123" i="2"/>
  <c r="S564" i="2"/>
  <c r="S870" i="2"/>
  <c r="S99" i="2"/>
  <c r="S147" i="2"/>
  <c r="S881" i="2"/>
  <c r="S518" i="2"/>
  <c r="S461" i="2"/>
  <c r="S791" i="2"/>
  <c r="S446" i="2"/>
  <c r="S419" i="2"/>
  <c r="S746" i="2"/>
  <c r="S680" i="2"/>
  <c r="S315" i="2"/>
  <c r="S257" i="2"/>
  <c r="S260" i="2"/>
  <c r="S984" i="2"/>
  <c r="S542" i="2"/>
  <c r="S445" i="2"/>
  <c r="S442" i="2"/>
  <c r="S960" i="2"/>
  <c r="S242" i="2"/>
  <c r="S155" i="2"/>
  <c r="S131" i="2"/>
  <c r="S507" i="2"/>
  <c r="S148" i="2"/>
  <c r="N4" i="2"/>
  <c r="N102" i="2"/>
  <c r="N421" i="2"/>
  <c r="N575" i="2"/>
  <c r="N364" i="2"/>
  <c r="N126" i="2"/>
  <c r="N1002" i="2"/>
  <c r="N634" i="2"/>
  <c r="N833" i="2"/>
  <c r="N26" i="2"/>
  <c r="N701" i="2"/>
  <c r="N668" i="2"/>
  <c r="N90" i="2"/>
  <c r="N890" i="2"/>
  <c r="N254" i="2"/>
  <c r="N245" i="2"/>
  <c r="N546" i="2"/>
  <c r="N448" i="2"/>
  <c r="N809" i="2"/>
  <c r="N780" i="2"/>
  <c r="N221" i="2"/>
  <c r="N95" i="2"/>
  <c r="N530" i="2"/>
  <c r="N228" i="2"/>
  <c r="N1001" i="2"/>
  <c r="N839" i="2"/>
  <c r="N958" i="2"/>
  <c r="N899" i="2"/>
  <c r="N275" i="2"/>
  <c r="N929" i="2"/>
  <c r="N5" i="2"/>
  <c r="N571" i="2"/>
  <c r="N520" i="2"/>
  <c r="N738" i="2"/>
  <c r="N409" i="2"/>
  <c r="N183" i="2"/>
  <c r="N614" i="2"/>
  <c r="N346" i="2"/>
  <c r="N156" i="2"/>
  <c r="N360" i="2"/>
  <c r="N391" i="2"/>
  <c r="N479" i="2"/>
  <c r="N805" i="2"/>
  <c r="N884" i="2"/>
  <c r="N321" i="2"/>
  <c r="N915" i="2"/>
  <c r="N514" i="2"/>
  <c r="N412" i="2"/>
  <c r="N1000" i="2"/>
  <c r="N608" i="2"/>
  <c r="N764" i="2"/>
  <c r="N613" i="2"/>
  <c r="N856" i="2"/>
  <c r="N380" i="2"/>
  <c r="N917" i="2"/>
  <c r="N22" i="2"/>
  <c r="N300" i="2"/>
  <c r="N999" i="2"/>
  <c r="N517" i="2"/>
  <c r="N55" i="2"/>
  <c r="N357" i="2"/>
  <c r="N326" i="2"/>
  <c r="N590" i="2"/>
  <c r="N16" i="2"/>
  <c r="N337" i="2"/>
  <c r="N433" i="2"/>
  <c r="N633" i="2"/>
  <c r="N932" i="2"/>
  <c r="N561" i="2"/>
  <c r="N924" i="2"/>
  <c r="N848" i="2"/>
  <c r="N859" i="2"/>
  <c r="N87" i="2"/>
  <c r="N403" i="2"/>
  <c r="N905" i="2"/>
  <c r="N414" i="2"/>
  <c r="N605" i="2"/>
  <c r="N650" i="2"/>
  <c r="N237" i="2"/>
  <c r="N252" i="2"/>
  <c r="N288" i="2"/>
  <c r="N489" i="2"/>
  <c r="N665" i="2"/>
  <c r="N573" i="2"/>
  <c r="N776" i="2"/>
  <c r="N879" i="2"/>
  <c r="N301" i="2"/>
  <c r="N393" i="2"/>
  <c r="N629" i="2"/>
  <c r="N344" i="2"/>
  <c r="N819" i="2"/>
  <c r="N910" i="2"/>
  <c r="N461" i="2"/>
  <c r="N279" i="2"/>
  <c r="N222" i="2"/>
  <c r="N175" i="2"/>
  <c r="N9" i="2"/>
  <c r="N594" i="2"/>
  <c r="N52" i="2"/>
  <c r="N426" i="2"/>
  <c r="N998" i="2"/>
  <c r="N542" i="2"/>
  <c r="N361" i="2"/>
  <c r="N320" i="2"/>
  <c r="N449" i="2"/>
  <c r="N783" i="2"/>
  <c r="N342" i="2"/>
  <c r="N59" i="2"/>
  <c r="N997" i="2"/>
  <c r="N70" i="2"/>
  <c r="N188" i="2"/>
  <c r="N306" i="2"/>
  <c r="N620" i="2"/>
  <c r="N689" i="2"/>
  <c r="N844" i="2"/>
  <c r="N485" i="2"/>
  <c r="N335" i="2"/>
  <c r="N711" i="2"/>
  <c r="N332" i="2"/>
  <c r="N954" i="2"/>
  <c r="N708" i="2"/>
  <c r="N270" i="2"/>
  <c r="N378" i="2"/>
  <c r="N494" i="2"/>
  <c r="N719" i="2"/>
  <c r="N552" i="2"/>
  <c r="N646" i="2"/>
  <c r="N562" i="2"/>
  <c r="N885" i="2"/>
  <c r="N196" i="2"/>
  <c r="N329" i="2"/>
  <c r="N147" i="2"/>
  <c r="N142" i="2"/>
  <c r="N328" i="2"/>
  <c r="N24" i="2"/>
  <c r="N35" i="2"/>
  <c r="N230" i="2"/>
  <c r="N287" i="2"/>
  <c r="N721" i="2"/>
  <c r="N814" i="2"/>
  <c r="N459" i="2"/>
  <c r="N113" i="2"/>
  <c r="N691" i="2"/>
  <c r="N233" i="2"/>
  <c r="N330" i="2"/>
  <c r="N34" i="2"/>
  <c r="N428" i="2"/>
  <c r="N545" i="2"/>
  <c r="N127" i="2"/>
  <c r="N812" i="2"/>
  <c r="N664" i="2"/>
  <c r="N525" i="2"/>
  <c r="N604" i="2"/>
  <c r="N627" i="2"/>
  <c r="N64" i="2"/>
  <c r="N515" i="2"/>
  <c r="N8" i="2"/>
  <c r="N101" i="2"/>
  <c r="N86" i="2"/>
  <c r="N239" i="2"/>
  <c r="N996" i="2"/>
  <c r="N445" i="2"/>
  <c r="N609" i="2"/>
  <c r="N873" i="2"/>
  <c r="N598" i="2"/>
  <c r="N422" i="2"/>
  <c r="N250" i="2"/>
  <c r="N995" i="2"/>
  <c r="N204" i="2"/>
  <c r="N153" i="2"/>
  <c r="N752" i="2"/>
  <c r="N49" i="2"/>
  <c r="N840" i="2"/>
  <c r="N710" i="2"/>
  <c r="N747" i="2"/>
  <c r="N62" i="2"/>
  <c r="N994" i="2"/>
  <c r="N837" i="2"/>
  <c r="N709" i="2"/>
  <c r="N903" i="2"/>
  <c r="N950" i="2"/>
  <c r="N478" i="2"/>
  <c r="N50" i="2"/>
  <c r="N240" i="2"/>
  <c r="N382" i="2"/>
  <c r="N238" i="2"/>
  <c r="N66" i="2"/>
  <c r="N481" i="2"/>
  <c r="N162" i="2"/>
  <c r="N993" i="2"/>
  <c r="N368" i="2"/>
  <c r="N599" i="2"/>
  <c r="N295" i="2"/>
  <c r="N80" i="2"/>
  <c r="N74" i="2"/>
  <c r="N424" i="2"/>
  <c r="N100" i="2"/>
  <c r="N178" i="2"/>
  <c r="N440" i="2"/>
  <c r="N862" i="2"/>
  <c r="N331" i="2"/>
  <c r="N54" i="2"/>
  <c r="N794" i="2"/>
  <c r="N261" i="2"/>
  <c r="N782" i="2"/>
  <c r="N992" i="2"/>
  <c r="N149" i="2"/>
  <c r="N801" i="2"/>
  <c r="N756" i="2"/>
  <c r="N232" i="2"/>
  <c r="N418" i="2"/>
  <c r="N308" i="2"/>
  <c r="N908" i="2"/>
  <c r="N901" i="2"/>
  <c r="N229" i="2"/>
  <c r="N280" i="2"/>
  <c r="N256" i="2"/>
  <c r="N263" i="2"/>
  <c r="N577" i="2"/>
  <c r="N58" i="2"/>
  <c r="N71" i="2"/>
  <c r="N539" i="2"/>
  <c r="N567" i="2"/>
  <c r="N386" i="2"/>
  <c r="N51" i="2"/>
  <c r="N630" i="2"/>
  <c r="N781" i="2"/>
  <c r="N592" i="2"/>
  <c r="N632" i="2"/>
  <c r="N715" i="2"/>
  <c r="N132" i="2"/>
  <c r="N299" i="2"/>
  <c r="N25" i="2"/>
  <c r="N730" i="2"/>
  <c r="N220" i="2"/>
  <c r="N203" i="2"/>
  <c r="N429" i="2"/>
  <c r="N536" i="2"/>
  <c r="N762" i="2"/>
  <c r="N185" i="2"/>
  <c r="N73" i="2"/>
  <c r="N29" i="2"/>
  <c r="N30" i="2"/>
  <c r="N944" i="2"/>
  <c r="N612" i="2"/>
  <c r="N799" i="2"/>
  <c r="N669" i="2"/>
  <c r="N148" i="2"/>
  <c r="N557" i="2"/>
  <c r="N509" i="2"/>
  <c r="N377" i="2"/>
  <c r="N253" i="2"/>
  <c r="N505" i="2"/>
  <c r="N712" i="2"/>
  <c r="N817" i="2"/>
  <c r="N395" i="2"/>
  <c r="N327" i="2"/>
  <c r="N566" i="2"/>
  <c r="N367" i="2"/>
  <c r="N798" i="2"/>
  <c r="N236" i="2"/>
  <c r="N355" i="2"/>
  <c r="N501" i="2"/>
  <c r="N2" i="2"/>
  <c r="N1004" i="2" s="1"/>
  <c r="N504" i="2"/>
  <c r="N761" i="2"/>
  <c r="N32" i="2"/>
  <c r="N164" i="2"/>
  <c r="N390" i="2"/>
  <c r="N503" i="2"/>
  <c r="N876" i="2"/>
  <c r="N933" i="2"/>
  <c r="N47" i="2"/>
  <c r="N587" i="2"/>
  <c r="N807" i="2"/>
  <c r="N610" i="2"/>
  <c r="N315" i="2"/>
  <c r="N913" i="2"/>
  <c r="N354" i="2"/>
  <c r="N278" i="2"/>
  <c r="N442" i="2"/>
  <c r="N313" i="2"/>
  <c r="N480" i="2"/>
  <c r="N417" i="2"/>
  <c r="N224" i="2"/>
  <c r="N57" i="2"/>
  <c r="N827" i="2"/>
  <c r="N560" i="2"/>
  <c r="N415" i="2"/>
  <c r="N945" i="2"/>
  <c r="N198" i="2"/>
  <c r="N589" i="2"/>
  <c r="N804" i="2"/>
  <c r="N60" i="2"/>
  <c r="N338" i="2"/>
  <c r="N611" i="2"/>
  <c r="N516" i="2"/>
  <c r="N467" i="2"/>
  <c r="N551" i="2"/>
  <c r="N291" i="2"/>
  <c r="N155" i="2"/>
  <c r="N947" i="2"/>
  <c r="N258" i="2"/>
  <c r="N174" i="2"/>
  <c r="N602" i="2"/>
  <c r="N455" i="2"/>
  <c r="N225" i="2"/>
  <c r="N266" i="2"/>
  <c r="N150" i="2"/>
  <c r="N991" i="2"/>
  <c r="N904" i="2"/>
  <c r="N990" i="2"/>
  <c r="N456" i="2"/>
  <c r="N399" i="2"/>
  <c r="N169" i="2"/>
  <c r="N563" i="2"/>
  <c r="N773" i="2"/>
  <c r="N182" i="2"/>
  <c r="N568" i="2"/>
  <c r="N989" i="2"/>
  <c r="N988" i="2"/>
  <c r="N267" i="2"/>
  <c r="N136" i="2"/>
  <c r="N565" i="2"/>
  <c r="N624" i="2"/>
  <c r="N298" i="2"/>
  <c r="N644" i="2"/>
  <c r="N44" i="2"/>
  <c r="N437" i="2"/>
  <c r="N213" i="2"/>
  <c r="N725" i="2"/>
  <c r="N40" i="2"/>
  <c r="N768" i="2"/>
  <c r="N663" i="2"/>
  <c r="N617" i="2"/>
  <c r="N593" i="2"/>
  <c r="N734" i="2"/>
  <c r="N370" i="2"/>
  <c r="N356" i="2"/>
  <c r="N529" i="2"/>
  <c r="N718" i="2"/>
  <c r="N628" i="2"/>
  <c r="N673" i="2"/>
  <c r="N389" i="2"/>
  <c r="N443" i="2"/>
  <c r="N146" i="2"/>
  <c r="N408" i="2"/>
  <c r="N375" i="2"/>
  <c r="N619" i="2"/>
  <c r="N106" i="2"/>
  <c r="N404" i="2"/>
  <c r="N855" i="2"/>
  <c r="N790" i="2"/>
  <c r="N37" i="2"/>
  <c r="N438" i="2"/>
  <c r="N889" i="2"/>
  <c r="N886" i="2"/>
  <c r="N658" i="2"/>
  <c r="N265" i="2"/>
  <c r="N311" i="2"/>
  <c r="N778" i="2"/>
  <c r="N294" i="2"/>
  <c r="N97" i="2"/>
  <c r="N216" i="2"/>
  <c r="N987" i="2"/>
  <c r="N460" i="2"/>
  <c r="N241" i="2"/>
  <c r="N33" i="2"/>
  <c r="N269" i="2"/>
  <c r="N123" i="2"/>
  <c r="N919" i="2"/>
  <c r="N447" i="2"/>
  <c r="N755" i="2"/>
  <c r="N242" i="2"/>
  <c r="N808" i="2"/>
  <c r="N751" i="2"/>
  <c r="N521" i="2"/>
  <c r="N262" i="2"/>
  <c r="N274" i="2"/>
  <c r="N986" i="2"/>
  <c r="N362" i="2"/>
  <c r="N803" i="2"/>
  <c r="N133" i="2"/>
  <c r="N179" i="2"/>
  <c r="N441" i="2"/>
  <c r="N423" i="2"/>
  <c r="N607" i="2"/>
  <c r="N635" i="2"/>
  <c r="N713" i="2"/>
  <c r="N144" i="2"/>
  <c r="N387" i="2"/>
  <c r="N160" i="2"/>
  <c r="N720" i="2"/>
  <c r="N506" i="2"/>
  <c r="N829" i="2"/>
  <c r="N465" i="2"/>
  <c r="N163" i="2"/>
  <c r="N48" i="2"/>
  <c r="N135" i="2"/>
  <c r="N468" i="2"/>
  <c r="N578" i="2"/>
  <c r="N336" i="2"/>
  <c r="N861" i="2"/>
  <c r="N736" i="2"/>
  <c r="N676" i="2"/>
  <c r="N218" i="2"/>
  <c r="N875" i="2"/>
  <c r="N572" i="2"/>
  <c r="N502" i="2"/>
  <c r="N867" i="2"/>
  <c r="N350" i="2"/>
  <c r="N615" i="2"/>
  <c r="N173" i="2"/>
  <c r="N341" i="2"/>
  <c r="N985" i="2"/>
  <c r="N43" i="2"/>
  <c r="N666" i="2"/>
  <c r="N770" i="2"/>
  <c r="N176" i="2"/>
  <c r="N260" i="2"/>
  <c r="N77" i="2"/>
  <c r="N379" i="2"/>
  <c r="N852" i="2"/>
  <c r="N201" i="2"/>
  <c r="N81" i="2"/>
  <c r="N984" i="2"/>
  <c r="N172" i="2"/>
  <c r="N641" i="2"/>
  <c r="N836" i="2"/>
  <c r="N983" i="2"/>
  <c r="N339" i="2"/>
  <c r="N835" i="2"/>
  <c r="N523" i="2"/>
  <c r="N318" i="2"/>
  <c r="N847" i="2"/>
  <c r="N400" i="2"/>
  <c r="N786" i="2"/>
  <c r="N208" i="2"/>
  <c r="N490" i="2"/>
  <c r="N84" i="2"/>
  <c r="N416" i="2"/>
  <c r="N722" i="2"/>
  <c r="N553" i="2"/>
  <c r="N353" i="2"/>
  <c r="N912" i="2"/>
  <c r="N866" i="2"/>
  <c r="N12" i="2"/>
  <c r="N369" i="2"/>
  <c r="N946" i="2"/>
  <c r="N496" i="2"/>
  <c r="N982" i="2"/>
  <c r="N898" i="2"/>
  <c r="N743" i="2"/>
  <c r="N495" i="2"/>
  <c r="N981" i="2"/>
  <c r="N597" i="2"/>
  <c r="N643" i="2"/>
  <c r="N425" i="2"/>
  <c r="N121" i="2"/>
  <c r="N82" i="2"/>
  <c r="N588" i="2"/>
  <c r="N105" i="2"/>
  <c r="N838" i="2"/>
  <c r="N834" i="2"/>
  <c r="N111" i="2"/>
  <c r="N655" i="2"/>
  <c r="N61" i="2"/>
  <c r="N519" i="2"/>
  <c r="N980" i="2"/>
  <c r="N959" i="2"/>
  <c r="N828" i="2"/>
  <c r="N140" i="2"/>
  <c r="N926" i="2"/>
  <c r="N771" i="2"/>
  <c r="N524" i="2"/>
  <c r="N535" i="2"/>
  <c r="N532" i="2"/>
  <c r="N744" i="2"/>
  <c r="N851" i="2"/>
  <c r="N685" i="2"/>
  <c r="N540" i="2"/>
  <c r="N161" i="2"/>
  <c r="N928" i="2"/>
  <c r="N458" i="2"/>
  <c r="N383" i="2"/>
  <c r="N979" i="2"/>
  <c r="N371" i="2"/>
  <c r="N544" i="2"/>
  <c r="N7" i="2"/>
  <c r="N936" i="2"/>
  <c r="N454" i="2"/>
  <c r="N36" i="2"/>
  <c r="N212" i="2"/>
  <c r="N72" i="2"/>
  <c r="N787" i="2"/>
  <c r="N436" i="2"/>
  <c r="N813" i="2"/>
  <c r="N28" i="2"/>
  <c r="N717" i="2"/>
  <c r="N921" i="2"/>
  <c r="N402" i="2"/>
  <c r="N194" i="2"/>
  <c r="N930" i="2"/>
  <c r="N255" i="2"/>
  <c r="N631" i="2"/>
  <c r="N46" i="2"/>
  <c r="N94" i="2"/>
  <c r="N512" i="2"/>
  <c r="N679" i="2"/>
  <c r="N702" i="2"/>
  <c r="N293" i="2"/>
  <c r="N67" i="2"/>
  <c r="N19" i="2"/>
  <c r="N911" i="2"/>
  <c r="N682" i="2"/>
  <c r="N373" i="2"/>
  <c r="N569" i="2"/>
  <c r="N693" i="2"/>
  <c r="N271" i="2"/>
  <c r="N895" i="2"/>
  <c r="N824" i="2"/>
  <c r="N401" i="2"/>
  <c r="N128" i="2"/>
  <c r="N193" i="2"/>
  <c r="N795" i="2"/>
  <c r="N754" i="2"/>
  <c r="N854" i="2"/>
  <c r="N870" i="2"/>
  <c r="N978" i="2"/>
  <c r="N850" i="2"/>
  <c r="N154" i="2"/>
  <c r="N96" i="2"/>
  <c r="N900" i="2"/>
  <c r="N893" i="2"/>
  <c r="N109" i="2"/>
  <c r="N65" i="2"/>
  <c r="N541" i="2"/>
  <c r="N63" i="2"/>
  <c r="N872" i="2"/>
  <c r="N779" i="2"/>
  <c r="N687" i="2"/>
  <c r="N411" i="2"/>
  <c r="N934" i="2"/>
  <c r="N729" i="2"/>
  <c r="N765" i="2"/>
  <c r="N186" i="2"/>
  <c r="N659" i="2"/>
  <c r="N374" i="2"/>
  <c r="N735" i="2"/>
  <c r="N17" i="2"/>
  <c r="N457" i="2"/>
  <c r="N716" i="2"/>
  <c r="N977" i="2"/>
  <c r="N748" i="2"/>
  <c r="N451" i="2"/>
  <c r="N976" i="2"/>
  <c r="N513" i="2"/>
  <c r="N647" i="2"/>
  <c r="N307" i="2"/>
  <c r="N76" i="2"/>
  <c r="N832" i="2"/>
  <c r="N124" i="2"/>
  <c r="N939" i="2"/>
  <c r="N125" i="2"/>
  <c r="N863" i="2"/>
  <c r="N219" i="2"/>
  <c r="N683" i="2"/>
  <c r="N825" i="2"/>
  <c r="N470" i="2"/>
  <c r="N180" i="2"/>
  <c r="N181" i="2"/>
  <c r="N78" i="2"/>
  <c r="N678" i="2"/>
  <c r="N508" i="2"/>
  <c r="N6" i="2"/>
  <c r="N784" i="2"/>
  <c r="N880" i="2"/>
  <c r="N975" i="2"/>
  <c r="N830" i="2"/>
  <c r="N616" i="2"/>
  <c r="N366" i="2"/>
  <c r="N845" i="2"/>
  <c r="N596" i="2"/>
  <c r="N143" i="2"/>
  <c r="N134" i="2"/>
  <c r="N821" i="2"/>
  <c r="N906" i="2"/>
  <c r="N348" i="2"/>
  <c r="N974" i="2"/>
  <c r="N858" i="2"/>
  <c r="N526" i="2"/>
  <c r="N359" i="2"/>
  <c r="N797" i="2"/>
  <c r="N171" i="2"/>
  <c r="N733" i="2"/>
  <c r="N681" i="2"/>
  <c r="N533" i="2"/>
  <c r="N333" i="2"/>
  <c r="N697" i="2"/>
  <c r="N749" i="2"/>
  <c r="N603" i="2"/>
  <c r="N427" i="2"/>
  <c r="N482" i="2"/>
  <c r="N916" i="2"/>
  <c r="N907" i="2"/>
  <c r="N891" i="2"/>
  <c r="N618" i="2"/>
  <c r="N281" i="2"/>
  <c r="N688" i="2"/>
  <c r="N272" i="2"/>
  <c r="N896" i="2"/>
  <c r="N352" i="2"/>
  <c r="N723" i="2"/>
  <c r="N823" i="2"/>
  <c r="N68" i="2"/>
  <c r="N473" i="2"/>
  <c r="N462" i="2"/>
  <c r="N477" i="2"/>
  <c r="N769" i="2"/>
  <c r="N766" i="2"/>
  <c r="N152" i="2"/>
  <c r="N248" i="2"/>
  <c r="N215" i="2"/>
  <c r="N528" i="2"/>
  <c r="N98" i="2"/>
  <c r="N453" i="2"/>
  <c r="N372" i="2"/>
  <c r="N223" i="2"/>
  <c r="N3" i="2"/>
  <c r="N745" i="2"/>
  <c r="N158" i="2"/>
  <c r="N226" i="2"/>
  <c r="N207" i="2"/>
  <c r="N653" i="2"/>
  <c r="N554" i="2"/>
  <c r="N349" i="2"/>
  <c r="N452" i="2"/>
  <c r="N672" i="2"/>
  <c r="N935" i="2"/>
  <c r="N660" i="2"/>
  <c r="N358" i="2"/>
  <c r="N637" i="2"/>
  <c r="N200" i="2"/>
  <c r="N831" i="2"/>
  <c r="N463" i="2"/>
  <c r="N511" i="2"/>
  <c r="N591" i="2"/>
  <c r="N484" i="2"/>
  <c r="N507" i="2"/>
  <c r="N312" i="2"/>
  <c r="N488" i="2"/>
  <c r="N69" i="2"/>
  <c r="N177" i="2"/>
  <c r="N18" i="2"/>
  <c r="N491" i="2"/>
  <c r="N941" i="2"/>
  <c r="N728" i="2"/>
  <c r="N640" i="2"/>
  <c r="N955" i="2"/>
  <c r="N753" i="2"/>
  <c r="N789" i="2"/>
  <c r="N857" i="2"/>
  <c r="N347" i="2"/>
  <c r="N706" i="2"/>
  <c r="N430" i="2"/>
  <c r="N741" i="2"/>
  <c r="N309" i="2"/>
  <c r="N31" i="2"/>
  <c r="N674" i="2"/>
  <c r="N210" i="2"/>
  <c r="N699" i="2"/>
  <c r="N99" i="2"/>
  <c r="N283" i="2"/>
  <c r="N920" i="2"/>
  <c r="N471" i="2"/>
  <c r="N518" i="2"/>
  <c r="N732" i="2"/>
  <c r="N305" i="2"/>
  <c r="N249" i="2"/>
  <c r="N760" i="2"/>
  <c r="N114" i="2"/>
  <c r="N820" i="2"/>
  <c r="N649" i="2"/>
  <c r="N727" i="2"/>
  <c r="N537" i="2"/>
  <c r="N788" i="2"/>
  <c r="N973" i="2"/>
  <c r="N843" i="2"/>
  <c r="N122" i="2"/>
  <c r="N206" i="2"/>
  <c r="N53" i="2"/>
  <c r="N642" i="2"/>
  <c r="N675" i="2"/>
  <c r="N492" i="2"/>
  <c r="N943" i="2"/>
  <c r="N273" i="2"/>
  <c r="N190" i="2"/>
  <c r="N806" i="2"/>
  <c r="N558" i="2"/>
  <c r="N157" i="2"/>
  <c r="N583" i="2"/>
  <c r="N420" i="2"/>
  <c r="N657" i="2"/>
  <c r="N197" i="2"/>
  <c r="N85" i="2"/>
  <c r="N909" i="2"/>
  <c r="N651" i="2"/>
  <c r="N209" i="2"/>
  <c r="N340" i="2"/>
  <c r="N948" i="2"/>
  <c r="N662" i="2"/>
  <c r="N671" i="2"/>
  <c r="N956" i="2"/>
  <c r="N205" i="2"/>
  <c r="N972" i="2"/>
  <c r="N800" i="2"/>
  <c r="N166" i="2"/>
  <c r="N694" i="2"/>
  <c r="N324" i="2"/>
  <c r="N600" i="2"/>
  <c r="N42" i="2"/>
  <c r="N116" i="2"/>
  <c r="N684" i="2"/>
  <c r="N276" i="2"/>
  <c r="N474" i="2"/>
  <c r="N257" i="2"/>
  <c r="N345" i="2"/>
  <c r="N10" i="2"/>
  <c r="N88" i="2"/>
  <c r="N247" i="2"/>
  <c r="N931" i="2"/>
  <c r="N810" i="2"/>
  <c r="N645" i="2"/>
  <c r="N432" i="2"/>
  <c r="N724" i="2"/>
  <c r="N705" i="2"/>
  <c r="N585" i="2"/>
  <c r="N951" i="2"/>
  <c r="N493" i="2"/>
  <c r="N739" i="2"/>
  <c r="N586" i="2"/>
  <c r="N639" i="2"/>
  <c r="N268" i="2"/>
  <c r="N91" i="2"/>
  <c r="N217" i="2"/>
  <c r="N918" i="2"/>
  <c r="N472" i="2"/>
  <c r="N14" i="2"/>
  <c r="N971" i="2"/>
  <c r="N115" i="2"/>
  <c r="N522" i="2"/>
  <c r="N83" i="2"/>
  <c r="N170" i="2"/>
  <c r="N750" i="2"/>
  <c r="N334" i="2"/>
  <c r="N75" i="2"/>
  <c r="N576" i="2"/>
  <c r="N938" i="2"/>
  <c r="N191" i="2"/>
  <c r="N792" i="2"/>
  <c r="N439" i="2"/>
  <c r="N667" i="2"/>
  <c r="N680" i="2"/>
  <c r="N622" i="2"/>
  <c r="N251" i="2"/>
  <c r="N796" i="2"/>
  <c r="N970" i="2"/>
  <c r="N574" i="2"/>
  <c r="N547" i="2"/>
  <c r="N118" i="2"/>
  <c r="N696" i="2"/>
  <c r="N902" i="2"/>
  <c r="N323" i="2"/>
  <c r="N392" i="2"/>
  <c r="N842" i="2"/>
  <c r="N286" i="2"/>
  <c r="N785" i="2"/>
  <c r="N953" i="2"/>
  <c r="N570" i="2"/>
  <c r="N119" i="2"/>
  <c r="N726" i="2"/>
  <c r="N759" i="2"/>
  <c r="N282" i="2"/>
  <c r="N648" i="2"/>
  <c r="N195" i="2"/>
  <c r="N365" i="2"/>
  <c r="N107" i="2"/>
  <c r="N758" i="2"/>
  <c r="N704" i="2"/>
  <c r="N860" i="2"/>
  <c r="N314" i="2"/>
  <c r="N444" i="2"/>
  <c r="N486" i="2"/>
  <c r="N235" i="2"/>
  <c r="N406" i="2"/>
  <c r="N892" i="2"/>
  <c r="N394" i="2"/>
  <c r="N846" i="2"/>
  <c r="N397" i="2"/>
  <c r="N601" i="2"/>
  <c r="N793" i="2"/>
  <c r="N869" i="2"/>
  <c r="N531" i="2"/>
  <c r="N289" i="2"/>
  <c r="N849" i="2"/>
  <c r="N396" i="2"/>
  <c r="N878" i="2"/>
  <c r="N927" i="2"/>
  <c r="N564" i="2"/>
  <c r="N398" i="2"/>
  <c r="N555" i="2"/>
  <c r="N325" i="2"/>
  <c r="N277" i="2"/>
  <c r="N881" i="2"/>
  <c r="N969" i="2"/>
  <c r="N737" i="2"/>
  <c r="N214" i="2"/>
  <c r="N707" i="2"/>
  <c r="N108" i="2"/>
  <c r="N45" i="2"/>
  <c r="N405" i="2"/>
  <c r="N802" i="2"/>
  <c r="N606" i="2"/>
  <c r="N757" i="2"/>
  <c r="N39" i="2"/>
  <c r="N297" i="2"/>
  <c r="N887" i="2"/>
  <c r="N853" i="2"/>
  <c r="N56" i="2"/>
  <c r="N117" i="2"/>
  <c r="N968" i="2"/>
  <c r="N638" i="2"/>
  <c r="N410" i="2"/>
  <c r="N841" i="2"/>
  <c r="N864" i="2"/>
  <c r="N580" i="2"/>
  <c r="N914" i="2"/>
  <c r="N652" i="2"/>
  <c r="N376" i="2"/>
  <c r="N483" i="2"/>
  <c r="N317" i="2"/>
  <c r="N23" i="2"/>
  <c r="N234" i="2"/>
  <c r="N686" i="2"/>
  <c r="N952" i="2"/>
  <c r="N41" i="2"/>
  <c r="N13" i="2"/>
  <c r="N621" i="2"/>
  <c r="N138" i="2"/>
  <c r="N623" i="2"/>
  <c r="N527" i="2"/>
  <c r="N487" i="2"/>
  <c r="N925" i="2"/>
  <c r="N296" i="2"/>
  <c r="N11" i="2"/>
  <c r="N319" i="2"/>
  <c r="N550" i="2"/>
  <c r="N244" i="2"/>
  <c r="N351" i="2"/>
  <c r="N740" i="2"/>
  <c r="N894" i="2"/>
  <c r="N714" i="2"/>
  <c r="N692" i="2"/>
  <c r="N636" i="2"/>
  <c r="N187" i="2"/>
  <c r="N670" i="2"/>
  <c r="N883" i="2"/>
  <c r="N595" i="2"/>
  <c r="N967" i="2"/>
  <c r="N888" i="2"/>
  <c r="N20" i="2"/>
  <c r="N165" i="2"/>
  <c r="N89" i="2"/>
  <c r="N310" i="2"/>
  <c r="N21" i="2"/>
  <c r="N131" i="2"/>
  <c r="N168" i="2"/>
  <c r="N966" i="2"/>
  <c r="N466" i="2"/>
  <c r="N446" i="2"/>
  <c r="N868" i="2"/>
  <c r="N343" i="2"/>
  <c r="N110" i="2"/>
  <c r="N363" i="2"/>
  <c r="N774" i="2"/>
  <c r="N290" i="2"/>
  <c r="N139" i="2"/>
  <c r="N304" i="2"/>
  <c r="N189" i="2"/>
  <c r="N104" i="2"/>
  <c r="N965" i="2"/>
  <c r="N775" i="2"/>
  <c r="N388" i="2"/>
  <c r="N826" i="2"/>
  <c r="N690" i="2"/>
  <c r="N822" i="2"/>
  <c r="N559" i="2"/>
  <c r="N141" i="2"/>
  <c r="N937" i="2"/>
  <c r="N957" i="2"/>
  <c r="N538" i="2"/>
  <c r="N184" i="2"/>
  <c r="N469" i="2"/>
  <c r="N874" i="2"/>
  <c r="N145" i="2"/>
  <c r="N964" i="2"/>
  <c r="N811" i="2"/>
  <c r="N292" i="2"/>
  <c r="N865" i="2"/>
  <c r="N475" i="2"/>
  <c r="N940" i="2"/>
  <c r="N767" i="2"/>
  <c r="N818" i="2"/>
  <c r="N264" i="2"/>
  <c r="N381" i="2"/>
  <c r="N949" i="2"/>
  <c r="N211" i="2"/>
  <c r="N27" i="2"/>
  <c r="N419" i="2"/>
  <c r="N192" i="2"/>
  <c r="N464" i="2"/>
  <c r="N661" i="2"/>
  <c r="N777" i="2"/>
  <c r="N942" i="2"/>
  <c r="N700" i="2"/>
  <c r="N922" i="2"/>
  <c r="N703" i="2"/>
  <c r="N15" i="2"/>
  <c r="N385" i="2"/>
  <c r="N38" i="2"/>
  <c r="N159" i="2"/>
  <c r="N202" i="2"/>
  <c r="N285" i="2"/>
  <c r="N476" i="2"/>
  <c r="N543" i="2"/>
  <c r="N322" i="2"/>
  <c r="N167" i="2"/>
  <c r="N497" i="2"/>
  <c r="N303" i="2"/>
  <c r="N654" i="2"/>
  <c r="N92" i="2"/>
  <c r="N698" i="2"/>
  <c r="N581" i="2"/>
  <c r="N626" i="2"/>
  <c r="N695" i="2"/>
  <c r="N923" i="2"/>
  <c r="N877" i="2"/>
  <c r="N731" i="2"/>
  <c r="N316" i="2"/>
  <c r="N772" i="2"/>
  <c r="N625" i="2"/>
  <c r="N500" i="2"/>
  <c r="N582" i="2"/>
  <c r="N584" i="2"/>
  <c r="N199" i="2"/>
  <c r="N120" i="2"/>
  <c r="N384" i="2"/>
  <c r="N816" i="2"/>
  <c r="N413" i="2"/>
  <c r="N498" i="2"/>
  <c r="N548" i="2"/>
  <c r="N742" i="2"/>
  <c r="N549" i="2"/>
  <c r="N231" i="2"/>
  <c r="N815" i="2"/>
  <c r="N284" i="2"/>
  <c r="N963" i="2"/>
  <c r="N763" i="2"/>
  <c r="N962" i="2"/>
  <c r="N93" i="2"/>
  <c r="N259" i="2"/>
  <c r="N579" i="2"/>
  <c r="N897" i="2"/>
  <c r="N151" i="2"/>
  <c r="N656" i="2"/>
  <c r="N103" i="2"/>
  <c r="N556" i="2"/>
  <c r="N871" i="2"/>
  <c r="N79" i="2"/>
  <c r="N129" i="2"/>
  <c r="N882" i="2"/>
  <c r="N510" i="2"/>
  <c r="N450" i="2"/>
  <c r="N791" i="2"/>
  <c r="N435" i="2"/>
  <c r="N407" i="2"/>
  <c r="N746" i="2"/>
  <c r="N677" i="2"/>
  <c r="N302" i="2"/>
  <c r="N243" i="2"/>
  <c r="N246" i="2"/>
  <c r="N961" i="2"/>
  <c r="N534" i="2"/>
  <c r="N434" i="2"/>
  <c r="N431" i="2"/>
  <c r="N960" i="2"/>
  <c r="N227" i="2"/>
  <c r="N137" i="2"/>
  <c r="N112" i="2"/>
  <c r="N499" i="2"/>
  <c r="N13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2" i="2"/>
  <c r="X23" i="1"/>
  <c r="V23" i="1"/>
  <c r="V24" i="1"/>
  <c r="S23" i="1"/>
  <c r="Q23" i="1"/>
  <c r="Q24" i="1"/>
  <c r="N23" i="1"/>
  <c r="L23" i="1"/>
  <c r="L24" i="1"/>
  <c r="I23" i="1"/>
  <c r="G23" i="1"/>
  <c r="G24" i="1"/>
  <c r="D23" i="1"/>
  <c r="B23" i="1"/>
  <c r="R1004" i="3" l="1"/>
  <c r="N1004" i="3"/>
  <c r="M1004" i="3" s="1"/>
  <c r="AB23" i="1"/>
  <c r="W23" i="1"/>
  <c r="Q1005" i="3"/>
  <c r="M1004" i="2"/>
  <c r="H1004" i="3"/>
  <c r="R1004" i="2"/>
  <c r="H1004" i="2"/>
  <c r="C23" i="1"/>
  <c r="R23" i="1"/>
  <c r="M23" i="1"/>
  <c r="H23" i="1"/>
</calcChain>
</file>

<file path=xl/sharedStrings.xml><?xml version="1.0" encoding="utf-8"?>
<sst xmlns="http://schemas.openxmlformats.org/spreadsheetml/2006/main" count="8413" uniqueCount="2088">
  <si>
    <t>Actions</t>
  </si>
  <si>
    <t>Coût</t>
  </si>
  <si>
    <t>Bénéfice</t>
  </si>
  <si>
    <t>profit</t>
  </si>
  <si>
    <t>Bénéfice(tri)</t>
  </si>
  <si>
    <t>profit(tri)</t>
  </si>
  <si>
    <t>Action-1</t>
  </si>
  <si>
    <t>Action-10</t>
  </si>
  <si>
    <t>Action-20</t>
  </si>
  <si>
    <t>Action-2</t>
  </si>
  <si>
    <t>Action-6</t>
  </si>
  <si>
    <t>Action-3</t>
  </si>
  <si>
    <t>Action-13</t>
  </si>
  <si>
    <t>Action-4</t>
  </si>
  <si>
    <t>Action-19</t>
  </si>
  <si>
    <t>Action-5</t>
  </si>
  <si>
    <t>Action-12</t>
  </si>
  <si>
    <t>Action-7</t>
  </si>
  <si>
    <t>Action-11</t>
  </si>
  <si>
    <t>Action-8</t>
  </si>
  <si>
    <t>Action-9</t>
  </si>
  <si>
    <t>Action-18</t>
  </si>
  <si>
    <t>Action-17</t>
  </si>
  <si>
    <t>Action-14</t>
  </si>
  <si>
    <t>Action-16</t>
  </si>
  <si>
    <t>Action-15</t>
  </si>
  <si>
    <t>1er tri : bénéfice</t>
  </si>
  <si>
    <t>ajout des actions jusqu'à 500</t>
  </si>
  <si>
    <t>retrait des actions trop chères</t>
  </si>
  <si>
    <t>ajout de l'action</t>
  </si>
  <si>
    <t>2e tri : profit</t>
  </si>
  <si>
    <t>name</t>
  </si>
  <si>
    <t>price</t>
  </si>
  <si>
    <t>Share-DUPH</t>
  </si>
  <si>
    <t>Share-GTAN</t>
  </si>
  <si>
    <t>Share-USUF</t>
  </si>
  <si>
    <t>Share-CFOZ</t>
  </si>
  <si>
    <t>Share-QLRX</t>
  </si>
  <si>
    <t>Share-XJDT</t>
  </si>
  <si>
    <t>Share-HKFP</t>
  </si>
  <si>
    <t>Share-PPPH</t>
  </si>
  <si>
    <t>Share-HLJY</t>
  </si>
  <si>
    <t>Share-YKBD</t>
  </si>
  <si>
    <t>Share-CTCR</t>
  </si>
  <si>
    <t>Share-LMJG</t>
  </si>
  <si>
    <t>Share-IGUH</t>
  </si>
  <si>
    <t>Share-VIRY</t>
  </si>
  <si>
    <t>Share-PYDS</t>
  </si>
  <si>
    <t>Share-SOOE</t>
  </si>
  <si>
    <t>Share-NOIQ</t>
  </si>
  <si>
    <t>Share-QUXB</t>
  </si>
  <si>
    <t>Share-SJNY</t>
  </si>
  <si>
    <t>Share-CQYF</t>
  </si>
  <si>
    <t>Share-XJSP</t>
  </si>
  <si>
    <t>Share-YNWM</t>
  </si>
  <si>
    <t>Share-KTGN</t>
  </si>
  <si>
    <t>Share-KWZO</t>
  </si>
  <si>
    <t>Share-BVMS</t>
  </si>
  <si>
    <t>Share-DAPD</t>
  </si>
  <si>
    <t>Share-TVRM</t>
  </si>
  <si>
    <t>Share-EIYB</t>
  </si>
  <si>
    <t>Share-NNGR</t>
  </si>
  <si>
    <t>Share-XWRU</t>
  </si>
  <si>
    <t>Share-YEZB</t>
  </si>
  <si>
    <t>Share-AQHE</t>
  </si>
  <si>
    <t>Share-IJAW</t>
  </si>
  <si>
    <t>Share-SEBO</t>
  </si>
  <si>
    <t>Share-MWTE</t>
  </si>
  <si>
    <t>Share-ZWIY</t>
  </si>
  <si>
    <t>Share-BAOJ</t>
  </si>
  <si>
    <t>Share-GKWN</t>
  </si>
  <si>
    <t>Share-UZPA</t>
  </si>
  <si>
    <t>Share-HODN</t>
  </si>
  <si>
    <t>Share-HRDA</t>
  </si>
  <si>
    <t>Share-ZRWP</t>
  </si>
  <si>
    <t>Share-JWSN</t>
  </si>
  <si>
    <t>Share-RLHB</t>
  </si>
  <si>
    <t>Share-FFBY</t>
  </si>
  <si>
    <t>Share-FTYF</t>
  </si>
  <si>
    <t>Share-KNZG</t>
  </si>
  <si>
    <t>Share-QPSA</t>
  </si>
  <si>
    <t>Share-JMGY</t>
  </si>
  <si>
    <t>Share-KWDY</t>
  </si>
  <si>
    <t>Share-OWCV</t>
  </si>
  <si>
    <t>Share-HUIT</t>
  </si>
  <si>
    <t>Share-MSKF</t>
  </si>
  <si>
    <t>Share-GFJZ</t>
  </si>
  <si>
    <t>Share-IKZL</t>
  </si>
  <si>
    <t>Share-BLKR</t>
  </si>
  <si>
    <t>Share-INSV</t>
  </si>
  <si>
    <t>Share-VBXG</t>
  </si>
  <si>
    <t>Share-LTLT</t>
  </si>
  <si>
    <t>Share-JTQE</t>
  </si>
  <si>
    <t>Share-OHTK</t>
  </si>
  <si>
    <t>Share-XBOW</t>
  </si>
  <si>
    <t>Share-PKFS</t>
  </si>
  <si>
    <t>Share-BQZO</t>
  </si>
  <si>
    <t>Share-MCUJ</t>
  </si>
  <si>
    <t>Share-TTXF</t>
  </si>
  <si>
    <t>Share-CZZS</t>
  </si>
  <si>
    <t>Share-BGRQ</t>
  </si>
  <si>
    <t>Share-SVAM</t>
  </si>
  <si>
    <t>Share-IYAT</t>
  </si>
  <si>
    <t>Share-NNSM</t>
  </si>
  <si>
    <t>Share-VLWV</t>
  </si>
  <si>
    <t>Share-XSSB</t>
  </si>
  <si>
    <t>Share-CIIX</t>
  </si>
  <si>
    <t>Share-SJAK</t>
  </si>
  <si>
    <t>Share-CEBR</t>
  </si>
  <si>
    <t>Share-CLIJ</t>
  </si>
  <si>
    <t>Share-XRVK</t>
  </si>
  <si>
    <t>Share-OOUK</t>
  </si>
  <si>
    <t>Share-ZBMZ</t>
  </si>
  <si>
    <t>Share-KVDA</t>
  </si>
  <si>
    <t>Share-PARA</t>
  </si>
  <si>
    <t>Share-TNBA</t>
  </si>
  <si>
    <t>Share-CSQA</t>
  </si>
  <si>
    <t>Share-HKEJ</t>
  </si>
  <si>
    <t>Share-AOLT</t>
  </si>
  <si>
    <t>Share-YRVP</t>
  </si>
  <si>
    <t>Share-IPGW</t>
  </si>
  <si>
    <t>Share-IYEW</t>
  </si>
  <si>
    <t>Share-WZHT</t>
  </si>
  <si>
    <t>Share-FAHD</t>
  </si>
  <si>
    <t>Share-EFHD</t>
  </si>
  <si>
    <t>Share-IQHP</t>
  </si>
  <si>
    <t>Share-XOQL</t>
  </si>
  <si>
    <t>Share-CZAX</t>
  </si>
  <si>
    <t>Share-UVZJ</t>
  </si>
  <si>
    <t>Share-RUFN</t>
  </si>
  <si>
    <t>Share-ZIGX</t>
  </si>
  <si>
    <t>Share-KMOP</t>
  </si>
  <si>
    <t>Share-VTYP</t>
  </si>
  <si>
    <t>Share-WENI</t>
  </si>
  <si>
    <t>Share-YEYF</t>
  </si>
  <si>
    <t>Share-EKHU</t>
  </si>
  <si>
    <t>Share-JPLU</t>
  </si>
  <si>
    <t>Share-CVKQ</t>
  </si>
  <si>
    <t>Share-TFNF</t>
  </si>
  <si>
    <t>Share-LRYZ</t>
  </si>
  <si>
    <t>Share-SUDI</t>
  </si>
  <si>
    <t>Share-GFBR</t>
  </si>
  <si>
    <t>Share-ELHS</t>
  </si>
  <si>
    <t>Share-BOET</t>
  </si>
  <si>
    <t>Share-PFOA</t>
  </si>
  <si>
    <t>Share-HRKX</t>
  </si>
  <si>
    <t>Share-DEMQ</t>
  </si>
  <si>
    <t>Share-MONJ</t>
  </si>
  <si>
    <t>Share-XQOA</t>
  </si>
  <si>
    <t>Share-RZCS</t>
  </si>
  <si>
    <t>Share-DAPQ</t>
  </si>
  <si>
    <t>Share-OUGA</t>
  </si>
  <si>
    <t>Share-BCVC</t>
  </si>
  <si>
    <t>Share-BHXC</t>
  </si>
  <si>
    <t>Share-NTBS</t>
  </si>
  <si>
    <t>Share-WVBR</t>
  </si>
  <si>
    <t>Share-GCEX</t>
  </si>
  <si>
    <t>Share-RBJP</t>
  </si>
  <si>
    <t>Share-QNMW</t>
  </si>
  <si>
    <t>Share-FLLX</t>
  </si>
  <si>
    <t>Share-MHMX</t>
  </si>
  <si>
    <t>Share-DAWU</t>
  </si>
  <si>
    <t>Share-ETOR</t>
  </si>
  <si>
    <t>Share-GVVO</t>
  </si>
  <si>
    <t>Share-SPAR</t>
  </si>
  <si>
    <t>Share-DWQL</t>
  </si>
  <si>
    <t>Share-IFCP</t>
  </si>
  <si>
    <t>Share-WYAL</t>
  </si>
  <si>
    <t>Share-OFZD</t>
  </si>
  <si>
    <t>Share-KLCJ</t>
  </si>
  <si>
    <t>Share-JNUW</t>
  </si>
  <si>
    <t>Share-SHFZ</t>
  </si>
  <si>
    <t>Share-CYLT</t>
  </si>
  <si>
    <t>Share-JHLP</t>
  </si>
  <si>
    <t>Share-DLGZ</t>
  </si>
  <si>
    <t>Share-COUC</t>
  </si>
  <si>
    <t>Share-ATAE</t>
  </si>
  <si>
    <t>Share-FTJN</t>
  </si>
  <si>
    <t>Share-WTPW</t>
  </si>
  <si>
    <t>Share-HITN</t>
  </si>
  <si>
    <t>Share-ADLV</t>
  </si>
  <si>
    <t>Share-CWIL</t>
  </si>
  <si>
    <t>Share-VBQT</t>
  </si>
  <si>
    <t>Share-XQQA</t>
  </si>
  <si>
    <t>Share-QSOQ</t>
  </si>
  <si>
    <t>Share-WIWE</t>
  </si>
  <si>
    <t>Share-FRBU</t>
  </si>
  <si>
    <t>Share-IYKD</t>
  </si>
  <si>
    <t>Share-EPCT</t>
  </si>
  <si>
    <t>Share-JIZL</t>
  </si>
  <si>
    <t>Share-ACQS</t>
  </si>
  <si>
    <t>Share-YUTW</t>
  </si>
  <si>
    <t>Share-YHEL</t>
  </si>
  <si>
    <t>Share-HPSH</t>
  </si>
  <si>
    <t>Share-NVXL</t>
  </si>
  <si>
    <t>Share-ZFQR</t>
  </si>
  <si>
    <t>Share-GYNX</t>
  </si>
  <si>
    <t>Share-XXLC</t>
  </si>
  <si>
    <t>Share-TLJJ</t>
  </si>
  <si>
    <t>Share-RUPP</t>
  </si>
  <si>
    <t>Share-SXZH</t>
  </si>
  <si>
    <t>Share-DSHU</t>
  </si>
  <si>
    <t>Share-OLUI</t>
  </si>
  <si>
    <t>Share-FXZS</t>
  </si>
  <si>
    <t>Share-SFMP</t>
  </si>
  <si>
    <t>Share-VVDF</t>
  </si>
  <si>
    <t>Share-YVUQ</t>
  </si>
  <si>
    <t>Share-FIWE</t>
  </si>
  <si>
    <t>Share-NKEK</t>
  </si>
  <si>
    <t>Share-QEDS</t>
  </si>
  <si>
    <t>Share-SWES</t>
  </si>
  <si>
    <t>Share-XMLZ</t>
  </si>
  <si>
    <t>Share-DRXI</t>
  </si>
  <si>
    <t>Share-BKOT</t>
  </si>
  <si>
    <t>Share-QDFN</t>
  </si>
  <si>
    <t>Share-NLNW</t>
  </si>
  <si>
    <t>Share-MKTB</t>
  </si>
  <si>
    <t>Share-FEMI</t>
  </si>
  <si>
    <t>Share-ZQDO</t>
  </si>
  <si>
    <t>Share-CVOW</t>
  </si>
  <si>
    <t>Share-GBMB</t>
  </si>
  <si>
    <t>Share-ZUWA</t>
  </si>
  <si>
    <t>Share-VUOS</t>
  </si>
  <si>
    <t>Share-RTTA</t>
  </si>
  <si>
    <t>Share-SQQK</t>
  </si>
  <si>
    <t>Share-GROK</t>
  </si>
  <si>
    <t>Share-RWWJ</t>
  </si>
  <si>
    <t>Share-YPRZ</t>
  </si>
  <si>
    <t>Share-EDPH</t>
  </si>
  <si>
    <t>Share-LJDU</t>
  </si>
  <si>
    <t>Share-JKRC</t>
  </si>
  <si>
    <t>Share-QCRM</t>
  </si>
  <si>
    <t>Share-PKXQ</t>
  </si>
  <si>
    <t>Share-DBMG</t>
  </si>
  <si>
    <t>Share-DFKO</t>
  </si>
  <si>
    <t>Share-LOJD</t>
  </si>
  <si>
    <t>Share-SFMQ</t>
  </si>
  <si>
    <t>Share-TMYW</t>
  </si>
  <si>
    <t>Share-WPYY</t>
  </si>
  <si>
    <t>Share-EDBI</t>
  </si>
  <si>
    <t>Share-WJZQ</t>
  </si>
  <si>
    <t>Share-MGCH</t>
  </si>
  <si>
    <t>Share-GFKM</t>
  </si>
  <si>
    <t>Share-JLNT</t>
  </si>
  <si>
    <t>Share-ZIZN</t>
  </si>
  <si>
    <t>Share-FVVN</t>
  </si>
  <si>
    <t>Share-TTVT</t>
  </si>
  <si>
    <t>Share-EMOV</t>
  </si>
  <si>
    <t>Share-ZWPI</t>
  </si>
  <si>
    <t>Share-KKAD</t>
  </si>
  <si>
    <t>Share-GMPX</t>
  </si>
  <si>
    <t>Share-JHKR</t>
  </si>
  <si>
    <t>Share-QIGP</t>
  </si>
  <si>
    <t>Share-RUMG</t>
  </si>
  <si>
    <t>Share-EPWT</t>
  </si>
  <si>
    <t>Share-FJIK</t>
  </si>
  <si>
    <t>Share-ETNQ</t>
  </si>
  <si>
    <t>Share-OZCM</t>
  </si>
  <si>
    <t>Share-KZLV</t>
  </si>
  <si>
    <t>Share-ZLGB</t>
  </si>
  <si>
    <t>Share-ZSPZ</t>
  </si>
  <si>
    <t>Share-RQNB</t>
  </si>
  <si>
    <t>Share-UNOG</t>
  </si>
  <si>
    <t>Share-GZHU</t>
  </si>
  <si>
    <t>Share-QPFG</t>
  </si>
  <si>
    <t>Share-IVRI</t>
  </si>
  <si>
    <t>Share-GHNY</t>
  </si>
  <si>
    <t>Share-XABA</t>
  </si>
  <si>
    <t>Share-MEPT</t>
  </si>
  <si>
    <t>Share-OTBX</t>
  </si>
  <si>
    <t>Share-ODFR</t>
  </si>
  <si>
    <t>Share-QPRB</t>
  </si>
  <si>
    <t>Share-QAIJ</t>
  </si>
  <si>
    <t>Share-OKTW</t>
  </si>
  <si>
    <t>Share-KYHO</t>
  </si>
  <si>
    <t>Share-ONTS</t>
  </si>
  <si>
    <t>Share-JWXV</t>
  </si>
  <si>
    <t>Share-TJBP</t>
  </si>
  <si>
    <t>Share-YHLS</t>
  </si>
  <si>
    <t>Share-ZNIY</t>
  </si>
  <si>
    <t>Share-XPZF</t>
  </si>
  <si>
    <t>Share-ODXT</t>
  </si>
  <si>
    <t>Share-VQHA</t>
  </si>
  <si>
    <t>Share-IDWW</t>
  </si>
  <si>
    <t>Share-TVOJ</t>
  </si>
  <si>
    <t>Share-NMYP</t>
  </si>
  <si>
    <t>Share-VNQN</t>
  </si>
  <si>
    <t>Share-FVTC</t>
  </si>
  <si>
    <t>Share-RSQE</t>
  </si>
  <si>
    <t>Share-TCMQ</t>
  </si>
  <si>
    <t>Share-UPTV</t>
  </si>
  <si>
    <t>Share-LSFE</t>
  </si>
  <si>
    <t>Share-TTLC</t>
  </si>
  <si>
    <t>Share-WMOU</t>
  </si>
  <si>
    <t>Share-QJZG</t>
  </si>
  <si>
    <t>Share-PSZU</t>
  </si>
  <si>
    <t>Share-GCAZ</t>
  </si>
  <si>
    <t>Share-KZBL</t>
  </si>
  <si>
    <t>Share-ZTDP</t>
  </si>
  <si>
    <t>Share-XBIG</t>
  </si>
  <si>
    <t>Share-MXMO</t>
  </si>
  <si>
    <t>Share-OMOF</t>
  </si>
  <si>
    <t>Share-NWSG</t>
  </si>
  <si>
    <t>Share-LGSU</t>
  </si>
  <si>
    <t>Share-GLFC</t>
  </si>
  <si>
    <t>Share-PAXZ</t>
  </si>
  <si>
    <t>Share-QSPX</t>
  </si>
  <si>
    <t>Share-ZGFE</t>
  </si>
  <si>
    <t>Share-WCNO</t>
  </si>
  <si>
    <t>Share-BHYK</t>
  </si>
  <si>
    <t>Share-VGFO</t>
  </si>
  <si>
    <t>Share-FUUQ</t>
  </si>
  <si>
    <t>Share-VEEM</t>
  </si>
  <si>
    <t>Share-YVIJ</t>
  </si>
  <si>
    <t>Share-ZEPQ</t>
  </si>
  <si>
    <t>Share-EINI</t>
  </si>
  <si>
    <t>Share-LRBZ</t>
  </si>
  <si>
    <t>Share-NYHH</t>
  </si>
  <si>
    <t>Share-CBNP</t>
  </si>
  <si>
    <t>Share-JXTU</t>
  </si>
  <si>
    <t>Share-ZOIW</t>
  </si>
  <si>
    <t>Share-GSPE</t>
  </si>
  <si>
    <t>Share-IZCN</t>
  </si>
  <si>
    <t>Share-XLQI</t>
  </si>
  <si>
    <t>Share-BDMW</t>
  </si>
  <si>
    <t>Share-HCCK</t>
  </si>
  <si>
    <t>Share-DWFW</t>
  </si>
  <si>
    <t>Share-TDXX</t>
  </si>
  <si>
    <t>Share-ZXSD</t>
  </si>
  <si>
    <t>Share-MKZB</t>
  </si>
  <si>
    <t>Share-XRZR</t>
  </si>
  <si>
    <t>Share-XPEO</t>
  </si>
  <si>
    <t>Share-QDBT</t>
  </si>
  <si>
    <t>Share-CPNV</t>
  </si>
  <si>
    <t>Share-QFPK</t>
  </si>
  <si>
    <t>Share-CXDL</t>
  </si>
  <si>
    <t>Share-MMFR</t>
  </si>
  <si>
    <t>Share-MYPQ</t>
  </si>
  <si>
    <t>Share-EZLR</t>
  </si>
  <si>
    <t>Share-QJZD</t>
  </si>
  <si>
    <t>Share-YDJK</t>
  </si>
  <si>
    <t>Share-ZSRN</t>
  </si>
  <si>
    <t>Share-IMGN</t>
  </si>
  <si>
    <t>Share-HPQO</t>
  </si>
  <si>
    <t>Share-KYUG</t>
  </si>
  <si>
    <t>Share-YZOF</t>
  </si>
  <si>
    <t>Share-KPMF</t>
  </si>
  <si>
    <t>Share-RBTN</t>
  </si>
  <si>
    <t>Share-CBTR</t>
  </si>
  <si>
    <t>Share-JGEU</t>
  </si>
  <si>
    <t>Share-SIRR</t>
  </si>
  <si>
    <t>Share-TECI</t>
  </si>
  <si>
    <t>Share-NFGO</t>
  </si>
  <si>
    <t>Share-XJMO</t>
  </si>
  <si>
    <t>Share-IFPU</t>
  </si>
  <si>
    <t>Share-SNKS</t>
  </si>
  <si>
    <t>Share-GKRC</t>
  </si>
  <si>
    <t>Share-XZNX</t>
  </si>
  <si>
    <t>Share-XRNJ</t>
  </si>
  <si>
    <t>Share-OGGC</t>
  </si>
  <si>
    <t>Share-TNHW</t>
  </si>
  <si>
    <t>Share-YMIE</t>
  </si>
  <si>
    <t>Share-LKBB</t>
  </si>
  <si>
    <t>Share-IQED</t>
  </si>
  <si>
    <t>Share-LFLL</t>
  </si>
  <si>
    <t>Share-OJRZ</t>
  </si>
  <si>
    <t>Share-IKCF</t>
  </si>
  <si>
    <t>Share-RNBA</t>
  </si>
  <si>
    <t>Share-YZFJ</t>
  </si>
  <si>
    <t>Share-RGDB</t>
  </si>
  <si>
    <t>Share-UEIV</t>
  </si>
  <si>
    <t>Share-VQPV</t>
  </si>
  <si>
    <t>Share-OHHU</t>
  </si>
  <si>
    <t>Share-AXIX</t>
  </si>
  <si>
    <t>Share-KOUD</t>
  </si>
  <si>
    <t>Share-NALT</t>
  </si>
  <si>
    <t>Share-NHKZ</t>
  </si>
  <si>
    <t>Share-NKUT</t>
  </si>
  <si>
    <t>Share-GPGM</t>
  </si>
  <si>
    <t>Share-NFNZ</t>
  </si>
  <si>
    <t>Share-NVDR</t>
  </si>
  <si>
    <t>Share-NQIL</t>
  </si>
  <si>
    <t>Share-VTWL</t>
  </si>
  <si>
    <t>Share-JEQJ</t>
  </si>
  <si>
    <t>Share-IXSO</t>
  </si>
  <si>
    <t>Share-HGVJ</t>
  </si>
  <si>
    <t>Share-AIQL</t>
  </si>
  <si>
    <t>Share-KYXI</t>
  </si>
  <si>
    <t>Share-SIVL</t>
  </si>
  <si>
    <t>Share-GJMI</t>
  </si>
  <si>
    <t>Share-OLCV</t>
  </si>
  <si>
    <t>Share-SLZZ</t>
  </si>
  <si>
    <t>Share-RDQM</t>
  </si>
  <si>
    <t>Share-UOZD</t>
  </si>
  <si>
    <t>Share-MOXN</t>
  </si>
  <si>
    <t>Share-XKAM</t>
  </si>
  <si>
    <t>Share-GGLB</t>
  </si>
  <si>
    <t>Share-GEYL</t>
  </si>
  <si>
    <t>Share-CIYW</t>
  </si>
  <si>
    <t>Share-EIZH</t>
  </si>
  <si>
    <t>Share-MPUS</t>
  </si>
  <si>
    <t>Share-YUVN</t>
  </si>
  <si>
    <t>Share-PEAZ</t>
  </si>
  <si>
    <t>Share-MWDM</t>
  </si>
  <si>
    <t>Share-LSZT</t>
  </si>
  <si>
    <t>Share-CBNY</t>
  </si>
  <si>
    <t>Share-HMVR</t>
  </si>
  <si>
    <t>Share-LGHI</t>
  </si>
  <si>
    <t>Share-VCWF</t>
  </si>
  <si>
    <t>Share-CGUS</t>
  </si>
  <si>
    <t>Share-REMR</t>
  </si>
  <si>
    <t>Share-MXBC</t>
  </si>
  <si>
    <t>Share-ZDHV</t>
  </si>
  <si>
    <t>Share-AVUV</t>
  </si>
  <si>
    <t>Share-WVTR</t>
  </si>
  <si>
    <t>Share-MLVQ</t>
  </si>
  <si>
    <t>Share-NCFR</t>
  </si>
  <si>
    <t>Share-LFGX</t>
  </si>
  <si>
    <t>Share-HQDA</t>
  </si>
  <si>
    <t>Share-UMGT</t>
  </si>
  <si>
    <t>Share-WITL</t>
  </si>
  <si>
    <t>Share-XOBN</t>
  </si>
  <si>
    <t>Share-AHYU</t>
  </si>
  <si>
    <t>Share-YLHV</t>
  </si>
  <si>
    <t>Share-BTKZ</t>
  </si>
  <si>
    <t>Share-YEYV</t>
  </si>
  <si>
    <t>Share-BGVK</t>
  </si>
  <si>
    <t>Share-OFWH</t>
  </si>
  <si>
    <t>Share-XKFR</t>
  </si>
  <si>
    <t>Share-SNUW</t>
  </si>
  <si>
    <t>Share-QWHX</t>
  </si>
  <si>
    <t>Share-TZIJ</t>
  </si>
  <si>
    <t>Share-ILTN</t>
  </si>
  <si>
    <t>Share-TIRJ</t>
  </si>
  <si>
    <t>Share-URMZ</t>
  </si>
  <si>
    <t>Share-FZFY</t>
  </si>
  <si>
    <t>Share-UTIJ</t>
  </si>
  <si>
    <t>Share-PFEQ</t>
  </si>
  <si>
    <t>Share-LNBX</t>
  </si>
  <si>
    <t>Share-BORU</t>
  </si>
  <si>
    <t>Share-QOYO</t>
  </si>
  <si>
    <t>Share-BAPF</t>
  </si>
  <si>
    <t>Share-RJIB</t>
  </si>
  <si>
    <t>Share-ICKP</t>
  </si>
  <si>
    <t>Share-DPMV</t>
  </si>
  <si>
    <t>Share-EWGU</t>
  </si>
  <si>
    <t>Share-MIOT</t>
  </si>
  <si>
    <t>Share-GSDZ</t>
  </si>
  <si>
    <t>Share-GOEX</t>
  </si>
  <si>
    <t>Share-IHOT</t>
  </si>
  <si>
    <t>Share-GIAJ</t>
  </si>
  <si>
    <t>Share-OTFE</t>
  </si>
  <si>
    <t>Share-HMCY</t>
  </si>
  <si>
    <t>Share-UMCH</t>
  </si>
  <si>
    <t>Share-QQBR</t>
  </si>
  <si>
    <t>Share-WJZJ</t>
  </si>
  <si>
    <t>Share-CESY</t>
  </si>
  <si>
    <t>Share-OGLE</t>
  </si>
  <si>
    <t>Share-MNMP</t>
  </si>
  <si>
    <t>Share-KGQI</t>
  </si>
  <si>
    <t>Share-JGPU</t>
  </si>
  <si>
    <t>Share-LBSY</t>
  </si>
  <si>
    <t>Share-EMCQ</t>
  </si>
  <si>
    <t>Share-GHFD</t>
  </si>
  <si>
    <t>Share-ESFE</t>
  </si>
  <si>
    <t>Share-EJLA</t>
  </si>
  <si>
    <t>Share-JJNV</t>
  </si>
  <si>
    <t>Share-DIGK</t>
  </si>
  <si>
    <t>Share-NYKV</t>
  </si>
  <si>
    <t>Share-DDWA</t>
  </si>
  <si>
    <t>Share-SLGB</t>
  </si>
  <si>
    <t>Share-HYNU</t>
  </si>
  <si>
    <t>Share-KZFS</t>
  </si>
  <si>
    <t>Share-THCY</t>
  </si>
  <si>
    <t>Share-SIZB</t>
  </si>
  <si>
    <t>Share-TUQB</t>
  </si>
  <si>
    <t>Share-NTQC</t>
  </si>
  <si>
    <t>Share-HYMY</t>
  </si>
  <si>
    <t>Share-VXCW</t>
  </si>
  <si>
    <t>Share-JYBM</t>
  </si>
  <si>
    <t>Share-VGRH</t>
  </si>
  <si>
    <t>Share-PSVO</t>
  </si>
  <si>
    <t>Share-NBSA</t>
  </si>
  <si>
    <t>Share-OFJC</t>
  </si>
  <si>
    <t>Share-JWVH</t>
  </si>
  <si>
    <t>Share-PEQK</t>
  </si>
  <si>
    <t>Share-WAQC</t>
  </si>
  <si>
    <t>Share-ZEIM</t>
  </si>
  <si>
    <t>Share-RPXU</t>
  </si>
  <si>
    <t>Share-DTZY</t>
  </si>
  <si>
    <t>Share-LHKD</t>
  </si>
  <si>
    <t>Share-YRSC</t>
  </si>
  <si>
    <t>Share-MZLJ</t>
  </si>
  <si>
    <t>Share-YECK</t>
  </si>
  <si>
    <t>Share-SZEE</t>
  </si>
  <si>
    <t>Share-MTJQ</t>
  </si>
  <si>
    <t>Share-PBXL</t>
  </si>
  <si>
    <t>Share-BMTW</t>
  </si>
  <si>
    <t>Share-YPHD</t>
  </si>
  <si>
    <t>Share-TXHQ</t>
  </si>
  <si>
    <t>Share-KAUS</t>
  </si>
  <si>
    <t>Share-BFRJ</t>
  </si>
  <si>
    <t>Share-NDNV</t>
  </si>
  <si>
    <t>Share-GNLH</t>
  </si>
  <si>
    <t>Share-WMQI</t>
  </si>
  <si>
    <t>Share-ARZU</t>
  </si>
  <si>
    <t>Share-MDAT</t>
  </si>
  <si>
    <t>Share-QBZY</t>
  </si>
  <si>
    <t>Share-YHNK</t>
  </si>
  <si>
    <t>Share-DGFR</t>
  </si>
  <si>
    <t>Share-FVCW</t>
  </si>
  <si>
    <t>Share-JREW</t>
  </si>
  <si>
    <t>Share-NOLN</t>
  </si>
  <si>
    <t>Share-DSKL</t>
  </si>
  <si>
    <t>Share-LHLG</t>
  </si>
  <si>
    <t>Share-HJJZ</t>
  </si>
  <si>
    <t>Share-URDO</t>
  </si>
  <si>
    <t>Share-URKJ</t>
  </si>
  <si>
    <t>Share-JSDR</t>
  </si>
  <si>
    <t>Share-KMDP</t>
  </si>
  <si>
    <t>Share-TGMY</t>
  </si>
  <si>
    <t>Share-RCCP</t>
  </si>
  <si>
    <t>Share-GQZA</t>
  </si>
  <si>
    <t>Share-EQFF</t>
  </si>
  <si>
    <t>Share-QQTU</t>
  </si>
  <si>
    <t>Share-LWHP</t>
  </si>
  <si>
    <t>Share-SRHN</t>
  </si>
  <si>
    <t>Share-SORI</t>
  </si>
  <si>
    <t>Share-TQVQ</t>
  </si>
  <si>
    <t>Share-UIWH</t>
  </si>
  <si>
    <t>Share-PJBF</t>
  </si>
  <si>
    <t>Share-VOPM</t>
  </si>
  <si>
    <t>Share-MSWM</t>
  </si>
  <si>
    <t>Share-TPPD</t>
  </si>
  <si>
    <t>Share-GDNC</t>
  </si>
  <si>
    <t>Share-OELG</t>
  </si>
  <si>
    <t>Share-HBXW</t>
  </si>
  <si>
    <t>Share-UYOE</t>
  </si>
  <si>
    <t>Share-VMPZ</t>
  </si>
  <si>
    <t>Share-GMUB</t>
  </si>
  <si>
    <t>Share-LCVT</t>
  </si>
  <si>
    <t>Share-KRMG</t>
  </si>
  <si>
    <t>Share-FYUX</t>
  </si>
  <si>
    <t>Share-DSJF</t>
  </si>
  <si>
    <t>Share-MCJZ</t>
  </si>
  <si>
    <t>Share-STKT</t>
  </si>
  <si>
    <t>Share-FSTB</t>
  </si>
  <si>
    <t>Share-KQHE</t>
  </si>
  <si>
    <t>Share-MXKO</t>
  </si>
  <si>
    <t>Share-JEHF</t>
  </si>
  <si>
    <t>Share-SKKC</t>
  </si>
  <si>
    <t>Share-RPNK</t>
  </si>
  <si>
    <t>Share-LZLU</t>
  </si>
  <si>
    <t>Share-ICYR</t>
  </si>
  <si>
    <t>Share-VOEF</t>
  </si>
  <si>
    <t>Share-LSBJ</t>
  </si>
  <si>
    <t>Share-HQIF</t>
  </si>
  <si>
    <t>Share-TWXB</t>
  </si>
  <si>
    <t>Share-HQHB</t>
  </si>
  <si>
    <t>Share-PYSY</t>
  </si>
  <si>
    <t>Share-JAGI</t>
  </si>
  <si>
    <t>Share-EYGW</t>
  </si>
  <si>
    <t>Share-OFCJ</t>
  </si>
  <si>
    <t>Share-WGNW</t>
  </si>
  <si>
    <t>Share-JNGS</t>
  </si>
  <si>
    <t>Share-IETC</t>
  </si>
  <si>
    <t>Share-BPBC</t>
  </si>
  <si>
    <t>Share-HIGA</t>
  </si>
  <si>
    <t>Share-JEAI</t>
  </si>
  <si>
    <t>Share-FNVN</t>
  </si>
  <si>
    <t>Share-AQZD</t>
  </si>
  <si>
    <t>Share-WBLU</t>
  </si>
  <si>
    <t>Share-HJFD</t>
  </si>
  <si>
    <t>Share-QSSK</t>
  </si>
  <si>
    <t>Share-WQLH</t>
  </si>
  <si>
    <t>Share-ALZI</t>
  </si>
  <si>
    <t>Share-CNVT</t>
  </si>
  <si>
    <t>Share-NJKY</t>
  </si>
  <si>
    <t>Share-QIID</t>
  </si>
  <si>
    <t>Share-CDSP</t>
  </si>
  <si>
    <t>Share-BOZY</t>
  </si>
  <si>
    <t>Share-OTLF</t>
  </si>
  <si>
    <t>Share-TEET</t>
  </si>
  <si>
    <t>Share-GWMA</t>
  </si>
  <si>
    <t>Share-HHFE</t>
  </si>
  <si>
    <t>Share-HERB</t>
  </si>
  <si>
    <t>Share-KKQW</t>
  </si>
  <si>
    <t>Share-FKJR</t>
  </si>
  <si>
    <t>Share-LOKP</t>
  </si>
  <si>
    <t>Share-TZKX</t>
  </si>
  <si>
    <t>Share-DYJJ</t>
  </si>
  <si>
    <t>Share-DRRI</t>
  </si>
  <si>
    <t>Share-CFUF</t>
  </si>
  <si>
    <t>Share-MUFT</t>
  </si>
  <si>
    <t>Share-ZNKU</t>
  </si>
  <si>
    <t>Share-TOHR</t>
  </si>
  <si>
    <t>Share-ZSDE</t>
  </si>
  <si>
    <t>Share-AAZC</t>
  </si>
  <si>
    <t>Share-DSME</t>
  </si>
  <si>
    <t>Share-PWHJ</t>
  </si>
  <si>
    <t>Share-LUSV</t>
  </si>
  <si>
    <t>Share-YXVL</t>
  </si>
  <si>
    <t>Share-XLQD</t>
  </si>
  <si>
    <t>Share-WIBX</t>
  </si>
  <si>
    <t>Share-DXLL</t>
  </si>
  <si>
    <t>Share-YYBB</t>
  </si>
  <si>
    <t>Share-COVF</t>
  </si>
  <si>
    <t>Share-GRSA</t>
  </si>
  <si>
    <t>Share-CKIZ</t>
  </si>
  <si>
    <t>Share-BXEV</t>
  </si>
  <si>
    <t>Share-LSTK</t>
  </si>
  <si>
    <t>Share-GLOV</t>
  </si>
  <si>
    <t>Share-LYIZ</t>
  </si>
  <si>
    <t>Share-HQWX</t>
  </si>
  <si>
    <t>Share-KXYC</t>
  </si>
  <si>
    <t>Share-ANXT</t>
  </si>
  <si>
    <t>Share-OAOX</t>
  </si>
  <si>
    <t>Share-LGWG</t>
  </si>
  <si>
    <t>Share-VPPA</t>
  </si>
  <si>
    <t>Share-USDU</t>
  </si>
  <si>
    <t>Share-FJZC</t>
  </si>
  <si>
    <t>Share-HCNK</t>
  </si>
  <si>
    <t>Share-WFZZ</t>
  </si>
  <si>
    <t>Share-DAQE</t>
  </si>
  <si>
    <t>Share-FYKQ</t>
  </si>
  <si>
    <t>Share-IPUP</t>
  </si>
  <si>
    <t>Share-XGXY</t>
  </si>
  <si>
    <t>Share-LVQC</t>
  </si>
  <si>
    <t>Share-PXVO</t>
  </si>
  <si>
    <t>Share-OVCD</t>
  </si>
  <si>
    <t>Share-WPLI</t>
  </si>
  <si>
    <t>Share-LJEO</t>
  </si>
  <si>
    <t>Share-PISF</t>
  </si>
  <si>
    <t>Share-ZQNA</t>
  </si>
  <si>
    <t>Share-EMNG</t>
  </si>
  <si>
    <t>Share-BJIF</t>
  </si>
  <si>
    <t>Share-QGUP</t>
  </si>
  <si>
    <t>Share-XUCG</t>
  </si>
  <si>
    <t>Share-RPNX</t>
  </si>
  <si>
    <t>Share-KCEB</t>
  </si>
  <si>
    <t>Share-KFOQ</t>
  </si>
  <si>
    <t>Share-FVNN</t>
  </si>
  <si>
    <t>Share-XZOD</t>
  </si>
  <si>
    <t>Share-GGKK</t>
  </si>
  <si>
    <t>Share-JPQM</t>
  </si>
  <si>
    <t>Share-WYJO</t>
  </si>
  <si>
    <t>Share-IAFR</t>
  </si>
  <si>
    <t>Share-MCBN</t>
  </si>
  <si>
    <t>Share-UFQB</t>
  </si>
  <si>
    <t>Share-ZHNO</t>
  </si>
  <si>
    <t>Share-MGXU</t>
  </si>
  <si>
    <t>Share-TUFN</t>
  </si>
  <si>
    <t>Share-NVVV</t>
  </si>
  <si>
    <t>Share-EPTB</t>
  </si>
  <si>
    <t>Share-WSEH</t>
  </si>
  <si>
    <t>Share-ARYE</t>
  </si>
  <si>
    <t>Share-CGJM</t>
  </si>
  <si>
    <t>Share-ZJWM</t>
  </si>
  <si>
    <t>Share-XAZS</t>
  </si>
  <si>
    <t>Share-CPWU</t>
  </si>
  <si>
    <t>Share-UIMY</t>
  </si>
  <si>
    <t>Share-UKXZ</t>
  </si>
  <si>
    <t>Share-YMFX</t>
  </si>
  <si>
    <t>Share-MLNK</t>
  </si>
  <si>
    <t>Share-HJKI</t>
  </si>
  <si>
    <t>Share-PEVC</t>
  </si>
  <si>
    <t>Share-HDZP</t>
  </si>
  <si>
    <t>Share-GUTR</t>
  </si>
  <si>
    <t>Share-HPYJ</t>
  </si>
  <si>
    <t>Share-EXKV</t>
  </si>
  <si>
    <t>Share-TVCG</t>
  </si>
  <si>
    <t>Share-DRZA</t>
  </si>
  <si>
    <t>Share-CYLI</t>
  </si>
  <si>
    <t>Share-LZSG</t>
  </si>
  <si>
    <t>Share-FTYA</t>
  </si>
  <si>
    <t>Share-QLMK</t>
  </si>
  <si>
    <t>Share-OLCM</t>
  </si>
  <si>
    <t>Share-WPCD</t>
  </si>
  <si>
    <t>Share-OSGU</t>
  </si>
  <si>
    <t>Share-BQLT</t>
  </si>
  <si>
    <t>Share-RKNE</t>
  </si>
  <si>
    <t>Share-VRIE</t>
  </si>
  <si>
    <t>Share-HBGI</t>
  </si>
  <si>
    <t>Share-VNFB</t>
  </si>
  <si>
    <t>Share-QSQG</t>
  </si>
  <si>
    <t>Share-CRZH</t>
  </si>
  <si>
    <t>Share-CXGC</t>
  </si>
  <si>
    <t>Share-ECAB</t>
  </si>
  <si>
    <t>Share-PUDT</t>
  </si>
  <si>
    <t>Share-KMEM</t>
  </si>
  <si>
    <t>Share-TCIP</t>
  </si>
  <si>
    <t>Share-CVPG</t>
  </si>
  <si>
    <t>Share-XDUU</t>
  </si>
  <si>
    <t>Share-VYWQ</t>
  </si>
  <si>
    <t>Share-GLAO</t>
  </si>
  <si>
    <t>Share-MAJJ</t>
  </si>
  <si>
    <t>Share-NVBN</t>
  </si>
  <si>
    <t>Share-XXBE</t>
  </si>
  <si>
    <t>Share-QTKW</t>
  </si>
  <si>
    <t>Share-YAFK</t>
  </si>
  <si>
    <t>Share-MVRZ</t>
  </si>
  <si>
    <t>Share-MLGM</t>
  </si>
  <si>
    <t>Share-GUQG</t>
  </si>
  <si>
    <t>Share-QQGZ</t>
  </si>
  <si>
    <t>Share-VPMV</t>
  </si>
  <si>
    <t>Share-PNTD</t>
  </si>
  <si>
    <t>Share-MYPY</t>
  </si>
  <si>
    <t>Share-QMVF</t>
  </si>
  <si>
    <t>Share-UFXW</t>
  </si>
  <si>
    <t>Share-MOVT</t>
  </si>
  <si>
    <t>Share-RGMB</t>
  </si>
  <si>
    <t>Share-YGKX</t>
  </si>
  <si>
    <t>Share-QOGS</t>
  </si>
  <si>
    <t>Share-EMDG</t>
  </si>
  <si>
    <t>Share-SKUO</t>
  </si>
  <si>
    <t>Share-NCIK</t>
  </si>
  <si>
    <t>Share-OTAO</t>
  </si>
  <si>
    <t>Share-CIWC</t>
  </si>
  <si>
    <t>Share-DQRQ</t>
  </si>
  <si>
    <t>Share-XPMV</t>
  </si>
  <si>
    <t>Share-OBKH</t>
  </si>
  <si>
    <t>Share-MLDY</t>
  </si>
  <si>
    <t>Share-JCPU</t>
  </si>
  <si>
    <t>Share-OPSM</t>
  </si>
  <si>
    <t>Share-JHTJ</t>
  </si>
  <si>
    <t>Share-UBRS</t>
  </si>
  <si>
    <t>Share-XHQJ</t>
  </si>
  <si>
    <t>Share-QDWQ</t>
  </si>
  <si>
    <t>Share-OXSN</t>
  </si>
  <si>
    <t>Share-VNXO</t>
  </si>
  <si>
    <t>Share-EFWR</t>
  </si>
  <si>
    <t>Share-GZUU</t>
  </si>
  <si>
    <t>Share-LPGN</t>
  </si>
  <si>
    <t>Share-VHYI</t>
  </si>
  <si>
    <t>Share-FXBP</t>
  </si>
  <si>
    <t>Share-PLPK</t>
  </si>
  <si>
    <t>Share-OEDD</t>
  </si>
  <si>
    <t>Share-BMIQ</t>
  </si>
  <si>
    <t>Share-QINE</t>
  </si>
  <si>
    <t>Share-ITTV</t>
  </si>
  <si>
    <t>Share-QHTF</t>
  </si>
  <si>
    <t>Share-VBED</t>
  </si>
  <si>
    <t>Share-LTEB</t>
  </si>
  <si>
    <t>Share-OBVY</t>
  </si>
  <si>
    <t>Share-SHCI</t>
  </si>
  <si>
    <t>Share-VUSQ</t>
  </si>
  <si>
    <t>Share-BENA</t>
  </si>
  <si>
    <t>Share-BEQY</t>
  </si>
  <si>
    <t>Share-NQQC</t>
  </si>
  <si>
    <t>Share-RNXT</t>
  </si>
  <si>
    <t>Share-RIBY</t>
  </si>
  <si>
    <t>Share-HBPQ</t>
  </si>
  <si>
    <t>Share-BDME</t>
  </si>
  <si>
    <t>Share-FPVA</t>
  </si>
  <si>
    <t>Share-WVNM</t>
  </si>
  <si>
    <t>Share-MTFR</t>
  </si>
  <si>
    <t>Share-JGBU</t>
  </si>
  <si>
    <t>Share-IXFI</t>
  </si>
  <si>
    <t>Share-TMBL</t>
  </si>
  <si>
    <t>Share-PTYE</t>
  </si>
  <si>
    <t>Share-RDHG</t>
  </si>
  <si>
    <t>Share-TDWK</t>
  </si>
  <si>
    <t>Share-EVUW</t>
  </si>
  <si>
    <t>Share-HTJD</t>
  </si>
  <si>
    <t>Share-HHIZ</t>
  </si>
  <si>
    <t>Share-XBDW</t>
  </si>
  <si>
    <t>Share-PCHT</t>
  </si>
  <si>
    <t>Share-MOVE</t>
  </si>
  <si>
    <t>Share-HLYD</t>
  </si>
  <si>
    <t>Share-HIAN</t>
  </si>
  <si>
    <t>Share-YIOX</t>
  </si>
  <si>
    <t>Share-GRUT</t>
  </si>
  <si>
    <t>Share-UNHO</t>
  </si>
  <si>
    <t>Share-FKJW</t>
  </si>
  <si>
    <t>Share-WQMQ</t>
  </si>
  <si>
    <t>Share-TFVA</t>
  </si>
  <si>
    <t>Share-ARAY</t>
  </si>
  <si>
    <t>Share-AHQO</t>
  </si>
  <si>
    <t>Share-SNVL</t>
  </si>
  <si>
    <t>Share-VUTC</t>
  </si>
  <si>
    <t>Share-LAHI</t>
  </si>
  <si>
    <t>Share-YOET</t>
  </si>
  <si>
    <t>Share-LQHP</t>
  </si>
  <si>
    <t>Share-YPGY</t>
  </si>
  <si>
    <t>Share-NHRO</t>
  </si>
  <si>
    <t>Share-GERI</t>
  </si>
  <si>
    <t>Share-OQCA</t>
  </si>
  <si>
    <t>Share-XRRF</t>
  </si>
  <si>
    <t>Share-CVFX</t>
  </si>
  <si>
    <t>Share-GXSF</t>
  </si>
  <si>
    <t>Share-QUWM</t>
  </si>
  <si>
    <t>Share-VONS</t>
  </si>
  <si>
    <t>Share-UEZE</t>
  </si>
  <si>
    <t>Share-KFOG</t>
  </si>
  <si>
    <t>Share-UXBG</t>
  </si>
  <si>
    <t>Share-LNMC</t>
  </si>
  <si>
    <t>Share-WUWO</t>
  </si>
  <si>
    <t>Share-WBWX</t>
  </si>
  <si>
    <t>Share-SMUS</t>
  </si>
  <si>
    <t>Share-NNDP</t>
  </si>
  <si>
    <t>Share-GTQK</t>
  </si>
  <si>
    <t>Share-KEUJ</t>
  </si>
  <si>
    <t>Share-CVLS</t>
  </si>
  <si>
    <t>Share-TGAD</t>
  </si>
  <si>
    <t>Share-XZWG</t>
  </si>
  <si>
    <t>Share-VLOZ</t>
  </si>
  <si>
    <t>Share-JPRI</t>
  </si>
  <si>
    <t>Share-AFAJ</t>
  </si>
  <si>
    <t>Share-TRSF</t>
  </si>
  <si>
    <t>Share-CBLS</t>
  </si>
  <si>
    <t>Share-ZVEO</t>
  </si>
  <si>
    <t>Share-BYJX</t>
  </si>
  <si>
    <t>Share-RAOW</t>
  </si>
  <si>
    <t>Share-AZDM</t>
  </si>
  <si>
    <t>Share-IBVH</t>
  </si>
  <si>
    <t>Share-JKZM</t>
  </si>
  <si>
    <t>Share-QKDN</t>
  </si>
  <si>
    <t>Share-QRBH</t>
  </si>
  <si>
    <t>Share-HQVQ</t>
  </si>
  <si>
    <t>Share-CFML</t>
  </si>
  <si>
    <t>Share-AGPL</t>
  </si>
  <si>
    <t>Share-ZORL</t>
  </si>
  <si>
    <t>Share-DDRH</t>
  </si>
  <si>
    <t>Share-NUZX</t>
  </si>
  <si>
    <t>Share-AMYS</t>
  </si>
  <si>
    <t>Share-KQDZ</t>
  </si>
  <si>
    <t>Share-LQXO</t>
  </si>
  <si>
    <t>Share-TNCT</t>
  </si>
  <si>
    <t>Share-KFMR</t>
  </si>
  <si>
    <t>Share-HZKM</t>
  </si>
  <si>
    <t>Share-NZMA</t>
  </si>
  <si>
    <t>Share-MJEL</t>
  </si>
  <si>
    <t>Share-RBXY</t>
  </si>
  <si>
    <t>Share-OZBN</t>
  </si>
  <si>
    <t>Share-VQOW</t>
  </si>
  <si>
    <t>Share-SCKQ</t>
  </si>
  <si>
    <t>Share-WYIT</t>
  </si>
  <si>
    <t>Share-QUQS</t>
  </si>
  <si>
    <t>Share-QKFA</t>
  </si>
  <si>
    <t>Share-EAIO</t>
  </si>
  <si>
    <t>Share-FHZN</t>
  </si>
  <si>
    <t>Share-QVQY</t>
  </si>
  <si>
    <t>Share-BZBC</t>
  </si>
  <si>
    <t>Share-SULM</t>
  </si>
  <si>
    <t>Share-LYRY</t>
  </si>
  <si>
    <t>Share-VNMM</t>
  </si>
  <si>
    <t>Share-YRRO</t>
  </si>
  <si>
    <t>Share-USSR</t>
  </si>
  <si>
    <t>Share-OBYV</t>
  </si>
  <si>
    <t>Share-DAVZ</t>
  </si>
  <si>
    <t>Share-MTLR</t>
  </si>
  <si>
    <t>Share-BXTP</t>
  </si>
  <si>
    <t>Share-AQOR</t>
  </si>
  <si>
    <t>Share-MKUX</t>
  </si>
  <si>
    <t>Share-SBMG</t>
  </si>
  <si>
    <t>Share-XOFE</t>
  </si>
  <si>
    <t>Share-KTYA</t>
  </si>
  <si>
    <t>Share-LKLG</t>
  </si>
  <si>
    <t>Share-AZTU</t>
  </si>
  <si>
    <t>Share-DUET</t>
  </si>
  <si>
    <t>Share-AQKA</t>
  </si>
  <si>
    <t>Share-LPDM</t>
  </si>
  <si>
    <t>Share-GUCL</t>
  </si>
  <si>
    <t>Share-EBOY</t>
  </si>
  <si>
    <t>Share-ZPTK</t>
  </si>
  <si>
    <t>Share-ZRZK</t>
  </si>
  <si>
    <t>Share-ZRIV</t>
  </si>
  <si>
    <t>Share-MVVG</t>
  </si>
  <si>
    <t>Share-ROHB</t>
  </si>
  <si>
    <t>Share-GNJC</t>
  </si>
  <si>
    <t>Share-YVCE</t>
  </si>
  <si>
    <t>Share-FMLL</t>
  </si>
  <si>
    <t>Share-NUAX</t>
  </si>
  <si>
    <t>Share-PJTN</t>
  </si>
  <si>
    <t>Share-FQJZ</t>
  </si>
  <si>
    <t>Share-HYQP</t>
  </si>
  <si>
    <t>Share-NLPL</t>
  </si>
  <si>
    <t>Share-IQMC</t>
  </si>
  <si>
    <t>Share-SJIV</t>
  </si>
  <si>
    <t>Share-OODL</t>
  </si>
  <si>
    <t>Share-UBYY</t>
  </si>
  <si>
    <t>Share-LPSQ</t>
  </si>
  <si>
    <t>Share-RSRH</t>
  </si>
  <si>
    <t>Share-WPTD</t>
  </si>
  <si>
    <t>Share-QGXD</t>
  </si>
  <si>
    <t>Share-BVQQ</t>
  </si>
  <si>
    <t>Share-PNBE</t>
  </si>
  <si>
    <t>Share-NYRP</t>
  </si>
  <si>
    <t>Share-GSGQ</t>
  </si>
  <si>
    <t>Share-QFOM</t>
  </si>
  <si>
    <t>Share-DWPD</t>
  </si>
  <si>
    <t>Share-IBSP</t>
  </si>
  <si>
    <t>Share-EJXB</t>
  </si>
  <si>
    <t>Share-UEZB</t>
  </si>
  <si>
    <t>Share-QXLZ</t>
  </si>
  <si>
    <t>Share-NWDK</t>
  </si>
  <si>
    <t>Share-XPQB</t>
  </si>
  <si>
    <t>Share-RNEE</t>
  </si>
  <si>
    <t>Share-BMWW</t>
  </si>
  <si>
    <t>Share-DLDY</t>
  </si>
  <si>
    <t>Share-EKHC</t>
  </si>
  <si>
    <t>Share-PSEN</t>
  </si>
  <si>
    <t>Share-BXWL</t>
  </si>
  <si>
    <t>Share-JEHD</t>
  </si>
  <si>
    <t>Share-HAKK</t>
  </si>
  <si>
    <t>Share-CQXK</t>
  </si>
  <si>
    <t>Share-NFHZ</t>
  </si>
  <si>
    <t>Share-VEOO</t>
  </si>
  <si>
    <t>Share-YQTP</t>
  </si>
  <si>
    <t>Share-APNK</t>
  </si>
  <si>
    <t>Share-FCIM</t>
  </si>
  <si>
    <t>Share-CWAN</t>
  </si>
  <si>
    <t>Share-ZGNB</t>
  </si>
  <si>
    <t>Share-WDYF</t>
  </si>
  <si>
    <t>Share-BRCC</t>
  </si>
  <si>
    <t>Share-OQKF</t>
  </si>
  <si>
    <t>Share-NOPE</t>
  </si>
  <si>
    <t>Share-ASGY</t>
  </si>
  <si>
    <t>Share-HBSR</t>
  </si>
  <si>
    <t>Share-CZIZ</t>
  </si>
  <si>
    <t>Share-MLUC</t>
  </si>
  <si>
    <t>Share-SGHI</t>
  </si>
  <si>
    <t>Share-CBUV</t>
  </si>
  <si>
    <t>Share-MOVJ</t>
  </si>
  <si>
    <t>Share-HAJM</t>
  </si>
  <si>
    <t>Share-IQQO</t>
  </si>
  <si>
    <t>Share-OLMP</t>
  </si>
  <si>
    <t>Share-AUGU</t>
  </si>
  <si>
    <t>Share-DBFE</t>
  </si>
  <si>
    <t>Share-JEZT</t>
  </si>
  <si>
    <t>Share-GXSJ</t>
  </si>
  <si>
    <t>Share-XREJ</t>
  </si>
  <si>
    <t>Share-SALE</t>
  </si>
  <si>
    <t>Share-YSKI</t>
  </si>
  <si>
    <t>Share-MYXT</t>
  </si>
  <si>
    <t>Share-WEOQ</t>
  </si>
  <si>
    <t>Share-NHWA</t>
  </si>
  <si>
    <t>Share-CYYC</t>
  </si>
  <si>
    <t>Share-XINI</t>
  </si>
  <si>
    <t>Share-JHWR</t>
  </si>
  <si>
    <t>Share-HSOR</t>
  </si>
  <si>
    <t>Share-DXOW</t>
  </si>
  <si>
    <t>Share-UMIB</t>
  </si>
  <si>
    <t>Share-GYWT</t>
  </si>
  <si>
    <t>Share-RQJV</t>
  </si>
  <si>
    <t>Share-MHUT</t>
  </si>
  <si>
    <t>Share-FNZM</t>
  </si>
  <si>
    <t>Share-KPYM</t>
  </si>
  <si>
    <t>Share-IIUJ</t>
  </si>
  <si>
    <t>Share-DDUF</t>
  </si>
  <si>
    <t>Share-VGUF</t>
  </si>
  <si>
    <t>Share-THNO</t>
  </si>
  <si>
    <t>Share-YYEN</t>
  </si>
  <si>
    <t>Share-RZCT</t>
  </si>
  <si>
    <t>Share-QRVU</t>
  </si>
  <si>
    <t>Share-VFGQ</t>
  </si>
  <si>
    <t>Share-URAA</t>
  </si>
  <si>
    <t>Share-EBAM</t>
  </si>
  <si>
    <t>Share-EAAY</t>
  </si>
  <si>
    <t>Share-XFNL</t>
  </si>
  <si>
    <t>Share-UTUI</t>
  </si>
  <si>
    <t>Share-AIRL</t>
  </si>
  <si>
    <t>Share-AYBY</t>
  </si>
  <si>
    <t>Share-PWDG</t>
  </si>
  <si>
    <t>Share-UGTV</t>
  </si>
  <si>
    <t>Share-GHIZ</t>
  </si>
  <si>
    <t>Share-UBEA</t>
  </si>
  <si>
    <t>Share-VNTG</t>
  </si>
  <si>
    <t>Share-NDSG</t>
  </si>
  <si>
    <t>Share-OYDA</t>
  </si>
  <si>
    <t>Share-KXOH</t>
  </si>
  <si>
    <t>Share-FAXV</t>
  </si>
  <si>
    <t>Share-QZWX</t>
  </si>
  <si>
    <t>Share-ABJM</t>
  </si>
  <si>
    <t>Share-OQSQ</t>
  </si>
  <si>
    <t>Share-APJH</t>
  </si>
  <si>
    <t>Share-HUNV</t>
  </si>
  <si>
    <t>Share-EJFE</t>
  </si>
  <si>
    <t>Share-BGDY</t>
  </si>
  <si>
    <t>Share-PJBK</t>
  </si>
  <si>
    <t>Share-PAWY</t>
  </si>
  <si>
    <t>Share-KEYI</t>
  </si>
  <si>
    <t>Share-JUBL</t>
  </si>
  <si>
    <t>Share-BECH</t>
  </si>
  <si>
    <t>Share-WALV</t>
  </si>
  <si>
    <t>Share-DRAB</t>
  </si>
  <si>
    <t>Share-KMTG</t>
  </si>
  <si>
    <t>Share-MKXO</t>
  </si>
  <si>
    <t>Share-QFPY</t>
  </si>
  <si>
    <t>Share-WZIF</t>
  </si>
  <si>
    <t>Share-VSIP</t>
  </si>
  <si>
    <t>Share-IFTU</t>
  </si>
  <si>
    <t>Share-WMHE</t>
  </si>
  <si>
    <t>Share-NMDR</t>
  </si>
  <si>
    <t>Share-MXAF</t>
  </si>
  <si>
    <t>Share-WVVQ</t>
  </si>
  <si>
    <t>Share-XFUI</t>
  </si>
  <si>
    <t>Share-KRLT</t>
  </si>
  <si>
    <t>Share-BCJD</t>
  </si>
  <si>
    <t>Share-GJTI</t>
  </si>
  <si>
    <t>Share-BKDN</t>
  </si>
  <si>
    <t>Share-ZSZF</t>
  </si>
  <si>
    <t>Share-LDCO</t>
  </si>
  <si>
    <t>Share-DBUJ</t>
  </si>
  <si>
    <t>Share-VBIE</t>
  </si>
  <si>
    <t>Share-CKEE</t>
  </si>
  <si>
    <t>Share-ZECG</t>
  </si>
  <si>
    <t>Share-PWWS</t>
  </si>
  <si>
    <t>Share-LOBE</t>
  </si>
  <si>
    <t>Share-HFXF</t>
  </si>
  <si>
    <t>Share-NZHD</t>
  </si>
  <si>
    <t>Share-LDVW</t>
  </si>
  <si>
    <t>Share-PNHT</t>
  </si>
  <si>
    <t>Share-YNRH</t>
  </si>
  <si>
    <t>Share-CAEQ</t>
  </si>
  <si>
    <t>Share-VRCA</t>
  </si>
  <si>
    <t>Share-WSYK</t>
  </si>
  <si>
    <t>Share-XKDC</t>
  </si>
  <si>
    <t>Share-XUPB</t>
  </si>
  <si>
    <t>Share-IZTA</t>
  </si>
  <si>
    <t>Share-NFKM</t>
  </si>
  <si>
    <t>Share-ONRM</t>
  </si>
  <si>
    <t>Share-TSLL</t>
  </si>
  <si>
    <t>Share-HXDE</t>
  </si>
  <si>
    <t>Share-CUSU</t>
  </si>
  <si>
    <t>Share-ZYBC</t>
  </si>
  <si>
    <t>Share-KJRG</t>
  </si>
  <si>
    <t>Share-RYQW</t>
  </si>
  <si>
    <t>Share-JPLO</t>
  </si>
  <si>
    <t>Share-PRLI</t>
  </si>
  <si>
    <t>Share-PCSR</t>
  </si>
  <si>
    <t>Share-ISXU</t>
  </si>
  <si>
    <t>Share-IUVO</t>
  </si>
  <si>
    <t>tri : profit</t>
  </si>
  <si>
    <t>Share-MOEX</t>
  </si>
  <si>
    <t>Share-GBGY</t>
  </si>
  <si>
    <t>Share-AXWK</t>
  </si>
  <si>
    <t>Share-FJTI</t>
  </si>
  <si>
    <t>Share-LGDP</t>
  </si>
  <si>
    <t>Share-GEBJ</t>
  </si>
  <si>
    <t>Share-GGNT</t>
  </si>
  <si>
    <t>Share-FDLS</t>
  </si>
  <si>
    <t>Share-JDYS</t>
  </si>
  <si>
    <t>Share-TNOV</t>
  </si>
  <si>
    <t>Share-CKCJ</t>
  </si>
  <si>
    <t>Share-FUDY</t>
  </si>
  <si>
    <t>Share-RPPH</t>
  </si>
  <si>
    <t>Share-UZLL</t>
  </si>
  <si>
    <t>Share-EMFC</t>
  </si>
  <si>
    <t>Share-IZKC</t>
  </si>
  <si>
    <t>Share-PWAT</t>
  </si>
  <si>
    <t>Share-ULRO</t>
  </si>
  <si>
    <t>Share-NWWZ</t>
  </si>
  <si>
    <t>Share-BYFY</t>
  </si>
  <si>
    <t>Share-AJGB</t>
  </si>
  <si>
    <t>Share-TXMC</t>
  </si>
  <si>
    <t>Share-LCVY</t>
  </si>
  <si>
    <t>Share-SAPZ</t>
  </si>
  <si>
    <t>Share-LXVL</t>
  </si>
  <si>
    <t>Share-MNSA</t>
  </si>
  <si>
    <t>Share-HATC</t>
  </si>
  <si>
    <t>Share-QUIN</t>
  </si>
  <si>
    <t>Share-QXFW</t>
  </si>
  <si>
    <t>Share-OBKS</t>
  </si>
  <si>
    <t>Share-CZFA</t>
  </si>
  <si>
    <t>Share-GMHT</t>
  </si>
  <si>
    <t>Share-EPGY</t>
  </si>
  <si>
    <t>Share-GDNK</t>
  </si>
  <si>
    <t>Share-CLRP</t>
  </si>
  <si>
    <t>Share-ONSO</t>
  </si>
  <si>
    <t>Share-QKBL</t>
  </si>
  <si>
    <t>Share-JLWC</t>
  </si>
  <si>
    <t>Share-BFWU</t>
  </si>
  <si>
    <t>Share-TFWQ</t>
  </si>
  <si>
    <t>Share-FEPY</t>
  </si>
  <si>
    <t>Share-MHUQ</t>
  </si>
  <si>
    <t>Share-PZAR</t>
  </si>
  <si>
    <t>Share-QBGQ</t>
  </si>
  <si>
    <t>Share-HPRB</t>
  </si>
  <si>
    <t>Share-VSEE</t>
  </si>
  <si>
    <t>Share-TULV</t>
  </si>
  <si>
    <t>Share-HQEZ</t>
  </si>
  <si>
    <t>Share-ENZZ</t>
  </si>
  <si>
    <t>Share-OLFJ</t>
  </si>
  <si>
    <t>Share-SJWC</t>
  </si>
  <si>
    <t>Share-CGSX</t>
  </si>
  <si>
    <t>Share-CUXK</t>
  </si>
  <si>
    <t>Share-PSOJ</t>
  </si>
  <si>
    <t>Share-IRTW</t>
  </si>
  <si>
    <t>Share-WERP</t>
  </si>
  <si>
    <t>Share-LRIX</t>
  </si>
  <si>
    <t>Share-IRFE</t>
  </si>
  <si>
    <t>Share-XHEE</t>
  </si>
  <si>
    <t>Share-BOSL</t>
  </si>
  <si>
    <t>Share-BCFB</t>
  </si>
  <si>
    <t>Share-BZTM</t>
  </si>
  <si>
    <t>Share-DEHD</t>
  </si>
  <si>
    <t>Share-UMBE</t>
  </si>
  <si>
    <t>Share-IOLP</t>
  </si>
  <si>
    <t>Share-HOJS</t>
  </si>
  <si>
    <t>Share-UIOA</t>
  </si>
  <si>
    <t>Share-ZIJI</t>
  </si>
  <si>
    <t>Share-JVQK</t>
  </si>
  <si>
    <t>Share-JKKM</t>
  </si>
  <si>
    <t>Share-BDTH</t>
  </si>
  <si>
    <t>Share-BTDW</t>
  </si>
  <si>
    <t>Share-EPFF</t>
  </si>
  <si>
    <t>Share-OEHW</t>
  </si>
  <si>
    <t>Share-YCGH</t>
  </si>
  <si>
    <t>Share-IORJ</t>
  </si>
  <si>
    <t>Share-POKS</t>
  </si>
  <si>
    <t>Share-HGAB</t>
  </si>
  <si>
    <t>Share-ROOM</t>
  </si>
  <si>
    <t>Share-MIHK</t>
  </si>
  <si>
    <t>Share-DEFG</t>
  </si>
  <si>
    <t>Share-ZZKC</t>
  </si>
  <si>
    <t>Share-GDZR</t>
  </si>
  <si>
    <t>Share-BLOZ</t>
  </si>
  <si>
    <t>Share-XBET</t>
  </si>
  <si>
    <t>Share-GWZB</t>
  </si>
  <si>
    <t>Share-MJLJ</t>
  </si>
  <si>
    <t>Share-PUWX</t>
  </si>
  <si>
    <t>Share-MPMV</t>
  </si>
  <si>
    <t>Share-FFZA</t>
  </si>
  <si>
    <t>Share-MZYQ</t>
  </si>
  <si>
    <t>Share-ZLRS</t>
  </si>
  <si>
    <t>Share-PVHB</t>
  </si>
  <si>
    <t>Share-XXGF</t>
  </si>
  <si>
    <t>Share-LOMC</t>
  </si>
  <si>
    <t>Share-QWTM</t>
  </si>
  <si>
    <t>Share-MEBX</t>
  </si>
  <si>
    <t>Share-BMCJ</t>
  </si>
  <si>
    <t>Share-QTXH</t>
  </si>
  <si>
    <t>Share-KDZP</t>
  </si>
  <si>
    <t>Share-XSEW</t>
  </si>
  <si>
    <t>Share-CIJC</t>
  </si>
  <si>
    <t>Share-WVRU</t>
  </si>
  <si>
    <t>Share-YQYJ</t>
  </si>
  <si>
    <t>Share-WFJB</t>
  </si>
  <si>
    <t>Share-RZAH</t>
  </si>
  <si>
    <t>Share-DHVR</t>
  </si>
  <si>
    <t>Share-BRMD</t>
  </si>
  <si>
    <t>Share-SQVH</t>
  </si>
  <si>
    <t>Share-KLNI</t>
  </si>
  <si>
    <t>Share-IZGR</t>
  </si>
  <si>
    <t>Share-IWYJ</t>
  </si>
  <si>
    <t>Share-XYUA</t>
  </si>
  <si>
    <t>Share-DWYI</t>
  </si>
  <si>
    <t>Share-OAVO</t>
  </si>
  <si>
    <t>Share-SEHV</t>
  </si>
  <si>
    <t>Share-RCCZ</t>
  </si>
  <si>
    <t>Share-UBWD</t>
  </si>
  <si>
    <t>Share-EBJX</t>
  </si>
  <si>
    <t>Share-BUAC</t>
  </si>
  <si>
    <t>Share-XQII</t>
  </si>
  <si>
    <t>Share-TEWM</t>
  </si>
  <si>
    <t>Share-XAIO</t>
  </si>
  <si>
    <t>Share-UNEB</t>
  </si>
  <si>
    <t>Share-YHVF</t>
  </si>
  <si>
    <t>Share-YHFO</t>
  </si>
  <si>
    <t>Share-KNRV</t>
  </si>
  <si>
    <t>Share-CVGN</t>
  </si>
  <si>
    <t>Share-UYMS</t>
  </si>
  <si>
    <t>Share-OGCK</t>
  </si>
  <si>
    <t>Share-ZNVI</t>
  </si>
  <si>
    <t>Share-BMHD</t>
  </si>
  <si>
    <t>Share-QCZB</t>
  </si>
  <si>
    <t>Share-YWCY</t>
  </si>
  <si>
    <t>Share-KRLB</t>
  </si>
  <si>
    <t>Share-NZJM</t>
  </si>
  <si>
    <t>Share-GHIS</t>
  </si>
  <si>
    <t>Share-TCMR</t>
  </si>
  <si>
    <t>Share-IKPS</t>
  </si>
  <si>
    <t>Share-BUGW</t>
  </si>
  <si>
    <t>Share-KGJS</t>
  </si>
  <si>
    <t>Share-FKHU</t>
  </si>
  <si>
    <t>Share-OZNC</t>
  </si>
  <si>
    <t>Share-HGSA</t>
  </si>
  <si>
    <t>Share-GJHJ</t>
  </si>
  <si>
    <t>Share-VTTC</t>
  </si>
  <si>
    <t>Share-JVCL</t>
  </si>
  <si>
    <t>Share-IADB</t>
  </si>
  <si>
    <t>Share-DYVD</t>
  </si>
  <si>
    <t>Share-XXGR</t>
  </si>
  <si>
    <t>Share-MMBX</t>
  </si>
  <si>
    <t>Share-RHIE</t>
  </si>
  <si>
    <t>Share-XMSS</t>
  </si>
  <si>
    <t>Share-ERXT</t>
  </si>
  <si>
    <t>Share-LUNI</t>
  </si>
  <si>
    <t>Share-NEJL</t>
  </si>
  <si>
    <t>Share-EVZE</t>
  </si>
  <si>
    <t>Share-CEGT</t>
  </si>
  <si>
    <t>Share-YIFQ</t>
  </si>
  <si>
    <t>Share-ERQY</t>
  </si>
  <si>
    <t>Share-HZSS</t>
  </si>
  <si>
    <t>Share-UJHM</t>
  </si>
  <si>
    <t>Share-QBQM</t>
  </si>
  <si>
    <t>Share-RYPH</t>
  </si>
  <si>
    <t>Share-PLKN</t>
  </si>
  <si>
    <t>Share-RURD</t>
  </si>
  <si>
    <t>Share-MDLX</t>
  </si>
  <si>
    <t>Share-XQBD</t>
  </si>
  <si>
    <t>Share-IRSP</t>
  </si>
  <si>
    <t>Share-SKHH</t>
  </si>
  <si>
    <t>Share-XYMR</t>
  </si>
  <si>
    <t>Share-MZYO</t>
  </si>
  <si>
    <t>Share-DDLU</t>
  </si>
  <si>
    <t>Share-GPGJ</t>
  </si>
  <si>
    <t>Share-OSAQ</t>
  </si>
  <si>
    <t>Share-OSSO</t>
  </si>
  <si>
    <t>Share-FWZL</t>
  </si>
  <si>
    <t>Share-SNYR</t>
  </si>
  <si>
    <t>Share-PVAU</t>
  </si>
  <si>
    <t>Share-TFLS</t>
  </si>
  <si>
    <t>Share-PACD</t>
  </si>
  <si>
    <t>Share-HQTP</t>
  </si>
  <si>
    <t>Share-UPCV</t>
  </si>
  <si>
    <t>Share-TBEA</t>
  </si>
  <si>
    <t>Share-QWMB</t>
  </si>
  <si>
    <t>Share-AHMF</t>
  </si>
  <si>
    <t>Share-ACNT</t>
  </si>
  <si>
    <t>Share-TDXN</t>
  </si>
  <si>
    <t>Share-FSGV</t>
  </si>
  <si>
    <t>Share-TPBA</t>
  </si>
  <si>
    <t>Share-TVEZ</t>
  </si>
  <si>
    <t>Share-CREF</t>
  </si>
  <si>
    <t>Share-MKDP</t>
  </si>
  <si>
    <t>Share-JYBL</t>
  </si>
  <si>
    <t>Share-RWJV</t>
  </si>
  <si>
    <t>Share-DVQD</t>
  </si>
  <si>
    <t>Share-XTJO</t>
  </si>
  <si>
    <t>Share-PQXE</t>
  </si>
  <si>
    <t>Share-DOOX</t>
  </si>
  <si>
    <t>Share-RNSZ</t>
  </si>
  <si>
    <t>Share-BUKX</t>
  </si>
  <si>
    <t>Share-KPST</t>
  </si>
  <si>
    <t>Share-UOPO</t>
  </si>
  <si>
    <t>Share-SHKO</t>
  </si>
  <si>
    <t>Share-VKXZ</t>
  </si>
  <si>
    <t>Share-GUES</t>
  </si>
  <si>
    <t>Share-EMME</t>
  </si>
  <si>
    <t>Share-BOGI</t>
  </si>
  <si>
    <t>Share-KUHB</t>
  </si>
  <si>
    <t>Share-ADAJ</t>
  </si>
  <si>
    <t>Share-GONR</t>
  </si>
  <si>
    <t>Share-KLTG</t>
  </si>
  <si>
    <t>Share-IFCZ</t>
  </si>
  <si>
    <t>Share-ZTKH</t>
  </si>
  <si>
    <t>Share-MXLA</t>
  </si>
  <si>
    <t>Share-VWRL</t>
  </si>
  <si>
    <t>Share-FALC</t>
  </si>
  <si>
    <t>Share-BUBP</t>
  </si>
  <si>
    <t>Share-BPWV</t>
  </si>
  <si>
    <t>Share-DWSK</t>
  </si>
  <si>
    <t>Share-ZFSS</t>
  </si>
  <si>
    <t>Share-BSQQ</t>
  </si>
  <si>
    <t>Share-CIUN</t>
  </si>
  <si>
    <t>Share-LXEY</t>
  </si>
  <si>
    <t>Share-PMUE</t>
  </si>
  <si>
    <t>Share-PNLH</t>
  </si>
  <si>
    <t>Share-BYAC</t>
  </si>
  <si>
    <t>Share-MCJD</t>
  </si>
  <si>
    <t>Share-DBYP</t>
  </si>
  <si>
    <t>Share-TLTU</t>
  </si>
  <si>
    <t>Share-ZMEM</t>
  </si>
  <si>
    <t>Share-GSQW</t>
  </si>
  <si>
    <t>Share-DSRB</t>
  </si>
  <si>
    <t>Share-GFVQ</t>
  </si>
  <si>
    <t>Share-GTSA</t>
  </si>
  <si>
    <t>Share-FBUF</t>
  </si>
  <si>
    <t>Share-NFQC</t>
  </si>
  <si>
    <t>Share-XCGP</t>
  </si>
  <si>
    <t>Share-FCSH</t>
  </si>
  <si>
    <t>Share-GJRG</t>
  </si>
  <si>
    <t>Share-LFXB</t>
  </si>
  <si>
    <t>Share-LKDU</t>
  </si>
  <si>
    <t>Share-JYGH</t>
  </si>
  <si>
    <t>Share-TOUF</t>
  </si>
  <si>
    <t>Share-WBUC</t>
  </si>
  <si>
    <t>Share-MQIP</t>
  </si>
  <si>
    <t>Share-DMWH</t>
  </si>
  <si>
    <t>Share-VCAX</t>
  </si>
  <si>
    <t>Share-VEES</t>
  </si>
  <si>
    <t>Share-ZJJY</t>
  </si>
  <si>
    <t>Share-VEOE</t>
  </si>
  <si>
    <t>Share-LQEZ</t>
  </si>
  <si>
    <t>Share-NQKJ</t>
  </si>
  <si>
    <t>Share-VKDR</t>
  </si>
  <si>
    <t>Share-FFLH</t>
  </si>
  <si>
    <t>Share-GINJ</t>
  </si>
  <si>
    <t>Share-FIUH</t>
  </si>
  <si>
    <t>Share-MIWG</t>
  </si>
  <si>
    <t>Share-TWII</t>
  </si>
  <si>
    <t>Share-IOMJ</t>
  </si>
  <si>
    <t>Share-IKGL</t>
  </si>
  <si>
    <t>Share-CVCZ</t>
  </si>
  <si>
    <t>Share-OKKJ</t>
  </si>
  <si>
    <t>Share-NGXI</t>
  </si>
  <si>
    <t>Share-ZBMB</t>
  </si>
  <si>
    <t>Share-BINC</t>
  </si>
  <si>
    <t>Share-TXUW</t>
  </si>
  <si>
    <t>Share-PSAK</t>
  </si>
  <si>
    <t>Share-FUVN</t>
  </si>
  <si>
    <t>Share-RBCS</t>
  </si>
  <si>
    <t>Share-HUCA</t>
  </si>
  <si>
    <t>Share-EKVH</t>
  </si>
  <si>
    <t>Share-HLSI</t>
  </si>
  <si>
    <t>Share-EPSR</t>
  </si>
  <si>
    <t>Share-QDMR</t>
  </si>
  <si>
    <t>Share-JIJJ</t>
  </si>
  <si>
    <t>Share-LIWC</t>
  </si>
  <si>
    <t>Share-TBCG</t>
  </si>
  <si>
    <t>Share-RXRT</t>
  </si>
  <si>
    <t>Share-VQQX</t>
  </si>
  <si>
    <t>Share-PAZC</t>
  </si>
  <si>
    <t>Share-QVOY</t>
  </si>
  <si>
    <t>Share-TGPO</t>
  </si>
  <si>
    <t>Share-ULMZ</t>
  </si>
  <si>
    <t>Share-SACC</t>
  </si>
  <si>
    <t>Share-BWCL</t>
  </si>
  <si>
    <t>Share-NILH</t>
  </si>
  <si>
    <t>Share-TDDN</t>
  </si>
  <si>
    <t>Share-AELM</t>
  </si>
  <si>
    <t>Share-DTQP</t>
  </si>
  <si>
    <t>Share-FFLB</t>
  </si>
  <si>
    <t>Share-ZHJB</t>
  </si>
  <si>
    <t>Share-LBVL</t>
  </si>
  <si>
    <t>Share-ZZJX</t>
  </si>
  <si>
    <t>Share-UQDO</t>
  </si>
  <si>
    <t>Share-OQIM</t>
  </si>
  <si>
    <t>Share-UQIN</t>
  </si>
  <si>
    <t>Share-BEIH</t>
  </si>
  <si>
    <t>Share-NECJ</t>
  </si>
  <si>
    <t>Share-UCGO</t>
  </si>
  <si>
    <t>Share-FELN</t>
  </si>
  <si>
    <t>Share-ERUA</t>
  </si>
  <si>
    <t>Share-IJOA</t>
  </si>
  <si>
    <t>Share-ZLUL</t>
  </si>
  <si>
    <t>Share-SFQC</t>
  </si>
  <si>
    <t>Share-FXQO</t>
  </si>
  <si>
    <t>Share-DXMK</t>
  </si>
  <si>
    <t>Share-YNBV</t>
  </si>
  <si>
    <t>Share-WPUY</t>
  </si>
  <si>
    <t>Share-BWED</t>
  </si>
  <si>
    <t>Share-MRIQ</t>
  </si>
  <si>
    <t>Share-FFES</t>
  </si>
  <si>
    <t>Share-WAPQ</t>
  </si>
  <si>
    <t>Share-IJFT</t>
  </si>
  <si>
    <t>Share-BGOI</t>
  </si>
  <si>
    <t>Share-ZKSN</t>
  </si>
  <si>
    <t>Share-RQHA</t>
  </si>
  <si>
    <t>Share-HNPG</t>
  </si>
  <si>
    <t>Share-JTPQ</t>
  </si>
  <si>
    <t>Share-IWTG</t>
  </si>
  <si>
    <t>Share-UTYJ</t>
  </si>
  <si>
    <t>Share-OLJH</t>
  </si>
  <si>
    <t>Share-TDAD</t>
  </si>
  <si>
    <t>Share-QRVC</t>
  </si>
  <si>
    <t>Share-CFHP</t>
  </si>
  <si>
    <t>Share-CKKT</t>
  </si>
  <si>
    <t>Share-FAPS</t>
  </si>
  <si>
    <t>Share-JRJR</t>
  </si>
  <si>
    <t>Share-YYXG</t>
  </si>
  <si>
    <t>Share-DSOO</t>
  </si>
  <si>
    <t>Share-QHYW</t>
  </si>
  <si>
    <t>Share-BIJV</t>
  </si>
  <si>
    <t>Share-KOXO</t>
  </si>
  <si>
    <t>Share-TWBW</t>
  </si>
  <si>
    <t>Share-DAVR</t>
  </si>
  <si>
    <t>Share-JEWG</t>
  </si>
  <si>
    <t>Share-XZJA</t>
  </si>
  <si>
    <t>Share-LKJC</t>
  </si>
  <si>
    <t>Share-ZCCM</t>
  </si>
  <si>
    <t>Share-IVRT</t>
  </si>
  <si>
    <t>Share-QODF</t>
  </si>
  <si>
    <t>Share-WPRY</t>
  </si>
  <si>
    <t>Share-MSRD</t>
  </si>
  <si>
    <t>Share-QGLA</t>
  </si>
  <si>
    <t>Share-XPMP</t>
  </si>
  <si>
    <t>Share-KGMP</t>
  </si>
  <si>
    <t>Share-OFQO</t>
  </si>
  <si>
    <t>Share-HVGG</t>
  </si>
  <si>
    <t>Share-TUCI</t>
  </si>
  <si>
    <t>Share-SFHD</t>
  </si>
  <si>
    <t>Share-GQOC</t>
  </si>
  <si>
    <t>Share-OCKK</t>
  </si>
  <si>
    <t>Share-ZSES</t>
  </si>
  <si>
    <t>Share-XPNN</t>
  </si>
  <si>
    <t>Share-DLNE</t>
  </si>
  <si>
    <t>Share-JAWY</t>
  </si>
  <si>
    <t>Share-RMKL</t>
  </si>
  <si>
    <t>Share-PVOF</t>
  </si>
  <si>
    <t>Share-TLSA</t>
  </si>
  <si>
    <t>Share-ZHDR</t>
  </si>
  <si>
    <t>Share-XGGB</t>
  </si>
  <si>
    <t>Share-GRVG</t>
  </si>
  <si>
    <t>Share-CSHN</t>
  </si>
  <si>
    <t>Share-BPPA</t>
  </si>
  <si>
    <t>Share-HDJP</t>
  </si>
  <si>
    <t>Share-DYFQ</t>
  </si>
  <si>
    <t>Share-LEOL</t>
  </si>
  <si>
    <t>Share-MWRK</t>
  </si>
  <si>
    <t>Share-CRTA</t>
  </si>
  <si>
    <t>Share-SUWC</t>
  </si>
  <si>
    <t>Share-XEFZ</t>
  </si>
  <si>
    <t>Share-AMXX</t>
  </si>
  <si>
    <t>Share-RIZG</t>
  </si>
  <si>
    <t>Share-QHSX</t>
  </si>
  <si>
    <t>Share-ICZI</t>
  </si>
  <si>
    <t>Share-YUAW</t>
  </si>
  <si>
    <t>Share-QCTW</t>
  </si>
  <si>
    <t>Share-DJZF</t>
  </si>
  <si>
    <t>Share-XFTN</t>
  </si>
  <si>
    <t>Share-WWYR</t>
  </si>
  <si>
    <t>Share-PPQF</t>
  </si>
  <si>
    <t>Share-JGTW</t>
  </si>
  <si>
    <t>Share-YJBT</t>
  </si>
  <si>
    <t>Share-RBKG</t>
  </si>
  <si>
    <t>Share-YSYQ</t>
  </si>
  <si>
    <t>Share-CFTN</t>
  </si>
  <si>
    <t>Share-YRHL</t>
  </si>
  <si>
    <t>Share-VPJK</t>
  </si>
  <si>
    <t>Share-OOGV</t>
  </si>
  <si>
    <t>Share-FPKK</t>
  </si>
  <si>
    <t>Share-TGDY</t>
  </si>
  <si>
    <t>Share-SFLQ</t>
  </si>
  <si>
    <t>Share-CKTX</t>
  </si>
  <si>
    <t>Share-IZPU</t>
  </si>
  <si>
    <t>Share-VYEK</t>
  </si>
  <si>
    <t>Share-XLUL</t>
  </si>
  <si>
    <t>Share-KLBZ</t>
  </si>
  <si>
    <t>Share-TOSB</t>
  </si>
  <si>
    <t>Share-VSLW</t>
  </si>
  <si>
    <t>Share-FRMR</t>
  </si>
  <si>
    <t>Share-LZQF</t>
  </si>
  <si>
    <t>Share-OBRM</t>
  </si>
  <si>
    <t>Share-KKOT</t>
  </si>
  <si>
    <t>Share-CBVX</t>
  </si>
  <si>
    <t>Share-ELVN</t>
  </si>
  <si>
    <t>Share-FKYG</t>
  </si>
  <si>
    <t>Share-NOSY</t>
  </si>
  <si>
    <t>Share-FWMI</t>
  </si>
  <si>
    <t>Share-GBUK</t>
  </si>
  <si>
    <t>Share-BBNF</t>
  </si>
  <si>
    <t>Share-JWKJ</t>
  </si>
  <si>
    <t>Share-GRZE</t>
  </si>
  <si>
    <t>Share-FNTB</t>
  </si>
  <si>
    <t>Share-GBAP</t>
  </si>
  <si>
    <t>Share-ZKPO</t>
  </si>
  <si>
    <t>Share-FVKD</t>
  </si>
  <si>
    <t>Share-ROAL</t>
  </si>
  <si>
    <t>Share-LXVS</t>
  </si>
  <si>
    <t>Share-DVGV</t>
  </si>
  <si>
    <t>Share-AROQ</t>
  </si>
  <si>
    <t>Share-OWMP</t>
  </si>
  <si>
    <t>Share-CFDA</t>
  </si>
  <si>
    <t>Share-BDCW</t>
  </si>
  <si>
    <t>Share-KFMH</t>
  </si>
  <si>
    <t>Share-IYRM</t>
  </si>
  <si>
    <t>Share-DHIE</t>
  </si>
  <si>
    <t>Share-SBXE</t>
  </si>
  <si>
    <t>Share-ZVCC</t>
  </si>
  <si>
    <t>Share-CDAN</t>
  </si>
  <si>
    <t>Share-LBBB</t>
  </si>
  <si>
    <t>Share-FFKQ</t>
  </si>
  <si>
    <t>Share-OVMJ</t>
  </si>
  <si>
    <t>Share-AAXN</t>
  </si>
  <si>
    <t>Share-CXYC</t>
  </si>
  <si>
    <t>Share-UMKL</t>
  </si>
  <si>
    <t>Share-SODF</t>
  </si>
  <si>
    <t>Share-TPXH</t>
  </si>
  <si>
    <t>Share-VUMM</t>
  </si>
  <si>
    <t>Share-EOMZ</t>
  </si>
  <si>
    <t>Share-QVUJ</t>
  </si>
  <si>
    <t>Share-MNKR</t>
  </si>
  <si>
    <t>Share-MEXS</t>
  </si>
  <si>
    <t>Share-KPCE</t>
  </si>
  <si>
    <t>Share-LHAJ</t>
  </si>
  <si>
    <t>Share-EGRN</t>
  </si>
  <si>
    <t>Share-GIXZ</t>
  </si>
  <si>
    <t>Share-LKSD</t>
  </si>
  <si>
    <t>Share-NFTL</t>
  </si>
  <si>
    <t>Share-EOEN</t>
  </si>
  <si>
    <t>Share-NUSH</t>
  </si>
  <si>
    <t>Share-UTYB</t>
  </si>
  <si>
    <t>Share-KQPV</t>
  </si>
  <si>
    <t>Share-EGHA</t>
  </si>
  <si>
    <t>Share-TNXZ</t>
  </si>
  <si>
    <t>Share-NESS</t>
  </si>
  <si>
    <t>Share-TBCK</t>
  </si>
  <si>
    <t>Share-XLIZ</t>
  </si>
  <si>
    <t>Share-SVIR</t>
  </si>
  <si>
    <t>Share-UDRD</t>
  </si>
  <si>
    <t>Share-NSCW</t>
  </si>
  <si>
    <t>Share-IOER</t>
  </si>
  <si>
    <t>Share-IHUL</t>
  </si>
  <si>
    <t>Share-VNUT</t>
  </si>
  <si>
    <t>Share-CTBT</t>
  </si>
  <si>
    <t>Share-TVSH</t>
  </si>
  <si>
    <t>Share-XJGM</t>
  </si>
  <si>
    <t>Share-SHSN</t>
  </si>
  <si>
    <t>Share-HQHI</t>
  </si>
  <si>
    <t>Share-XLSC</t>
  </si>
  <si>
    <t>Share-JPEA</t>
  </si>
  <si>
    <t>Share-CQPJ</t>
  </si>
  <si>
    <t>Share-SAUO</t>
  </si>
  <si>
    <t>Share-PSQJ</t>
  </si>
  <si>
    <t>Share-SXKM</t>
  </si>
  <si>
    <t>Share-KARR</t>
  </si>
  <si>
    <t>Share-ROML</t>
  </si>
  <si>
    <t>Share-CPMK</t>
  </si>
  <si>
    <t>Share-OBUD</t>
  </si>
  <si>
    <t>Share-CLOD</t>
  </si>
  <si>
    <t>Share-CRQO</t>
  </si>
  <si>
    <t>Share-PRUE</t>
  </si>
  <si>
    <t>Share-VTYT</t>
  </si>
  <si>
    <t>Share-MCNV</t>
  </si>
  <si>
    <t>Share-QPDS</t>
  </si>
  <si>
    <t>Share-USPX</t>
  </si>
  <si>
    <t>Share-TMRA</t>
  </si>
  <si>
    <t>Share-GGCX</t>
  </si>
  <si>
    <t>Share-QPIK</t>
  </si>
  <si>
    <t>Share-FAKH</t>
  </si>
  <si>
    <t>Share-LUAH</t>
  </si>
  <si>
    <t>Share-LJDZ</t>
  </si>
  <si>
    <t>Share-MZLD</t>
  </si>
  <si>
    <t>Share-OOQI</t>
  </si>
  <si>
    <t>Share-EAWS</t>
  </si>
  <si>
    <t>Share-CXHY</t>
  </si>
  <si>
    <t>Share-HPWH</t>
  </si>
  <si>
    <t>Share-GVNC</t>
  </si>
  <si>
    <t>Share-GWLR</t>
  </si>
  <si>
    <t>Share-SNZC</t>
  </si>
  <si>
    <t>Share-UIOB</t>
  </si>
  <si>
    <t>Share-AYYS</t>
  </si>
  <si>
    <t>Share-OMTW</t>
  </si>
  <si>
    <t>Share-EWXE</t>
  </si>
  <si>
    <t>Share-WMPH</t>
  </si>
  <si>
    <t>Share-UBFI</t>
  </si>
  <si>
    <t>Share-CWXW</t>
  </si>
  <si>
    <t>Share-OTJL</t>
  </si>
  <si>
    <t>Share-GWDU</t>
  </si>
  <si>
    <t>Share-KVRJ</t>
  </si>
  <si>
    <t>Share-BHNC</t>
  </si>
  <si>
    <t>Share-AXQS</t>
  </si>
  <si>
    <t>Share-OZPK</t>
  </si>
  <si>
    <t>Share-GLFG</t>
  </si>
  <si>
    <t>Share-NDSA</t>
  </si>
  <si>
    <t>Share-HPAE</t>
  </si>
  <si>
    <t>Share-SURL</t>
  </si>
  <si>
    <t>Share-PILL</t>
  </si>
  <si>
    <t>Share-EQXP</t>
  </si>
  <si>
    <t>Share-YBHP</t>
  </si>
  <si>
    <t>Share-WOIE</t>
  </si>
  <si>
    <t>Share-LDUX</t>
  </si>
  <si>
    <t>Share-SBVQ</t>
  </si>
  <si>
    <t>Share-IGRU</t>
  </si>
  <si>
    <t>Share-BMCT</t>
  </si>
  <si>
    <t>Share-KMHQ</t>
  </si>
  <si>
    <t>Share-XYXF</t>
  </si>
  <si>
    <t>Share-BCMT</t>
  </si>
  <si>
    <t>Share-ROSM</t>
  </si>
  <si>
    <t>Share-NPQZ</t>
  </si>
  <si>
    <t>Share-YPVN</t>
  </si>
  <si>
    <t>Share-ZBEV</t>
  </si>
  <si>
    <t>Share-EURX</t>
  </si>
  <si>
    <t>Share-QQGM</t>
  </si>
  <si>
    <t>Share-UNGP</t>
  </si>
  <si>
    <t>Share-IKWU</t>
  </si>
  <si>
    <t>Share-OFHH</t>
  </si>
  <si>
    <t>Share-ZRON</t>
  </si>
  <si>
    <t>Share-UWPP</t>
  </si>
  <si>
    <t>Share-GWPH</t>
  </si>
  <si>
    <t>Share-NGBD</t>
  </si>
  <si>
    <t>Share-TBBO</t>
  </si>
  <si>
    <t>Share-OZRS</t>
  </si>
  <si>
    <t>Share-SKSP</t>
  </si>
  <si>
    <t>Share-TFYL</t>
  </si>
  <si>
    <t>Share-NDBC</t>
  </si>
  <si>
    <t>Share-XNKA</t>
  </si>
  <si>
    <t>Share-UURA</t>
  </si>
  <si>
    <t>Share-YFTA</t>
  </si>
  <si>
    <t>Share-XDKC</t>
  </si>
  <si>
    <t>Share-EPTK</t>
  </si>
  <si>
    <t>Share-BTJG</t>
  </si>
  <si>
    <t>Share-DKEH</t>
  </si>
  <si>
    <t>Share-VGQZ</t>
  </si>
  <si>
    <t>Share-AWIK</t>
  </si>
  <si>
    <t>Share-GITY</t>
  </si>
  <si>
    <t>Share-SWNS</t>
  </si>
  <si>
    <t>Share-BKDR</t>
  </si>
  <si>
    <t>Share-CIGZ</t>
  </si>
  <si>
    <t>Share-FEWX</t>
  </si>
  <si>
    <t>Share-HNRK</t>
  </si>
  <si>
    <t>Share-DMCN</t>
  </si>
  <si>
    <t>Share-NTHP</t>
  </si>
  <si>
    <t>Share-URZP</t>
  </si>
  <si>
    <t>Share-KPDP</t>
  </si>
  <si>
    <t>Share-BCRH</t>
  </si>
  <si>
    <t>Share-AOMD</t>
  </si>
  <si>
    <t>Share-PQAL</t>
  </si>
  <si>
    <t>Share-XDFA</t>
  </si>
  <si>
    <t>Share-FCHD</t>
  </si>
  <si>
    <t>Share-GEDB</t>
  </si>
  <si>
    <t>Share-KJOZ</t>
  </si>
  <si>
    <t>Share-NJGR</t>
  </si>
  <si>
    <t>Share-UXRX</t>
  </si>
  <si>
    <t>Share-DGVO</t>
  </si>
  <si>
    <t>Share-WGAF</t>
  </si>
  <si>
    <t>Share-GUDZ</t>
  </si>
  <si>
    <t>Share-OEKW</t>
  </si>
  <si>
    <t>Share-XNVJ</t>
  </si>
  <si>
    <t>Share-VVYP</t>
  </si>
  <si>
    <t>Share-MPJI</t>
  </si>
  <si>
    <t>Share-BIIT</t>
  </si>
  <si>
    <t>Share-LOFX</t>
  </si>
  <si>
    <t>Share-GVQR</t>
  </si>
  <si>
    <t>Share-JWGF</t>
  </si>
  <si>
    <t>Share-YVHX</t>
  </si>
  <si>
    <t>Share-PWFB</t>
  </si>
  <si>
    <t>Share-EVAU</t>
  </si>
  <si>
    <t>Share-ALIY</t>
  </si>
  <si>
    <t>Share-FYPW</t>
  </si>
  <si>
    <t>Share-XOMG</t>
  </si>
  <si>
    <t>Share-AVAP</t>
  </si>
  <si>
    <t>Share-BLWI</t>
  </si>
  <si>
    <t>Share-ACFX</t>
  </si>
  <si>
    <t>Share-PBUC</t>
  </si>
  <si>
    <t>Share-SWKP</t>
  </si>
  <si>
    <t>Share-VNAZ</t>
  </si>
  <si>
    <t>Share-KHHS</t>
  </si>
  <si>
    <t>Share-LZLD</t>
  </si>
  <si>
    <t>Share-TMKW</t>
  </si>
  <si>
    <t>Share-FNQA</t>
  </si>
  <si>
    <t>Share-TCEJ</t>
  </si>
  <si>
    <t>Share-FCNH</t>
  </si>
  <si>
    <t>Share-MMAO</t>
  </si>
  <si>
    <t>Share-LOGV</t>
  </si>
  <si>
    <t>Share-ALUE</t>
  </si>
  <si>
    <t>Share-KPBW</t>
  </si>
  <si>
    <t>Share-NDKR</t>
  </si>
  <si>
    <t>Share-ZMYD</t>
  </si>
  <si>
    <t>Share-WSXP</t>
  </si>
  <si>
    <t>Share-QEVK</t>
  </si>
  <si>
    <t>Share-VAXN</t>
  </si>
  <si>
    <t>Share-PXQN</t>
  </si>
  <si>
    <t>Share-CBYJ</t>
  </si>
  <si>
    <t>Share-JMAE</t>
  </si>
  <si>
    <t>Share-HIRE</t>
  </si>
  <si>
    <t>Share-VCXT</t>
  </si>
  <si>
    <t>Share-ZOFI</t>
  </si>
  <si>
    <t>Share-FJKT</t>
  </si>
  <si>
    <t>Share-NAFI</t>
  </si>
  <si>
    <t>Share-ABGS</t>
  </si>
  <si>
    <t>Share-ZQUC</t>
  </si>
  <si>
    <t>Share-XROZ</t>
  </si>
  <si>
    <t>Share-IKIM</t>
  </si>
  <si>
    <t>Share-PUCI</t>
  </si>
  <si>
    <t>Share-CGKF</t>
  </si>
  <si>
    <t>Share-LVOE</t>
  </si>
  <si>
    <t>Share-WUWQ</t>
  </si>
  <si>
    <t>Share-IZLJ</t>
  </si>
  <si>
    <t>Share-HQJQ</t>
  </si>
  <si>
    <t>Share-XCPD</t>
  </si>
  <si>
    <t>Share-DCSI</t>
  </si>
  <si>
    <t>Share-UYTD</t>
  </si>
  <si>
    <t>Share-DTZD</t>
  </si>
  <si>
    <t>Share-GUFP</t>
  </si>
  <si>
    <t>Share-BWOX</t>
  </si>
  <si>
    <t>Share-MJMB</t>
  </si>
  <si>
    <t>Share-QGTL</t>
  </si>
  <si>
    <t>Share-QSSO</t>
  </si>
  <si>
    <t>Share-RREX</t>
  </si>
  <si>
    <t>Share-ESIQ</t>
  </si>
  <si>
    <t>Share-XVSR</t>
  </si>
  <si>
    <t>Share-XRFP</t>
  </si>
  <si>
    <t>Share-QMPF</t>
  </si>
  <si>
    <t>Share-NTYY</t>
  </si>
  <si>
    <t>Share-MARL</t>
  </si>
  <si>
    <t>Share-SDCW</t>
  </si>
  <si>
    <t>Share-XLLI</t>
  </si>
  <si>
    <t>Share-DEQM</t>
  </si>
  <si>
    <t>Share-TOTF</t>
  </si>
  <si>
    <t>Share-PDWT</t>
  </si>
  <si>
    <t>Share-NISD</t>
  </si>
  <si>
    <t>Share-UECW</t>
  </si>
  <si>
    <t>Share-XFGQ</t>
  </si>
  <si>
    <t>Share-XDSF</t>
  </si>
  <si>
    <t>Share-ITCO</t>
  </si>
  <si>
    <t>Share-NGKD</t>
  </si>
  <si>
    <t>Share-JJUY</t>
  </si>
  <si>
    <t>Share-LLKD</t>
  </si>
  <si>
    <t>Share-IBKM</t>
  </si>
  <si>
    <t>Share-IGJC</t>
  </si>
  <si>
    <t>Share-FUGM</t>
  </si>
  <si>
    <t>Share-OKXH</t>
  </si>
  <si>
    <t>Share-TEUY</t>
  </si>
  <si>
    <t>Share-TQDR</t>
  </si>
  <si>
    <t>Share-QHPB</t>
  </si>
  <si>
    <t>Share-AQXM</t>
  </si>
  <si>
    <t>Share-VWEA</t>
  </si>
  <si>
    <t>Share-VRJZ</t>
  </si>
  <si>
    <t>Share-SMRB</t>
  </si>
  <si>
    <t>Share-YHVQ</t>
  </si>
  <si>
    <t>Share-KJLB</t>
  </si>
  <si>
    <t>Share-NDYN</t>
  </si>
  <si>
    <t>Share-QBIL</t>
  </si>
  <si>
    <t>Share-JMLZ</t>
  </si>
  <si>
    <t>Share-XMVT</t>
  </si>
  <si>
    <t>Share-ZLMC</t>
  </si>
  <si>
    <t>Share-LJAS</t>
  </si>
  <si>
    <t>Share-ACBZ</t>
  </si>
  <si>
    <t>Share-GXBP</t>
  </si>
  <si>
    <t>Share-HHSE</t>
  </si>
  <si>
    <t>Share-UWVI</t>
  </si>
  <si>
    <t>Share-ZBIH</t>
  </si>
  <si>
    <t>Share-ZSHC</t>
  </si>
  <si>
    <t>Share-DQXJ</t>
  </si>
  <si>
    <t>Share-BMVE</t>
  </si>
  <si>
    <t>Share-WPHZ</t>
  </si>
  <si>
    <t>Share-NCUV</t>
  </si>
  <si>
    <t>Share-SCWM</t>
  </si>
  <si>
    <t>Share-UVXN</t>
  </si>
  <si>
    <t>Share-MYLT</t>
  </si>
  <si>
    <t>Share-ZGPC</t>
  </si>
  <si>
    <t>Share-ZKOZ</t>
  </si>
  <si>
    <t>Share-KOVS</t>
  </si>
  <si>
    <t>Share-OZDD</t>
  </si>
  <si>
    <t>Share-YUIL</t>
  </si>
  <si>
    <t>Share-GIUG</t>
  </si>
  <si>
    <t>Share-ZPEC</t>
  </si>
  <si>
    <t>Share-WKQC</t>
  </si>
  <si>
    <t>Share-TVZL</t>
  </si>
  <si>
    <t>Share-LLWI</t>
  </si>
  <si>
    <t>Share-BDGA</t>
  </si>
  <si>
    <t>Share-EAWG</t>
  </si>
  <si>
    <t>Share-LXPG</t>
  </si>
  <si>
    <t>Share-CKQW</t>
  </si>
  <si>
    <t>Share-JAQD</t>
  </si>
  <si>
    <t>Share-PUWS</t>
  </si>
  <si>
    <t>Share-XHGB</t>
  </si>
  <si>
    <t>Share-OEYT</t>
  </si>
  <si>
    <t>Share-XLYG</t>
  </si>
  <si>
    <t>Share-LNWD</t>
  </si>
  <si>
    <t>Share-EIAY</t>
  </si>
  <si>
    <t>Share-SKXD</t>
  </si>
  <si>
    <t>Share-FCAY</t>
  </si>
  <si>
    <t>Share-RLIR</t>
  </si>
  <si>
    <t>Share-PJCC</t>
  </si>
  <si>
    <t>Share-EFFN</t>
  </si>
  <si>
    <t>Share-OIWF</t>
  </si>
  <si>
    <t>Share-ESBR</t>
  </si>
  <si>
    <t>Share-GXBC</t>
  </si>
  <si>
    <t>Share-XBHF</t>
  </si>
  <si>
    <t>Share-WSRV</t>
  </si>
  <si>
    <t>Share-MTPO</t>
  </si>
  <si>
    <t>Share-YJHG</t>
  </si>
  <si>
    <t>Share-DFGJ</t>
  </si>
  <si>
    <t>Share-REWP</t>
  </si>
  <si>
    <t>Share-GPYU</t>
  </si>
  <si>
    <t>Share-IZZC</t>
  </si>
  <si>
    <t>Share-NJZA</t>
  </si>
  <si>
    <t>Share-JXIT</t>
  </si>
  <si>
    <t>Share-JKGJ</t>
  </si>
  <si>
    <t>Share-YLSV</t>
  </si>
  <si>
    <t>Share-VGTY</t>
  </si>
  <si>
    <t>Share-VQCG</t>
  </si>
  <si>
    <t>Share-PATS</t>
  </si>
  <si>
    <t>Share-KREV</t>
  </si>
  <si>
    <t>Share-QSRS</t>
  </si>
  <si>
    <t>Share-DLCU</t>
  </si>
  <si>
    <t>Share-OXEG</t>
  </si>
  <si>
    <t>Share-STKC</t>
  </si>
  <si>
    <t>Share-SYIK</t>
  </si>
  <si>
    <t>Share-UUAX</t>
  </si>
  <si>
    <t>Share-DBOZ</t>
  </si>
  <si>
    <t>Share-FWMV</t>
  </si>
  <si>
    <t>Share-NEBB</t>
  </si>
  <si>
    <t>Share-YHLO</t>
  </si>
  <si>
    <t>Share-XQYT</t>
  </si>
  <si>
    <t>Share-EBRM</t>
  </si>
  <si>
    <t>Share-ZOYI</t>
  </si>
  <si>
    <t>Share-GNHL</t>
  </si>
  <si>
    <t>Share-HLRR</t>
  </si>
  <si>
    <t>Share-UJAG</t>
  </si>
  <si>
    <t>Share-RLXE</t>
  </si>
  <si>
    <t>Share-ASTA</t>
  </si>
  <si>
    <t>Share-IHZZ</t>
  </si>
  <si>
    <t>Share-BMQQ</t>
  </si>
  <si>
    <t>Share-SHXC</t>
  </si>
  <si>
    <t>Share-CDME</t>
  </si>
  <si>
    <t>Share-YCHH</t>
  </si>
  <si>
    <t>Share-ORYZ</t>
  </si>
  <si>
    <t>Share-PDIM</t>
  </si>
  <si>
    <t>Share-JZRS</t>
  </si>
  <si>
    <t>Share-EBSL</t>
  </si>
  <si>
    <t>Share-SMTV</t>
  </si>
  <si>
    <t>Share-RRWA</t>
  </si>
  <si>
    <t>Share-BQOC</t>
  </si>
  <si>
    <t>Share-BKIO</t>
  </si>
  <si>
    <t>Share-RBOO</t>
  </si>
  <si>
    <t>Share-RCYO</t>
  </si>
  <si>
    <t>Share-QVJV</t>
  </si>
  <si>
    <t>Share-KOIS</t>
  </si>
  <si>
    <t>Share-VARN</t>
  </si>
  <si>
    <t>Share-GFHS</t>
  </si>
  <si>
    <t>Share-XQVX</t>
  </si>
  <si>
    <t>Share-EWAK</t>
  </si>
  <si>
    <t>Share-PSMF</t>
  </si>
  <si>
    <t>Share-JHVS</t>
  </si>
  <si>
    <t>Share-RBJY</t>
  </si>
  <si>
    <t>Share-HLNE</t>
  </si>
  <si>
    <t>Share-EPXG</t>
  </si>
  <si>
    <t>Share-JKQV</t>
  </si>
  <si>
    <t>Share-LKFF</t>
  </si>
  <si>
    <t>Share-ONOK</t>
  </si>
  <si>
    <t>Share-JHKE</t>
  </si>
  <si>
    <t>Share-LAIC</t>
  </si>
  <si>
    <t>Share-NXID</t>
  </si>
  <si>
    <t>Share-ZXMU</t>
  </si>
  <si>
    <t>Share-TQKI</t>
  </si>
  <si>
    <t>Share-HPXC</t>
  </si>
  <si>
    <t>Share-IPEY</t>
  </si>
  <si>
    <t>Share-UXKW</t>
  </si>
  <si>
    <t>Share-FEST</t>
  </si>
  <si>
    <t>Share-UMVN</t>
  </si>
  <si>
    <t>Share-TNFX</t>
  </si>
  <si>
    <t>Share-SWAT</t>
  </si>
  <si>
    <t>Share-ANFX</t>
  </si>
  <si>
    <t>Share-SQKE</t>
  </si>
  <si>
    <t>Share-BNSD</t>
  </si>
  <si>
    <t>Share-XFCI</t>
  </si>
  <si>
    <t>Share-CLVH</t>
  </si>
  <si>
    <t>Share-TDMU</t>
  </si>
  <si>
    <t>Share-RSBW</t>
  </si>
  <si>
    <t>Share-IUNE</t>
  </si>
  <si>
    <t>Share-SMHV</t>
  </si>
  <si>
    <t>Share-WOQD</t>
  </si>
  <si>
    <t>Share-OKBS</t>
  </si>
  <si>
    <t>Share-VWZM</t>
  </si>
  <si>
    <t>Share-XFFR</t>
  </si>
  <si>
    <t>Share-ZXET</t>
  </si>
  <si>
    <t>Share-NHGK</t>
  </si>
  <si>
    <t>Share-HCIO</t>
  </si>
  <si>
    <t>Share-FOAV</t>
  </si>
  <si>
    <t>Share-QFSM</t>
  </si>
  <si>
    <t>Share-EPUR</t>
  </si>
  <si>
    <t>Share-JGUL</t>
  </si>
  <si>
    <t>Share-QPVO</t>
  </si>
  <si>
    <t>Share-MASZ</t>
  </si>
  <si>
    <t>Share-FVRD</t>
  </si>
  <si>
    <t>Share-GHQY</t>
  </si>
  <si>
    <t>Share-MJYL</t>
  </si>
  <si>
    <t>Share-UYFV</t>
  </si>
  <si>
    <t>Share-XYLX</t>
  </si>
  <si>
    <t>Share-LQBV</t>
  </si>
  <si>
    <t>Share-DOVC</t>
  </si>
  <si>
    <t>Share-DEKT</t>
  </si>
  <si>
    <t>Share-NFLQ</t>
  </si>
  <si>
    <t>Share-BDKN</t>
  </si>
  <si>
    <t>Share-OPBR</t>
  </si>
  <si>
    <t>Share-ZAWK</t>
  </si>
  <si>
    <t>Share-OUFV</t>
  </si>
  <si>
    <t>Share-RPRY</t>
  </si>
  <si>
    <t>Share-MOER</t>
  </si>
  <si>
    <t>Share-PHHY</t>
  </si>
  <si>
    <t>Share-DZXH</t>
  </si>
  <si>
    <t>Share-CNFG</t>
  </si>
  <si>
    <t>Share-JLUZ</t>
  </si>
  <si>
    <t>Share-BZHY</t>
  </si>
  <si>
    <t>Share-BXUF</t>
  </si>
  <si>
    <t>Share-TRGC</t>
  </si>
  <si>
    <t>Share-FGMM</t>
  </si>
  <si>
    <t>Share-LZXM</t>
  </si>
  <si>
    <t>Share-NMLA</t>
  </si>
  <si>
    <t>Share-EUFT</t>
  </si>
  <si>
    <t>Share-ZTTS</t>
  </si>
  <si>
    <t>Share-EWUO</t>
  </si>
  <si>
    <t>Share-JWGM</t>
  </si>
  <si>
    <t>Share-ASGL</t>
  </si>
  <si>
    <t>Share-BWCG</t>
  </si>
  <si>
    <t>Share-VGBO</t>
  </si>
  <si>
    <t>Share-QQNK</t>
  </si>
  <si>
    <t>Share-MXQF</t>
  </si>
  <si>
    <t>Share-BVWI</t>
  </si>
  <si>
    <t>Share-UEEQ</t>
  </si>
  <si>
    <t>Share-JCWZ</t>
  </si>
  <si>
    <t>Share-HKOT</t>
  </si>
  <si>
    <t>Share-WHVN</t>
  </si>
  <si>
    <t>Share-MBCK</t>
  </si>
  <si>
    <t>Share-MVUM</t>
  </si>
  <si>
    <t>Share-LJWS</t>
  </si>
  <si>
    <t>Share-FMXA</t>
  </si>
  <si>
    <t>Share-HFJJ</t>
  </si>
  <si>
    <t>Share-SHXW</t>
  </si>
  <si>
    <t>Share-JIEN</t>
  </si>
  <si>
    <t>Share-BIDH</t>
  </si>
  <si>
    <t>Share-VVGN</t>
  </si>
  <si>
    <t>Share-RWIW</t>
  </si>
  <si>
    <t>Share-OJKC</t>
  </si>
  <si>
    <t>Share-GMIB</t>
  </si>
  <si>
    <t>Share-WATV</t>
  </si>
  <si>
    <t>Share-JMNJ</t>
  </si>
  <si>
    <t>Share-DIZL</t>
  </si>
  <si>
    <t>Share-RALV</t>
  </si>
  <si>
    <t>Share-AVCY</t>
  </si>
  <si>
    <t>Share-AIEB</t>
  </si>
  <si>
    <t>Share-ZVXT</t>
  </si>
  <si>
    <t>Share-WHHK</t>
  </si>
  <si>
    <t>Share-XHVF</t>
  </si>
  <si>
    <t>Share-KPKI</t>
  </si>
  <si>
    <t>Share-OLPM</t>
  </si>
  <si>
    <t>Share-AOEQ</t>
  </si>
  <si>
    <t>Share-ULSA</t>
  </si>
  <si>
    <t>Share-GKDH</t>
  </si>
  <si>
    <t>Share-KSGY</t>
  </si>
  <si>
    <t>Share-DVFT</t>
  </si>
  <si>
    <t>Share-AESX</t>
  </si>
  <si>
    <t>Share-AKKQ</t>
  </si>
  <si>
    <t>Share-YNGA</t>
  </si>
  <si>
    <t>Share-QLZZ</t>
  </si>
  <si>
    <t>Share-MOOJ</t>
  </si>
  <si>
    <t>Share-LOZE</t>
  </si>
  <si>
    <t>Share-VNNW</t>
  </si>
  <si>
    <t>Share-XMYX</t>
  </si>
  <si>
    <t>Share-ZKSM</t>
  </si>
  <si>
    <t>Share-NQNX</t>
  </si>
  <si>
    <t>Share-KEZV</t>
  </si>
  <si>
    <t>Share-JNBX</t>
  </si>
  <si>
    <t>Share-KWXB</t>
  </si>
  <si>
    <t>Share-RYXC</t>
  </si>
  <si>
    <t>Share-TYEE</t>
  </si>
  <si>
    <t>Share-ZOXW</t>
  </si>
  <si>
    <t>Share-RVXK</t>
  </si>
  <si>
    <t>Share-YFVZ</t>
  </si>
  <si>
    <t>Share-KRRA</t>
  </si>
  <si>
    <t>Share-XJCP</t>
  </si>
  <si>
    <t>Share-DRVS</t>
  </si>
  <si>
    <t>Share-LRGQ</t>
  </si>
  <si>
    <t>Share-ZWKX</t>
  </si>
  <si>
    <t>Share-IVAK</t>
  </si>
  <si>
    <t>Share-WKEP</t>
  </si>
  <si>
    <t>Share-TNLL</t>
  </si>
  <si>
    <t>Share-WNWL</t>
  </si>
  <si>
    <t>Share-KXMK</t>
  </si>
  <si>
    <t>Share-LBYX</t>
  </si>
  <si>
    <t>Share-ADEW</t>
  </si>
  <si>
    <t>Share-UUEZ</t>
  </si>
  <si>
    <t>Share-GRSD</t>
  </si>
  <si>
    <t>Share-XGNC</t>
  </si>
  <si>
    <t>Share-YEIX</t>
  </si>
  <si>
    <t>Share-FRHE</t>
  </si>
  <si>
    <t>Share-LXZU</t>
  </si>
  <si>
    <t>Share-SOZE</t>
  </si>
  <si>
    <t>Share-PBOM</t>
  </si>
  <si>
    <t>Share-ROVP</t>
  </si>
  <si>
    <t>Share-GYCU</t>
  </si>
  <si>
    <t>Share-XZBG</t>
  </si>
  <si>
    <t>Share-NONY</t>
  </si>
  <si>
    <t>Share-TQMM</t>
  </si>
  <si>
    <t>Share-MEQV</t>
  </si>
  <si>
    <t>Share-USYD</t>
  </si>
  <si>
    <t>Share-BNIN</t>
  </si>
  <si>
    <t>Share-YQGK</t>
  </si>
  <si>
    <t>Share-VUWI</t>
  </si>
  <si>
    <t>Share-LLUK</t>
  </si>
  <si>
    <t>Share-SSJB</t>
  </si>
  <si>
    <t>Share-KMOS</t>
  </si>
  <si>
    <t>Share-YRAH</t>
  </si>
  <si>
    <t>Share-SRKH</t>
  </si>
  <si>
    <t>Share-USJZ</t>
  </si>
  <si>
    <t>Share-QTFR</t>
  </si>
  <si>
    <t>Share-NXMJ</t>
  </si>
  <si>
    <t>Share-DEPW</t>
  </si>
  <si>
    <t>Share-LOMD</t>
  </si>
  <si>
    <t>Share-MALJ</t>
  </si>
  <si>
    <t>Share-ERJT</t>
  </si>
  <si>
    <t>Share-JKFA</t>
  </si>
  <si>
    <t>Share-WNJN</t>
  </si>
  <si>
    <t>Share-IAAD</t>
  </si>
  <si>
    <t>Share-HKWL</t>
  </si>
  <si>
    <t>Share-WXHZ</t>
  </si>
  <si>
    <t>Share-BWCA</t>
  </si>
  <si>
    <t>Share-VOTM</t>
  </si>
  <si>
    <t>Share-KRWB</t>
  </si>
  <si>
    <t>Share-BPHH</t>
  </si>
  <si>
    <t>Share-RTAG</t>
  </si>
  <si>
    <t>Share-SQDP</t>
  </si>
  <si>
    <t>Share-PSAO</t>
  </si>
  <si>
    <t>Share-JWDZ</t>
  </si>
  <si>
    <t>Share-QRFQ</t>
  </si>
  <si>
    <t>Share-OUKR</t>
  </si>
  <si>
    <t>Share-QWCV</t>
  </si>
  <si>
    <t>Share-QLWT</t>
  </si>
  <si>
    <t>Share-ZOEN</t>
  </si>
  <si>
    <t>Share-TEKS</t>
  </si>
  <si>
    <t>Share-LTYL</t>
  </si>
  <si>
    <t>Share-UABE</t>
  </si>
  <si>
    <t>Share-PLLK</t>
  </si>
  <si>
    <t>Share-POQJ</t>
  </si>
  <si>
    <t>Share-VLSN</t>
  </si>
  <si>
    <t>Share-ZOFA</t>
  </si>
  <si>
    <t>Share-JTVI</t>
  </si>
  <si>
    <t>Share-FZJS</t>
  </si>
  <si>
    <t>Share-FZOB</t>
  </si>
  <si>
    <t>Share-XTZL</t>
  </si>
  <si>
    <t>Share-BYNH</t>
  </si>
  <si>
    <t>Share-LGYC</t>
  </si>
  <si>
    <t>Share-IYJX</t>
  </si>
  <si>
    <t>Share-GHMF</t>
  </si>
  <si>
    <t>Share-EGWW</t>
  </si>
  <si>
    <t>Share-FWBE</t>
  </si>
  <si>
    <t>Share-RGUQ</t>
  </si>
  <si>
    <t>Share-EIZB</t>
  </si>
  <si>
    <t>Share-JSMQ</t>
  </si>
  <si>
    <t>Share-TXQH</t>
  </si>
  <si>
    <t>Share-IRUN</t>
  </si>
  <si>
    <t>Share-MBQU</t>
  </si>
  <si>
    <t>Share-ZGFP</t>
  </si>
  <si>
    <t>Share-OESN</t>
  </si>
  <si>
    <t>Share-IXCI</t>
  </si>
  <si>
    <t>Share-HYAJ</t>
  </si>
  <si>
    <t>Share-JSJH</t>
  </si>
  <si>
    <t>Share-ICHU</t>
  </si>
  <si>
    <t>Share-EXMW</t>
  </si>
  <si>
    <t>Share-AXIW</t>
  </si>
  <si>
    <t>Share-GYES</t>
  </si>
  <si>
    <t>Share-KHIC</t>
  </si>
  <si>
    <t>Share-ECAQ</t>
  </si>
  <si>
    <t>Share-SXXV</t>
  </si>
  <si>
    <t>Share-NDMH</t>
  </si>
  <si>
    <t>gain</t>
  </si>
  <si>
    <t>tri : gain</t>
  </si>
  <si>
    <t>1er tri : profit</t>
  </si>
  <si>
    <t>2e tri : gain</t>
  </si>
  <si>
    <t>combien de combinaisons possibles ? 46</t>
  </si>
  <si>
    <t>18+8 = 36 4,26</t>
  </si>
  <si>
    <t>max d'actions possibles</t>
  </si>
  <si>
    <t>tri par coût</t>
  </si>
  <si>
    <t>17+16+18+14 = 36 2,58</t>
  </si>
  <si>
    <t>si association déjà faite avec éléments en moins =&gt; non</t>
  </si>
  <si>
    <t>17+16+15 = 30 1,58</t>
  </si>
  <si>
    <t>17+16+1 = 32 2,04</t>
  </si>
  <si>
    <t xml:space="preserve">17+16+7 = 34 2,58 </t>
  </si>
  <si>
    <t>17+16+8 = 38 3,9</t>
  </si>
  <si>
    <t>17+18+15 = 32 2,42</t>
  </si>
  <si>
    <t>17+18+1 = 34 2,88</t>
  </si>
  <si>
    <t>17+18+7 = 36 3,42</t>
  </si>
  <si>
    <t>17+14+15 = 36 1,16</t>
  </si>
  <si>
    <t>17+14+1 = 38 1,62</t>
  </si>
  <si>
    <t>17+2 = 34 3,48</t>
  </si>
  <si>
    <t>16+18+15 = 36 2,5</t>
  </si>
  <si>
    <t>16+18+1 = 38 2,96</t>
  </si>
  <si>
    <t>14+7 = 36 1,68</t>
  </si>
  <si>
    <t>15+1 = 38 1,54</t>
  </si>
  <si>
    <t>tant que coût total &lt;= max</t>
  </si>
  <si>
    <t>portefeuille(actions, gain)</t>
  </si>
  <si>
    <t>ajout de l'action suivante</t>
  </si>
  <si>
    <t>suppression de la dernière action</t>
  </si>
  <si>
    <t>si gain &gt; portefeuille</t>
  </si>
  <si>
    <t>combinaisons</t>
  </si>
  <si>
    <t>si combinaison pas déjà faite</t>
  </si>
  <si>
    <t>boucle</t>
  </si>
  <si>
    <t>rendement</t>
  </si>
  <si>
    <t>1+15</t>
  </si>
  <si>
    <t>1+2+3+4</t>
  </si>
  <si>
    <t>1+2+3+5</t>
  </si>
  <si>
    <t>1+2+3+6</t>
  </si>
  <si>
    <t>1+2+3+7</t>
  </si>
  <si>
    <t>1+2+3+8</t>
  </si>
  <si>
    <t>1+2+4+5</t>
  </si>
  <si>
    <t>1+2+4+6</t>
  </si>
  <si>
    <t>1+2+4+7</t>
  </si>
  <si>
    <t>1+2+4+8</t>
  </si>
  <si>
    <t>1+2+5+6</t>
  </si>
  <si>
    <t>1+2+5+7</t>
  </si>
  <si>
    <t>1+2+9</t>
  </si>
  <si>
    <t>1+2+10</t>
  </si>
  <si>
    <t>1+2+11</t>
  </si>
  <si>
    <t>1+2+12</t>
  </si>
  <si>
    <t>1+2+13</t>
  </si>
  <si>
    <t>1+2+14</t>
  </si>
  <si>
    <t>1+3+9</t>
  </si>
  <si>
    <t>1+3+10</t>
  </si>
  <si>
    <t>1+3+11</t>
  </si>
  <si>
    <t>1+5+8</t>
  </si>
  <si>
    <t>1+6+7</t>
  </si>
  <si>
    <t>1+6+8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</si>
</sst>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0" fillId="33" borderId="0" xfId="0" applyFill="1"/>
    <xf numFmtId="0" fontId="14" fillId="33" borderId="0" xfId="0" applyFont="1" applyFill="1"/>
    <xf numFmtId="0" fontId="14" fillId="0" borderId="0" xfId="0" applyFont="1"/>
    <xf numFmtId="0" fontId="0" fillId="0" borderId="0" xfId="0" applyFill="1"/>
    <xf numFmtId="0" fontId="14" fillId="33" borderId="10" xfId="0" applyFont="1" applyFill="1" applyBorder="1"/>
    <xf numFmtId="0" fontId="0" fillId="33" borderId="10" xfId="0" applyFill="1" applyBorder="1"/>
    <xf numFmtId="0" fontId="0" fillId="0" borderId="10" xfId="0" applyBorder="1"/>
    <xf numFmtId="0" fontId="0" fillId="0" borderId="11" xfId="0" applyBorder="1"/>
    <xf numFmtId="0" fontId="14" fillId="0" borderId="11" xfId="0" applyFont="1" applyBorder="1"/>
    <xf numFmtId="0" fontId="14" fillId="33" borderId="12" xfId="0" applyFont="1" applyFill="1" applyBorder="1"/>
    <xf numFmtId="0" fontId="0" fillId="33" borderId="12" xfId="0" applyFill="1" applyBorder="1"/>
    <xf numFmtId="0" fontId="0" fillId="0" borderId="12" xfId="0" applyBorder="1"/>
    <xf numFmtId="0" fontId="0" fillId="0" borderId="0" xfId="0" applyBorder="1"/>
    <xf numFmtId="0" fontId="14" fillId="0" borderId="0" xfId="0" applyFont="1" applyBorder="1"/>
    <xf numFmtId="0" fontId="0" fillId="0" borderId="13" xfId="0" applyBorder="1"/>
    <xf numFmtId="0" fontId="0" fillId="0" borderId="15" xfId="0" applyBorder="1"/>
    <xf numFmtId="2" fontId="0" fillId="0" borderId="0" xfId="0" applyNumberFormat="1"/>
    <xf numFmtId="0" fontId="14" fillId="0" borderId="0" xfId="0" applyFont="1" applyFill="1"/>
    <xf numFmtId="0" fontId="18" fillId="0" borderId="0" xfId="0" applyFont="1" applyFill="1"/>
    <xf numFmtId="2" fontId="18" fillId="0" borderId="0" xfId="0" applyNumberFormat="1" applyFont="1" applyFill="1"/>
    <xf numFmtId="0" fontId="18" fillId="33" borderId="0" xfId="0" applyFont="1" applyFill="1"/>
    <xf numFmtId="0" fontId="18" fillId="0" borderId="10" xfId="0" applyFont="1" applyFill="1" applyBorder="1"/>
    <xf numFmtId="2" fontId="18" fillId="0" borderId="10" xfId="0" applyNumberFormat="1" applyFont="1" applyFill="1" applyBorder="1"/>
    <xf numFmtId="0" fontId="18" fillId="0" borderId="0" xfId="0" applyFont="1" applyFill="1" applyBorder="1"/>
    <xf numFmtId="2" fontId="18" fillId="0" borderId="0" xfId="0" applyNumberFormat="1" applyFont="1" applyFill="1" applyBorder="1"/>
    <xf numFmtId="0" fontId="18" fillId="33" borderId="10" xfId="0" applyFont="1" applyFill="1" applyBorder="1"/>
    <xf numFmtId="2" fontId="0" fillId="0" borderId="15" xfId="0" applyNumberFormat="1" applyBorder="1"/>
    <xf numFmtId="0" fontId="14" fillId="0" borderId="0" xfId="0" applyFont="1" applyFill="1" applyBorder="1"/>
    <xf numFmtId="0" fontId="18" fillId="0" borderId="11" xfId="0" applyFont="1" applyFill="1" applyBorder="1"/>
    <xf numFmtId="0" fontId="14" fillId="0" borderId="11" xfId="0" applyFont="1" applyFill="1" applyBorder="1"/>
    <xf numFmtId="2" fontId="18" fillId="0" borderId="11" xfId="0" applyNumberFormat="1" applyFont="1" applyFill="1" applyBorder="1"/>
    <xf numFmtId="2" fontId="0" fillId="0" borderId="14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18" fillId="33" borderId="0" xfId="0" applyFont="1" applyFill="1" applyBorder="1"/>
    <xf numFmtId="0" fontId="18" fillId="33" borderId="12" xfId="0" applyFont="1" applyFill="1" applyBorder="1"/>
    <xf numFmtId="0" fontId="18" fillId="0" borderId="12" xfId="0" applyFont="1" applyFill="1" applyBorder="1"/>
    <xf numFmtId="2" fontId="18" fillId="0" borderId="12" xfId="0" applyNumberFormat="1" applyFont="1" applyFill="1" applyBorder="1"/>
    <xf numFmtId="164" fontId="0" fillId="0" borderId="0" xfId="0" applyNumberFormat="1" applyFill="1" applyBorder="1"/>
    <xf numFmtId="0" fontId="18" fillId="0" borderId="13" xfId="0" applyFont="1" applyFill="1" applyBorder="1"/>
    <xf numFmtId="2" fontId="18" fillId="0" borderId="15" xfId="0" applyNumberFormat="1" applyFont="1" applyFill="1" applyBorder="1"/>
    <xf numFmtId="2" fontId="0" fillId="0" borderId="14" xfId="0" applyNumberFormat="1" applyBorder="1"/>
    <xf numFmtId="2" fontId="0" fillId="0" borderId="0" xfId="0" applyNumberFormat="1" applyBorder="1"/>
    <xf numFmtId="164" fontId="18" fillId="0" borderId="14" xfId="0" applyNumberFormat="1" applyFont="1" applyFill="1" applyBorder="1"/>
    <xf numFmtId="0" fontId="14" fillId="0" borderId="12" xfId="0" applyFont="1" applyFill="1" applyBorder="1"/>
    <xf numFmtId="0" fontId="19" fillId="0" borderId="0" xfId="0" applyFont="1"/>
    <xf numFmtId="0" fontId="16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2" fontId="0" fillId="0" borderId="0" xfId="0" applyNumberFormat="1" applyFill="1"/>
    <xf numFmtId="0" fontId="0" fillId="0" borderId="0" xfId="0" applyFont="1"/>
    <xf numFmtId="0" fontId="0" fillId="0" borderId="16" xfId="0" applyBorder="1"/>
    <xf numFmtId="0" fontId="16" fillId="0" borderId="16" xfId="0" applyFont="1" applyBorder="1"/>
    <xf numFmtId="0" fontId="0" fillId="0" borderId="16" xfId="0" applyFont="1" applyBorder="1"/>
    <xf numFmtId="0" fontId="0" fillId="0" borderId="0" xfId="0" applyFont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1"/>
  <sheetViews>
    <sheetView topLeftCell="Z1" workbookViewId="0">
      <selection activeCell="AO11" sqref="AO11"/>
    </sheetView>
  </sheetViews>
  <sheetFormatPr baseColWidth="10" defaultRowHeight="14.4" x14ac:dyDescent="0.3"/>
  <cols>
    <col min="5" max="5" width="2.109375" customWidth="1"/>
    <col min="10" max="10" width="2.109375" customWidth="1"/>
    <col min="15" max="15" width="2.109375" customWidth="1"/>
    <col min="20" max="20" width="2.109375" customWidth="1"/>
    <col min="36" max="36" width="3.21875" customWidth="1"/>
  </cols>
  <sheetData>
    <row r="1" spans="1:42" x14ac:dyDescent="0.3">
      <c r="A1" t="s">
        <v>0</v>
      </c>
      <c r="B1" t="s">
        <v>1</v>
      </c>
      <c r="C1" s="3" t="s">
        <v>3</v>
      </c>
      <c r="D1" s="3" t="s">
        <v>2031</v>
      </c>
      <c r="F1" t="s">
        <v>0</v>
      </c>
      <c r="G1" t="s">
        <v>1</v>
      </c>
      <c r="H1" t="s">
        <v>4</v>
      </c>
      <c r="I1" t="s">
        <v>3</v>
      </c>
      <c r="K1" t="s">
        <v>0</v>
      </c>
      <c r="L1" t="s">
        <v>1</v>
      </c>
      <c r="M1" t="s">
        <v>2</v>
      </c>
      <c r="N1" t="s">
        <v>5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4</v>
      </c>
      <c r="X1" t="s">
        <v>3</v>
      </c>
      <c r="Z1" s="4" t="s">
        <v>0</v>
      </c>
      <c r="AA1" s="4" t="s">
        <v>1</v>
      </c>
      <c r="AB1" s="18" t="s">
        <v>3</v>
      </c>
      <c r="AC1" s="18" t="s">
        <v>2031</v>
      </c>
      <c r="AD1" s="18" t="s">
        <v>2063</v>
      </c>
      <c r="AF1" t="s">
        <v>0</v>
      </c>
      <c r="AG1" t="s">
        <v>1</v>
      </c>
      <c r="AH1" t="s">
        <v>3</v>
      </c>
      <c r="AI1" t="s">
        <v>2031</v>
      </c>
      <c r="AK1" t="s">
        <v>0</v>
      </c>
      <c r="AL1" t="s">
        <v>1</v>
      </c>
      <c r="AM1" t="s">
        <v>3</v>
      </c>
      <c r="AN1" t="s">
        <v>2031</v>
      </c>
      <c r="AO1" t="s">
        <v>2063</v>
      </c>
    </row>
    <row r="2" spans="1:42" x14ac:dyDescent="0.3">
      <c r="A2" t="s">
        <v>6</v>
      </c>
      <c r="B2">
        <v>20</v>
      </c>
      <c r="C2">
        <v>5</v>
      </c>
      <c r="D2">
        <v>1</v>
      </c>
      <c r="F2" s="2" t="s">
        <v>7</v>
      </c>
      <c r="G2" s="1">
        <v>34</v>
      </c>
      <c r="H2">
        <v>27</v>
      </c>
      <c r="I2">
        <v>9.18</v>
      </c>
      <c r="K2" s="2" t="s">
        <v>8</v>
      </c>
      <c r="L2" s="1">
        <v>114</v>
      </c>
      <c r="M2">
        <v>18</v>
      </c>
      <c r="N2">
        <v>20.52</v>
      </c>
      <c r="P2" s="2" t="s">
        <v>7</v>
      </c>
      <c r="Q2" s="1">
        <v>34</v>
      </c>
      <c r="R2">
        <v>27</v>
      </c>
      <c r="S2">
        <v>9.18</v>
      </c>
      <c r="U2" s="2" t="s">
        <v>7</v>
      </c>
      <c r="V2" s="1">
        <v>34</v>
      </c>
      <c r="W2">
        <v>27</v>
      </c>
      <c r="X2">
        <v>9.18</v>
      </c>
      <c r="Z2" s="4" t="s">
        <v>22</v>
      </c>
      <c r="AA2" s="4">
        <v>4</v>
      </c>
      <c r="AB2" s="4">
        <v>12</v>
      </c>
      <c r="AC2" s="4">
        <v>0.48</v>
      </c>
      <c r="AD2" s="51">
        <f>AB2/AA2</f>
        <v>3</v>
      </c>
      <c r="AF2" s="2" t="s">
        <v>7</v>
      </c>
      <c r="AG2" s="1">
        <v>34</v>
      </c>
      <c r="AH2">
        <v>27</v>
      </c>
      <c r="AI2">
        <v>9.18</v>
      </c>
      <c r="AK2" t="s">
        <v>22</v>
      </c>
      <c r="AL2">
        <v>4</v>
      </c>
      <c r="AM2">
        <v>12</v>
      </c>
      <c r="AN2">
        <v>0.48</v>
      </c>
      <c r="AO2" s="17">
        <f>AM2/AL2</f>
        <v>3</v>
      </c>
    </row>
    <row r="3" spans="1:42" x14ac:dyDescent="0.3">
      <c r="A3" t="s">
        <v>9</v>
      </c>
      <c r="B3">
        <v>30</v>
      </c>
      <c r="C3">
        <v>10</v>
      </c>
      <c r="D3">
        <v>3</v>
      </c>
      <c r="F3" s="2" t="s">
        <v>10</v>
      </c>
      <c r="G3" s="1">
        <v>80</v>
      </c>
      <c r="H3">
        <v>25</v>
      </c>
      <c r="I3">
        <v>20</v>
      </c>
      <c r="K3" s="2" t="s">
        <v>10</v>
      </c>
      <c r="L3" s="1">
        <v>80</v>
      </c>
      <c r="M3">
        <v>25</v>
      </c>
      <c r="N3">
        <v>20</v>
      </c>
      <c r="P3" s="2" t="s">
        <v>10</v>
      </c>
      <c r="Q3" s="1">
        <v>80</v>
      </c>
      <c r="R3">
        <v>25</v>
      </c>
      <c r="S3">
        <v>20</v>
      </c>
      <c r="U3" s="2" t="s">
        <v>10</v>
      </c>
      <c r="V3" s="1">
        <v>80</v>
      </c>
      <c r="W3">
        <v>25</v>
      </c>
      <c r="X3">
        <v>20</v>
      </c>
      <c r="Z3" s="18" t="s">
        <v>21</v>
      </c>
      <c r="AA3" s="4">
        <v>10</v>
      </c>
      <c r="AB3" s="4">
        <v>14</v>
      </c>
      <c r="AC3" s="4">
        <v>1.4</v>
      </c>
      <c r="AD3" s="51">
        <f>AB3/AA3</f>
        <v>1.4</v>
      </c>
      <c r="AF3" s="2" t="s">
        <v>10</v>
      </c>
      <c r="AG3" s="1">
        <v>80</v>
      </c>
      <c r="AH3">
        <v>25</v>
      </c>
      <c r="AI3">
        <v>20</v>
      </c>
      <c r="AK3" s="3" t="s">
        <v>21</v>
      </c>
      <c r="AL3">
        <v>10</v>
      </c>
      <c r="AM3">
        <v>14</v>
      </c>
      <c r="AN3">
        <v>1.4</v>
      </c>
      <c r="AO3" s="17">
        <f>AM3/AL3</f>
        <v>1.4</v>
      </c>
    </row>
    <row r="4" spans="1:42" x14ac:dyDescent="0.3">
      <c r="A4" t="s">
        <v>11</v>
      </c>
      <c r="B4">
        <v>50</v>
      </c>
      <c r="C4">
        <v>15</v>
      </c>
      <c r="D4">
        <v>7.5</v>
      </c>
      <c r="F4" s="2" t="s">
        <v>12</v>
      </c>
      <c r="G4" s="1">
        <v>38</v>
      </c>
      <c r="H4">
        <v>23</v>
      </c>
      <c r="I4">
        <v>8.74</v>
      </c>
      <c r="K4" s="2" t="s">
        <v>13</v>
      </c>
      <c r="L4" s="1">
        <v>70</v>
      </c>
      <c r="M4">
        <v>20</v>
      </c>
      <c r="N4">
        <v>14</v>
      </c>
      <c r="P4" s="2" t="s">
        <v>12</v>
      </c>
      <c r="Q4" s="1">
        <v>38</v>
      </c>
      <c r="R4">
        <v>23</v>
      </c>
      <c r="S4">
        <v>8.74</v>
      </c>
      <c r="U4" s="2" t="s">
        <v>12</v>
      </c>
      <c r="V4" s="1">
        <v>38</v>
      </c>
      <c r="W4">
        <v>23</v>
      </c>
      <c r="X4">
        <v>8.74</v>
      </c>
      <c r="Z4" s="4" t="s">
        <v>24</v>
      </c>
      <c r="AA4" s="4">
        <v>8</v>
      </c>
      <c r="AB4" s="4">
        <v>7</v>
      </c>
      <c r="AC4" s="4">
        <v>0.56000000000000005</v>
      </c>
      <c r="AD4" s="51">
        <f>AB4/AA4</f>
        <v>0.875</v>
      </c>
      <c r="AF4" s="2" t="s">
        <v>12</v>
      </c>
      <c r="AG4" s="1">
        <v>38</v>
      </c>
      <c r="AH4">
        <v>23</v>
      </c>
      <c r="AI4">
        <v>8.74</v>
      </c>
      <c r="AK4" t="s">
        <v>24</v>
      </c>
      <c r="AL4">
        <v>8</v>
      </c>
      <c r="AM4">
        <v>7</v>
      </c>
      <c r="AN4">
        <v>0.56000000000000005</v>
      </c>
      <c r="AO4" s="17">
        <f>AM4/AL4</f>
        <v>0.875</v>
      </c>
    </row>
    <row r="5" spans="1:42" x14ac:dyDescent="0.3">
      <c r="A5" s="1" t="s">
        <v>13</v>
      </c>
      <c r="B5" s="1">
        <v>70</v>
      </c>
      <c r="C5" s="1">
        <v>20</v>
      </c>
      <c r="D5" s="1">
        <v>14</v>
      </c>
      <c r="F5" s="2" t="s">
        <v>14</v>
      </c>
      <c r="G5" s="1">
        <v>24</v>
      </c>
      <c r="H5">
        <v>21</v>
      </c>
      <c r="I5">
        <v>5.04</v>
      </c>
      <c r="K5" s="2" t="s">
        <v>15</v>
      </c>
      <c r="L5" s="1">
        <v>60</v>
      </c>
      <c r="M5">
        <v>17</v>
      </c>
      <c r="N5">
        <v>10.199999999999999</v>
      </c>
      <c r="P5" s="2" t="s">
        <v>14</v>
      </c>
      <c r="Q5" s="1">
        <v>24</v>
      </c>
      <c r="R5">
        <v>21</v>
      </c>
      <c r="S5">
        <v>5.04</v>
      </c>
      <c r="U5" s="2" t="s">
        <v>14</v>
      </c>
      <c r="V5" s="1">
        <v>24</v>
      </c>
      <c r="W5">
        <v>21</v>
      </c>
      <c r="X5">
        <v>5.04</v>
      </c>
      <c r="Z5" s="18" t="s">
        <v>14</v>
      </c>
      <c r="AA5" s="4">
        <v>24</v>
      </c>
      <c r="AB5" s="4">
        <v>21</v>
      </c>
      <c r="AC5" s="4">
        <v>5.04</v>
      </c>
      <c r="AD5" s="51">
        <f>AB5/AA5</f>
        <v>0.875</v>
      </c>
      <c r="AF5" s="2" t="s">
        <v>14</v>
      </c>
      <c r="AG5" s="1">
        <v>24</v>
      </c>
      <c r="AH5">
        <v>21</v>
      </c>
      <c r="AI5">
        <v>5.04</v>
      </c>
      <c r="AK5" s="3" t="s">
        <v>19</v>
      </c>
      <c r="AL5">
        <v>26</v>
      </c>
      <c r="AM5">
        <v>11</v>
      </c>
      <c r="AN5">
        <v>2.86</v>
      </c>
      <c r="AO5" s="17">
        <f>AM5/AL5</f>
        <v>0.42307692307692307</v>
      </c>
    </row>
    <row r="6" spans="1:42" x14ac:dyDescent="0.3">
      <c r="A6" s="1" t="s">
        <v>15</v>
      </c>
      <c r="B6" s="1">
        <v>60</v>
      </c>
      <c r="C6" s="1">
        <v>17</v>
      </c>
      <c r="D6" s="1">
        <v>10.199999999999999</v>
      </c>
      <c r="F6" s="2" t="s">
        <v>13</v>
      </c>
      <c r="G6" s="1">
        <v>70</v>
      </c>
      <c r="H6">
        <v>20</v>
      </c>
      <c r="I6">
        <v>14</v>
      </c>
      <c r="K6" s="4" t="s">
        <v>16</v>
      </c>
      <c r="L6" s="1">
        <v>110</v>
      </c>
      <c r="M6">
        <v>9</v>
      </c>
      <c r="N6">
        <v>9.9</v>
      </c>
      <c r="P6" s="2" t="s">
        <v>13</v>
      </c>
      <c r="Q6" s="1">
        <v>70</v>
      </c>
      <c r="R6">
        <v>20</v>
      </c>
      <c r="S6">
        <v>14</v>
      </c>
      <c r="U6" s="2" t="s">
        <v>13</v>
      </c>
      <c r="V6" s="1">
        <v>70</v>
      </c>
      <c r="W6">
        <v>20</v>
      </c>
      <c r="X6">
        <v>14</v>
      </c>
      <c r="Z6" s="18" t="s">
        <v>7</v>
      </c>
      <c r="AA6" s="4">
        <v>34</v>
      </c>
      <c r="AB6" s="4">
        <v>27</v>
      </c>
      <c r="AC6" s="4">
        <v>9.18</v>
      </c>
      <c r="AD6" s="51">
        <f>AB6/AA6</f>
        <v>0.79411764705882348</v>
      </c>
      <c r="AF6" s="2" t="s">
        <v>13</v>
      </c>
      <c r="AG6" s="1">
        <v>70</v>
      </c>
      <c r="AH6">
        <v>20</v>
      </c>
      <c r="AI6">
        <v>14</v>
      </c>
      <c r="AK6" t="s">
        <v>9</v>
      </c>
      <c r="AL6">
        <v>30</v>
      </c>
      <c r="AM6">
        <v>10</v>
      </c>
      <c r="AN6">
        <v>3</v>
      </c>
      <c r="AO6" s="17">
        <f>AM6/AL6</f>
        <v>0.33333333333333331</v>
      </c>
    </row>
    <row r="7" spans="1:42" x14ac:dyDescent="0.3">
      <c r="A7" s="1" t="s">
        <v>10</v>
      </c>
      <c r="B7" s="1">
        <v>80</v>
      </c>
      <c r="C7" s="1">
        <v>25</v>
      </c>
      <c r="D7" s="1">
        <v>20</v>
      </c>
      <c r="F7" s="2" t="s">
        <v>8</v>
      </c>
      <c r="G7" s="1">
        <v>114</v>
      </c>
      <c r="H7">
        <v>18</v>
      </c>
      <c r="I7">
        <v>20.52</v>
      </c>
      <c r="K7" s="2" t="s">
        <v>7</v>
      </c>
      <c r="L7" s="1">
        <v>34</v>
      </c>
      <c r="M7">
        <v>27</v>
      </c>
      <c r="N7">
        <v>9.18</v>
      </c>
      <c r="P7" s="2" t="s">
        <v>8</v>
      </c>
      <c r="Q7" s="1">
        <v>114</v>
      </c>
      <c r="R7">
        <v>18</v>
      </c>
      <c r="S7">
        <v>20.52</v>
      </c>
      <c r="U7" s="2" t="s">
        <v>8</v>
      </c>
      <c r="V7" s="1">
        <v>114</v>
      </c>
      <c r="W7">
        <v>18</v>
      </c>
      <c r="X7">
        <v>20.52</v>
      </c>
      <c r="Z7" s="18" t="s">
        <v>12</v>
      </c>
      <c r="AA7" s="4">
        <v>38</v>
      </c>
      <c r="AB7" s="4">
        <v>23</v>
      </c>
      <c r="AC7" s="4">
        <v>8.74</v>
      </c>
      <c r="AD7" s="51">
        <f>AB7/AA7</f>
        <v>0.60526315789473684</v>
      </c>
      <c r="AF7" s="2" t="s">
        <v>8</v>
      </c>
      <c r="AG7" s="1">
        <v>114</v>
      </c>
      <c r="AH7">
        <v>18</v>
      </c>
      <c r="AI7">
        <v>20.52</v>
      </c>
      <c r="AK7" t="s">
        <v>17</v>
      </c>
      <c r="AL7">
        <v>22</v>
      </c>
      <c r="AM7">
        <v>7</v>
      </c>
      <c r="AN7">
        <v>1.54</v>
      </c>
      <c r="AO7" s="17">
        <f>AM7/AL7</f>
        <v>0.31818181818181818</v>
      </c>
    </row>
    <row r="8" spans="1:42" x14ac:dyDescent="0.3">
      <c r="A8" t="s">
        <v>17</v>
      </c>
      <c r="B8">
        <v>22</v>
      </c>
      <c r="C8">
        <v>7</v>
      </c>
      <c r="D8">
        <v>1.54</v>
      </c>
      <c r="F8" s="2" t="s">
        <v>15</v>
      </c>
      <c r="G8" s="1">
        <v>60</v>
      </c>
      <c r="H8">
        <v>17</v>
      </c>
      <c r="I8">
        <v>10.199999999999999</v>
      </c>
      <c r="K8" s="3" t="s">
        <v>12</v>
      </c>
      <c r="L8" s="3">
        <v>38</v>
      </c>
      <c r="M8">
        <v>23</v>
      </c>
      <c r="N8">
        <v>8.74</v>
      </c>
      <c r="P8" s="2" t="s">
        <v>15</v>
      </c>
      <c r="Q8" s="1">
        <v>60</v>
      </c>
      <c r="R8">
        <v>17</v>
      </c>
      <c r="S8">
        <v>10.199999999999999</v>
      </c>
      <c r="U8" s="2" t="s">
        <v>15</v>
      </c>
      <c r="V8" s="1">
        <v>60</v>
      </c>
      <c r="W8">
        <v>17</v>
      </c>
      <c r="X8">
        <v>10.199999999999999</v>
      </c>
      <c r="Z8" s="18" t="s">
        <v>19</v>
      </c>
      <c r="AA8" s="4">
        <v>26</v>
      </c>
      <c r="AB8" s="4">
        <v>11</v>
      </c>
      <c r="AC8" s="4">
        <v>2.86</v>
      </c>
      <c r="AD8" s="51">
        <f>AB8/AA8</f>
        <v>0.42307692307692307</v>
      </c>
      <c r="AF8" s="2" t="s">
        <v>15</v>
      </c>
      <c r="AG8" s="1">
        <v>60</v>
      </c>
      <c r="AH8">
        <v>17</v>
      </c>
      <c r="AI8">
        <v>10.199999999999999</v>
      </c>
      <c r="AK8" t="s">
        <v>6</v>
      </c>
      <c r="AL8">
        <v>20</v>
      </c>
      <c r="AM8">
        <v>5</v>
      </c>
      <c r="AN8">
        <v>1</v>
      </c>
      <c r="AO8" s="17">
        <f>AM8/AL8</f>
        <v>0.25</v>
      </c>
    </row>
    <row r="9" spans="1:42" x14ac:dyDescent="0.3">
      <c r="A9" s="1" t="s">
        <v>19</v>
      </c>
      <c r="B9" s="1">
        <v>26</v>
      </c>
      <c r="C9" s="1">
        <v>11</v>
      </c>
      <c r="D9" s="1">
        <v>2.86</v>
      </c>
      <c r="F9" s="2" t="s">
        <v>18</v>
      </c>
      <c r="G9" s="1">
        <v>42</v>
      </c>
      <c r="H9">
        <v>17</v>
      </c>
      <c r="I9">
        <v>7.14</v>
      </c>
      <c r="K9" t="s">
        <v>11</v>
      </c>
      <c r="L9" s="3">
        <v>50</v>
      </c>
      <c r="M9">
        <v>15</v>
      </c>
      <c r="N9">
        <v>7.5</v>
      </c>
      <c r="P9" s="5" t="s">
        <v>18</v>
      </c>
      <c r="Q9" s="6">
        <v>42</v>
      </c>
      <c r="R9" s="7">
        <v>17</v>
      </c>
      <c r="S9" s="7">
        <v>7.14</v>
      </c>
      <c r="U9" s="5" t="s">
        <v>18</v>
      </c>
      <c r="V9" s="6">
        <v>42</v>
      </c>
      <c r="W9" s="7">
        <v>17</v>
      </c>
      <c r="X9" s="7">
        <v>7.14</v>
      </c>
      <c r="Y9" s="13"/>
      <c r="Z9" s="18" t="s">
        <v>18</v>
      </c>
      <c r="AA9" s="4">
        <v>42</v>
      </c>
      <c r="AB9" s="4">
        <v>17</v>
      </c>
      <c r="AC9" s="4">
        <v>7.14</v>
      </c>
      <c r="AD9" s="51">
        <f>AB9/AA9</f>
        <v>0.40476190476190477</v>
      </c>
      <c r="AF9" s="5" t="s">
        <v>18</v>
      </c>
      <c r="AG9" s="6">
        <v>42</v>
      </c>
      <c r="AH9" s="7">
        <v>17</v>
      </c>
      <c r="AI9" s="7">
        <v>7.14</v>
      </c>
      <c r="AK9" t="s">
        <v>25</v>
      </c>
      <c r="AL9">
        <v>18</v>
      </c>
      <c r="AM9">
        <v>3</v>
      </c>
      <c r="AN9">
        <v>0.54</v>
      </c>
      <c r="AO9" s="17">
        <f>AM9/AL9</f>
        <v>0.16666666666666666</v>
      </c>
      <c r="AP9" t="s">
        <v>2038</v>
      </c>
    </row>
    <row r="10" spans="1:42" x14ac:dyDescent="0.3">
      <c r="A10" t="s">
        <v>20</v>
      </c>
      <c r="B10">
        <v>48</v>
      </c>
      <c r="C10">
        <v>13</v>
      </c>
      <c r="D10">
        <v>6.24</v>
      </c>
      <c r="F10" t="s">
        <v>11</v>
      </c>
      <c r="G10" s="3">
        <v>50</v>
      </c>
      <c r="H10">
        <v>15</v>
      </c>
      <c r="I10">
        <v>7.5</v>
      </c>
      <c r="K10" s="3" t="s">
        <v>18</v>
      </c>
      <c r="L10" s="3">
        <v>42</v>
      </c>
      <c r="M10">
        <v>17</v>
      </c>
      <c r="N10">
        <v>7.14</v>
      </c>
      <c r="P10" s="10" t="s">
        <v>21</v>
      </c>
      <c r="Q10" s="11">
        <v>10</v>
      </c>
      <c r="R10" s="12">
        <v>14</v>
      </c>
      <c r="S10" s="12">
        <v>1.4</v>
      </c>
      <c r="U10" s="12" t="s">
        <v>9</v>
      </c>
      <c r="V10" s="11">
        <v>30</v>
      </c>
      <c r="W10" s="12">
        <v>10</v>
      </c>
      <c r="X10" s="12">
        <v>3</v>
      </c>
      <c r="Y10" s="13"/>
      <c r="Z10" s="4" t="s">
        <v>9</v>
      </c>
      <c r="AA10" s="4">
        <v>30</v>
      </c>
      <c r="AB10" s="4">
        <v>10</v>
      </c>
      <c r="AC10" s="4">
        <v>3</v>
      </c>
      <c r="AD10" s="51">
        <f>AB10/AA10</f>
        <v>0.33333333333333331</v>
      </c>
      <c r="AF10" s="3" t="s">
        <v>21</v>
      </c>
      <c r="AG10">
        <v>10</v>
      </c>
      <c r="AH10">
        <v>14</v>
      </c>
      <c r="AI10">
        <v>1.4</v>
      </c>
      <c r="AK10" t="s">
        <v>23</v>
      </c>
      <c r="AL10">
        <v>14</v>
      </c>
      <c r="AM10">
        <v>1</v>
      </c>
      <c r="AN10">
        <v>0.14000000000000001</v>
      </c>
      <c r="AO10" s="17">
        <f>AM10/AL10</f>
        <v>7.1428571428571425E-2</v>
      </c>
      <c r="AP10" t="s">
        <v>2037</v>
      </c>
    </row>
    <row r="11" spans="1:42" x14ac:dyDescent="0.3">
      <c r="A11" s="1" t="s">
        <v>7</v>
      </c>
      <c r="B11" s="1">
        <v>34</v>
      </c>
      <c r="C11" s="1">
        <v>27</v>
      </c>
      <c r="D11" s="1">
        <v>9.18</v>
      </c>
      <c r="F11" s="2" t="s">
        <v>21</v>
      </c>
      <c r="G11" s="1">
        <v>10</v>
      </c>
      <c r="H11">
        <v>14</v>
      </c>
      <c r="I11">
        <v>1.4</v>
      </c>
      <c r="K11" t="s">
        <v>20</v>
      </c>
      <c r="L11" s="3">
        <v>48</v>
      </c>
      <c r="M11">
        <v>13</v>
      </c>
      <c r="N11">
        <v>6.24</v>
      </c>
      <c r="P11" s="10" t="s">
        <v>19</v>
      </c>
      <c r="Q11" s="11">
        <v>26</v>
      </c>
      <c r="R11" s="12">
        <v>11</v>
      </c>
      <c r="S11" s="12">
        <v>2.86</v>
      </c>
      <c r="U11" s="12" t="s">
        <v>24</v>
      </c>
      <c r="V11" s="11">
        <v>8</v>
      </c>
      <c r="W11" s="12">
        <v>7</v>
      </c>
      <c r="X11" s="12">
        <v>0.56000000000000005</v>
      </c>
      <c r="Y11" s="13"/>
      <c r="Z11" s="4" t="s">
        <v>17</v>
      </c>
      <c r="AA11" s="4">
        <v>22</v>
      </c>
      <c r="AB11" s="4">
        <v>7</v>
      </c>
      <c r="AC11" s="4">
        <v>1.54</v>
      </c>
      <c r="AD11" s="51">
        <f>AB11/AA11</f>
        <v>0.31818181818181818</v>
      </c>
      <c r="AF11" t="s">
        <v>22</v>
      </c>
      <c r="AG11">
        <v>4</v>
      </c>
      <c r="AH11">
        <v>12</v>
      </c>
      <c r="AI11">
        <v>0.48</v>
      </c>
      <c r="AP11" t="s">
        <v>2040</v>
      </c>
    </row>
    <row r="12" spans="1:42" x14ac:dyDescent="0.3">
      <c r="A12" s="1" t="s">
        <v>18</v>
      </c>
      <c r="B12" s="1">
        <v>42</v>
      </c>
      <c r="C12" s="1">
        <v>17</v>
      </c>
      <c r="D12" s="1">
        <v>7.14</v>
      </c>
      <c r="F12" t="s">
        <v>20</v>
      </c>
      <c r="G12" s="3">
        <v>48</v>
      </c>
      <c r="H12">
        <v>13</v>
      </c>
      <c r="I12">
        <v>6.24</v>
      </c>
      <c r="K12" s="2" t="s">
        <v>14</v>
      </c>
      <c r="L12" s="1">
        <v>24</v>
      </c>
      <c r="M12">
        <v>21</v>
      </c>
      <c r="N12">
        <v>5.04</v>
      </c>
      <c r="P12" s="8" t="s">
        <v>11</v>
      </c>
      <c r="Q12" s="9">
        <v>50</v>
      </c>
      <c r="R12" s="8">
        <v>15</v>
      </c>
      <c r="S12" s="8">
        <v>7.5</v>
      </c>
      <c r="U12" s="8" t="s">
        <v>11</v>
      </c>
      <c r="V12" s="9">
        <v>50</v>
      </c>
      <c r="W12" s="8">
        <v>15</v>
      </c>
      <c r="X12" s="8">
        <v>7.5</v>
      </c>
      <c r="Y12" s="13"/>
      <c r="Z12" s="18" t="s">
        <v>10</v>
      </c>
      <c r="AA12" s="4">
        <v>80</v>
      </c>
      <c r="AB12" s="4">
        <v>25</v>
      </c>
      <c r="AC12" s="4">
        <v>20</v>
      </c>
      <c r="AD12" s="51">
        <f>AB12/AA12</f>
        <v>0.3125</v>
      </c>
      <c r="AF12" s="3" t="s">
        <v>19</v>
      </c>
      <c r="AG12">
        <v>26</v>
      </c>
      <c r="AH12">
        <v>11</v>
      </c>
      <c r="AI12">
        <v>2.86</v>
      </c>
      <c r="AL12">
        <v>38</v>
      </c>
    </row>
    <row r="13" spans="1:42" x14ac:dyDescent="0.3">
      <c r="A13" t="s">
        <v>16</v>
      </c>
      <c r="B13">
        <v>110</v>
      </c>
      <c r="C13">
        <v>9</v>
      </c>
      <c r="D13">
        <v>9.9</v>
      </c>
      <c r="F13" t="s">
        <v>22</v>
      </c>
      <c r="G13" s="1">
        <v>4</v>
      </c>
      <c r="H13">
        <v>12</v>
      </c>
      <c r="I13">
        <v>0.48</v>
      </c>
      <c r="K13" t="s">
        <v>9</v>
      </c>
      <c r="L13" s="3">
        <v>30</v>
      </c>
      <c r="M13">
        <v>10</v>
      </c>
      <c r="N13">
        <v>3</v>
      </c>
      <c r="P13" t="s">
        <v>20</v>
      </c>
      <c r="Q13" s="3">
        <v>48</v>
      </c>
      <c r="R13">
        <v>13</v>
      </c>
      <c r="S13">
        <v>6.24</v>
      </c>
      <c r="U13" t="s">
        <v>20</v>
      </c>
      <c r="V13" s="3">
        <v>48</v>
      </c>
      <c r="W13">
        <v>13</v>
      </c>
      <c r="X13">
        <v>6.24</v>
      </c>
      <c r="Z13" s="4" t="s">
        <v>11</v>
      </c>
      <c r="AA13" s="4">
        <v>50</v>
      </c>
      <c r="AB13" s="4">
        <v>15</v>
      </c>
      <c r="AC13" s="4">
        <v>7.5</v>
      </c>
      <c r="AD13" s="51">
        <f>AB13/AA13</f>
        <v>0.3</v>
      </c>
      <c r="AF13" t="s">
        <v>9</v>
      </c>
      <c r="AG13">
        <v>30</v>
      </c>
      <c r="AH13">
        <v>10</v>
      </c>
      <c r="AI13">
        <v>3</v>
      </c>
      <c r="AK13" t="s">
        <v>2035</v>
      </c>
      <c r="AO13" t="s">
        <v>2038</v>
      </c>
    </row>
    <row r="14" spans="1:42" x14ac:dyDescent="0.3">
      <c r="A14" s="1" t="s">
        <v>12</v>
      </c>
      <c r="B14" s="1">
        <v>38</v>
      </c>
      <c r="C14" s="1">
        <v>23</v>
      </c>
      <c r="D14" s="1">
        <v>8.74</v>
      </c>
      <c r="F14" s="3" t="s">
        <v>19</v>
      </c>
      <c r="G14" s="3">
        <v>26</v>
      </c>
      <c r="H14">
        <v>11</v>
      </c>
      <c r="I14">
        <v>2.86</v>
      </c>
      <c r="K14" s="3" t="s">
        <v>19</v>
      </c>
      <c r="L14" s="3">
        <v>26</v>
      </c>
      <c r="M14">
        <v>11</v>
      </c>
      <c r="N14">
        <v>2.86</v>
      </c>
      <c r="P14" t="s">
        <v>16</v>
      </c>
      <c r="Q14" s="3">
        <v>110</v>
      </c>
      <c r="R14">
        <v>9</v>
      </c>
      <c r="S14">
        <v>9.9</v>
      </c>
      <c r="U14" t="s">
        <v>16</v>
      </c>
      <c r="V14" s="3">
        <v>110</v>
      </c>
      <c r="W14">
        <v>9</v>
      </c>
      <c r="X14">
        <v>9.9</v>
      </c>
      <c r="Z14" s="18" t="s">
        <v>13</v>
      </c>
      <c r="AA14" s="4">
        <v>70</v>
      </c>
      <c r="AB14" s="4">
        <v>20</v>
      </c>
      <c r="AC14" s="4">
        <v>14</v>
      </c>
      <c r="AD14" s="51">
        <f>AB14/AA14</f>
        <v>0.2857142857142857</v>
      </c>
      <c r="AF14" t="s">
        <v>24</v>
      </c>
      <c r="AG14">
        <v>8</v>
      </c>
      <c r="AH14">
        <v>7</v>
      </c>
      <c r="AI14">
        <v>0.56000000000000005</v>
      </c>
      <c r="AK14" s="48" t="s">
        <v>2039</v>
      </c>
      <c r="AM14" s="49" t="s">
        <v>2051</v>
      </c>
      <c r="AO14" t="s">
        <v>2055</v>
      </c>
    </row>
    <row r="15" spans="1:42" x14ac:dyDescent="0.3">
      <c r="A15" t="s">
        <v>23</v>
      </c>
      <c r="B15">
        <v>14</v>
      </c>
      <c r="C15">
        <v>1</v>
      </c>
      <c r="D15">
        <v>0.14000000000000001</v>
      </c>
      <c r="F15" t="s">
        <v>9</v>
      </c>
      <c r="G15" s="3">
        <v>30</v>
      </c>
      <c r="H15">
        <v>10</v>
      </c>
      <c r="I15">
        <v>3</v>
      </c>
      <c r="K15" t="s">
        <v>17</v>
      </c>
      <c r="L15" s="3">
        <v>22</v>
      </c>
      <c r="M15">
        <v>7</v>
      </c>
      <c r="N15">
        <v>1.54</v>
      </c>
      <c r="P15" s="8" t="s">
        <v>9</v>
      </c>
      <c r="Q15" s="9">
        <v>30</v>
      </c>
      <c r="R15" s="8">
        <v>10</v>
      </c>
      <c r="S15" s="8">
        <v>3</v>
      </c>
      <c r="U15" s="9" t="s">
        <v>19</v>
      </c>
      <c r="V15" s="9">
        <v>26</v>
      </c>
      <c r="W15" s="8">
        <v>11</v>
      </c>
      <c r="X15" s="8">
        <v>2.86</v>
      </c>
      <c r="Y15" s="13"/>
      <c r="Z15" s="18" t="s">
        <v>15</v>
      </c>
      <c r="AA15" s="4">
        <v>60</v>
      </c>
      <c r="AB15" s="4">
        <v>17</v>
      </c>
      <c r="AC15" s="4">
        <v>10.199999999999999</v>
      </c>
      <c r="AD15" s="51">
        <f>AB15/AA15</f>
        <v>0.28333333333333333</v>
      </c>
      <c r="AF15" t="s">
        <v>17</v>
      </c>
      <c r="AG15">
        <v>22</v>
      </c>
      <c r="AH15">
        <v>7</v>
      </c>
      <c r="AI15">
        <v>1.54</v>
      </c>
      <c r="AK15" s="49" t="s">
        <v>2041</v>
      </c>
      <c r="AM15" s="49" t="s">
        <v>2052</v>
      </c>
      <c r="AP15" t="s">
        <v>29</v>
      </c>
    </row>
    <row r="16" spans="1:42" x14ac:dyDescent="0.3">
      <c r="A16" t="s">
        <v>25</v>
      </c>
      <c r="B16">
        <v>18</v>
      </c>
      <c r="C16">
        <v>3</v>
      </c>
      <c r="D16">
        <v>0.54</v>
      </c>
      <c r="F16" t="s">
        <v>16</v>
      </c>
      <c r="G16" s="3">
        <v>110</v>
      </c>
      <c r="H16">
        <v>9</v>
      </c>
      <c r="I16">
        <v>9.9</v>
      </c>
      <c r="K16" s="3" t="s">
        <v>21</v>
      </c>
      <c r="L16" s="3">
        <v>10</v>
      </c>
      <c r="M16">
        <v>14</v>
      </c>
      <c r="N16">
        <v>1.4</v>
      </c>
      <c r="P16" s="8" t="s">
        <v>17</v>
      </c>
      <c r="Q16" s="9">
        <v>22</v>
      </c>
      <c r="R16" s="8">
        <v>7</v>
      </c>
      <c r="S16" s="8">
        <v>1.54</v>
      </c>
      <c r="U16" t="s">
        <v>17</v>
      </c>
      <c r="V16" s="3">
        <v>22</v>
      </c>
      <c r="W16">
        <v>7</v>
      </c>
      <c r="X16">
        <v>1.54</v>
      </c>
      <c r="Z16" s="4" t="s">
        <v>20</v>
      </c>
      <c r="AA16" s="4">
        <v>48</v>
      </c>
      <c r="AB16" s="4">
        <v>13</v>
      </c>
      <c r="AC16" s="4">
        <v>6.24</v>
      </c>
      <c r="AD16" s="51">
        <f>AB16/AA16</f>
        <v>0.27083333333333331</v>
      </c>
      <c r="AF16" t="s">
        <v>6</v>
      </c>
      <c r="AG16">
        <v>20</v>
      </c>
      <c r="AH16">
        <v>5</v>
      </c>
      <c r="AI16">
        <v>1</v>
      </c>
      <c r="AK16" s="49" t="s">
        <v>2042</v>
      </c>
      <c r="AM16" s="49"/>
      <c r="AP16" t="s">
        <v>2060</v>
      </c>
    </row>
    <row r="17" spans="1:43" x14ac:dyDescent="0.3">
      <c r="A17" t="s">
        <v>24</v>
      </c>
      <c r="B17">
        <v>8</v>
      </c>
      <c r="C17">
        <v>7</v>
      </c>
      <c r="D17">
        <v>0.56000000000000005</v>
      </c>
      <c r="F17" t="s">
        <v>17</v>
      </c>
      <c r="G17" s="1">
        <v>22</v>
      </c>
      <c r="H17">
        <v>7</v>
      </c>
      <c r="I17">
        <v>1.54</v>
      </c>
      <c r="K17" t="s">
        <v>6</v>
      </c>
      <c r="L17" s="3">
        <v>20</v>
      </c>
      <c r="M17">
        <v>5</v>
      </c>
      <c r="N17">
        <v>1</v>
      </c>
      <c r="P17" s="13" t="s">
        <v>6</v>
      </c>
      <c r="Q17" s="14">
        <v>20</v>
      </c>
      <c r="R17" s="13">
        <v>5</v>
      </c>
      <c r="S17" s="13">
        <v>1</v>
      </c>
      <c r="U17" s="3" t="s">
        <v>21</v>
      </c>
      <c r="V17" s="3">
        <v>10</v>
      </c>
      <c r="W17">
        <v>14</v>
      </c>
      <c r="X17">
        <v>1.4</v>
      </c>
      <c r="Z17" s="4" t="s">
        <v>6</v>
      </c>
      <c r="AA17" s="4">
        <v>20</v>
      </c>
      <c r="AB17" s="4">
        <v>5</v>
      </c>
      <c r="AC17" s="4">
        <v>1</v>
      </c>
      <c r="AD17" s="51">
        <f>AB17/AA17</f>
        <v>0.25</v>
      </c>
      <c r="AF17" t="s">
        <v>25</v>
      </c>
      <c r="AG17">
        <v>18</v>
      </c>
      <c r="AH17">
        <v>3</v>
      </c>
      <c r="AI17">
        <v>0.54</v>
      </c>
      <c r="AK17" s="50" t="s">
        <v>2043</v>
      </c>
      <c r="AM17" s="49"/>
      <c r="AP17" t="s">
        <v>2056</v>
      </c>
    </row>
    <row r="18" spans="1:43" x14ac:dyDescent="0.3">
      <c r="A18" t="s">
        <v>22</v>
      </c>
      <c r="B18">
        <v>4</v>
      </c>
      <c r="C18">
        <v>12</v>
      </c>
      <c r="D18">
        <v>0.48</v>
      </c>
      <c r="F18" t="s">
        <v>24</v>
      </c>
      <c r="G18">
        <v>8</v>
      </c>
      <c r="H18">
        <v>7</v>
      </c>
      <c r="I18">
        <v>0.56000000000000005</v>
      </c>
      <c r="K18" t="s">
        <v>24</v>
      </c>
      <c r="L18" s="1">
        <v>8</v>
      </c>
      <c r="M18">
        <v>7</v>
      </c>
      <c r="N18">
        <v>0.56000000000000005</v>
      </c>
      <c r="P18" s="13" t="s">
        <v>24</v>
      </c>
      <c r="Q18" s="14">
        <v>8</v>
      </c>
      <c r="R18" s="13">
        <v>7</v>
      </c>
      <c r="S18" s="13">
        <v>0.56000000000000005</v>
      </c>
      <c r="U18" t="s">
        <v>6</v>
      </c>
      <c r="V18" s="3">
        <v>20</v>
      </c>
      <c r="W18">
        <v>5</v>
      </c>
      <c r="X18">
        <v>1</v>
      </c>
      <c r="Z18" s="4" t="s">
        <v>25</v>
      </c>
      <c r="AA18" s="4">
        <v>18</v>
      </c>
      <c r="AB18" s="4">
        <v>3</v>
      </c>
      <c r="AC18" s="4">
        <v>0.54</v>
      </c>
      <c r="AD18" s="51">
        <f>AB18/AA18</f>
        <v>0.16666666666666666</v>
      </c>
      <c r="AF18" t="s">
        <v>23</v>
      </c>
      <c r="AG18">
        <v>14</v>
      </c>
      <c r="AH18">
        <v>1</v>
      </c>
      <c r="AI18">
        <v>0.14000000000000001</v>
      </c>
      <c r="AK18" s="50" t="s">
        <v>2044</v>
      </c>
      <c r="AM18" s="47" t="s">
        <v>2036</v>
      </c>
      <c r="AO18" t="s">
        <v>2058</v>
      </c>
    </row>
    <row r="19" spans="1:43" x14ac:dyDescent="0.3">
      <c r="A19" s="1" t="s">
        <v>21</v>
      </c>
      <c r="B19" s="1">
        <v>10</v>
      </c>
      <c r="C19" s="1">
        <v>14</v>
      </c>
      <c r="D19" s="1">
        <v>1.4</v>
      </c>
      <c r="F19" t="s">
        <v>6</v>
      </c>
      <c r="G19">
        <v>20</v>
      </c>
      <c r="H19">
        <v>5</v>
      </c>
      <c r="I19">
        <v>1</v>
      </c>
      <c r="K19" t="s">
        <v>25</v>
      </c>
      <c r="L19">
        <v>18</v>
      </c>
      <c r="M19">
        <v>3</v>
      </c>
      <c r="N19">
        <v>0.54</v>
      </c>
      <c r="P19" s="13" t="s">
        <v>25</v>
      </c>
      <c r="Q19" s="14">
        <v>18</v>
      </c>
      <c r="R19" s="13">
        <v>3</v>
      </c>
      <c r="S19" s="13">
        <v>0.54</v>
      </c>
      <c r="U19" t="s">
        <v>25</v>
      </c>
      <c r="V19" s="3">
        <v>18</v>
      </c>
      <c r="W19">
        <v>3</v>
      </c>
      <c r="X19">
        <v>0.54</v>
      </c>
      <c r="Z19" s="18" t="s">
        <v>8</v>
      </c>
      <c r="AA19" s="4">
        <v>114</v>
      </c>
      <c r="AB19" s="4">
        <v>18</v>
      </c>
      <c r="AC19" s="4">
        <v>20.52</v>
      </c>
      <c r="AD19" s="51">
        <f>AB19/AA19</f>
        <v>0.15789473684210525</v>
      </c>
      <c r="AF19" s="8" t="s">
        <v>20</v>
      </c>
      <c r="AG19" s="9">
        <v>48</v>
      </c>
      <c r="AH19" s="8">
        <v>13</v>
      </c>
      <c r="AI19" s="8">
        <v>6.24</v>
      </c>
      <c r="AK19" s="49" t="s">
        <v>2045</v>
      </c>
      <c r="AO19" t="s">
        <v>2055</v>
      </c>
    </row>
    <row r="20" spans="1:43" x14ac:dyDescent="0.3">
      <c r="A20" s="1" t="s">
        <v>14</v>
      </c>
      <c r="B20" s="1">
        <v>24</v>
      </c>
      <c r="C20" s="1">
        <v>21</v>
      </c>
      <c r="D20" s="1">
        <v>5.04</v>
      </c>
      <c r="F20" t="s">
        <v>25</v>
      </c>
      <c r="G20">
        <v>18</v>
      </c>
      <c r="H20">
        <v>3</v>
      </c>
      <c r="I20">
        <v>0.54</v>
      </c>
      <c r="K20" t="s">
        <v>22</v>
      </c>
      <c r="L20">
        <v>4</v>
      </c>
      <c r="M20">
        <v>12</v>
      </c>
      <c r="N20">
        <v>0.48</v>
      </c>
      <c r="P20" s="13" t="s">
        <v>22</v>
      </c>
      <c r="Q20" s="14">
        <v>4</v>
      </c>
      <c r="R20" s="13">
        <v>12</v>
      </c>
      <c r="S20" s="13">
        <v>0.48</v>
      </c>
      <c r="U20" t="s">
        <v>23</v>
      </c>
      <c r="V20" s="3">
        <v>14</v>
      </c>
      <c r="W20">
        <v>1</v>
      </c>
      <c r="X20">
        <v>0.14000000000000001</v>
      </c>
      <c r="Z20" s="4" t="s">
        <v>16</v>
      </c>
      <c r="AA20" s="4">
        <v>110</v>
      </c>
      <c r="AB20" s="4">
        <v>9</v>
      </c>
      <c r="AC20" s="4">
        <v>9.9</v>
      </c>
      <c r="AD20" s="51">
        <f>AB20/AA20</f>
        <v>8.1818181818181818E-2</v>
      </c>
      <c r="AF20" t="s">
        <v>11</v>
      </c>
      <c r="AG20" s="3">
        <v>50</v>
      </c>
      <c r="AH20">
        <v>15</v>
      </c>
      <c r="AI20">
        <v>7.5</v>
      </c>
      <c r="AK20" s="49" t="s">
        <v>2046</v>
      </c>
      <c r="AP20" t="s">
        <v>2057</v>
      </c>
    </row>
    <row r="21" spans="1:43" x14ac:dyDescent="0.3">
      <c r="A21" s="1" t="s">
        <v>8</v>
      </c>
      <c r="B21" s="1">
        <v>114</v>
      </c>
      <c r="C21" s="1">
        <v>18</v>
      </c>
      <c r="D21" s="1">
        <v>20.52</v>
      </c>
      <c r="F21" t="s">
        <v>23</v>
      </c>
      <c r="G21">
        <v>14</v>
      </c>
      <c r="H21">
        <v>1</v>
      </c>
      <c r="I21">
        <v>0.14000000000000001</v>
      </c>
      <c r="K21" t="s">
        <v>23</v>
      </c>
      <c r="L21">
        <v>14</v>
      </c>
      <c r="M21">
        <v>1</v>
      </c>
      <c r="N21">
        <v>0.14000000000000001</v>
      </c>
      <c r="P21" s="13" t="s">
        <v>23</v>
      </c>
      <c r="Q21" s="14">
        <v>14</v>
      </c>
      <c r="R21" s="13">
        <v>1</v>
      </c>
      <c r="S21" s="13">
        <v>0.14000000000000001</v>
      </c>
      <c r="U21" s="8" t="s">
        <v>22</v>
      </c>
      <c r="V21" s="9">
        <v>4</v>
      </c>
      <c r="W21" s="8">
        <v>12</v>
      </c>
      <c r="X21" s="8">
        <v>0.48</v>
      </c>
      <c r="Y21" s="13"/>
      <c r="Z21" s="4" t="s">
        <v>23</v>
      </c>
      <c r="AA21" s="4">
        <v>14</v>
      </c>
      <c r="AB21" s="4">
        <v>1</v>
      </c>
      <c r="AC21" s="4">
        <v>0.14000000000000001</v>
      </c>
      <c r="AD21" s="51">
        <f>AB21/AA21</f>
        <v>7.1428571428571425E-2</v>
      </c>
      <c r="AF21" t="s">
        <v>16</v>
      </c>
      <c r="AG21" s="3">
        <v>110</v>
      </c>
      <c r="AH21">
        <v>9</v>
      </c>
      <c r="AI21">
        <v>9.9</v>
      </c>
      <c r="AK21" s="49" t="s">
        <v>2047</v>
      </c>
      <c r="AM21" s="46" t="s">
        <v>2053</v>
      </c>
      <c r="AO21" t="s">
        <v>2061</v>
      </c>
    </row>
    <row r="22" spans="1:43" ht="15" thickBot="1" x14ac:dyDescent="0.35">
      <c r="AK22" s="49" t="s">
        <v>2048</v>
      </c>
      <c r="AP22" t="s">
        <v>2060</v>
      </c>
    </row>
    <row r="23" spans="1:43" ht="15" thickBot="1" x14ac:dyDescent="0.35">
      <c r="B23">
        <f>SUM(B5:B7,B9,B11:B12,B14,B19:B21)</f>
        <v>498</v>
      </c>
      <c r="C23">
        <f>D23/B23*100</f>
        <v>19.895582329317271</v>
      </c>
      <c r="D23">
        <f>SUM(D5:D7,D9,D11:D12,D14,D19:D21)</f>
        <v>99.080000000000013</v>
      </c>
      <c r="G23">
        <f>SUM(G2:G9,G11,G13,G17)</f>
        <v>498</v>
      </c>
      <c r="H23" s="17">
        <f>I23/G23*100</f>
        <v>19.726907630522092</v>
      </c>
      <c r="I23">
        <f>SUM(I2:I9,I11,I13,I17)</f>
        <v>98.240000000000023</v>
      </c>
      <c r="L23">
        <f>SUM(L2:L7,L12,L18)</f>
        <v>500</v>
      </c>
      <c r="M23">
        <f>N23/L23*100</f>
        <v>17.880000000000003</v>
      </c>
      <c r="N23">
        <f>SUM(N2:N7,N12,N18)</f>
        <v>89.40000000000002</v>
      </c>
      <c r="Q23" s="15">
        <f>SUM(Q2:Q11)</f>
        <v>498</v>
      </c>
      <c r="R23" s="42">
        <f>S23/Q23*100</f>
        <v>19.895582329317271</v>
      </c>
      <c r="S23" s="16">
        <f>SUM(S2:S11)</f>
        <v>99.080000000000013</v>
      </c>
      <c r="V23">
        <f>SUM(V2:V11)</f>
        <v>500</v>
      </c>
      <c r="W23" s="17">
        <f>X23/V23*100</f>
        <v>19.676000000000002</v>
      </c>
      <c r="X23">
        <f>SUM(X2:X11)</f>
        <v>98.38000000000001</v>
      </c>
      <c r="AA23">
        <f>SUM(AA5:AA7,AA9,AA11:AA12,AA14,AA19:AA21)</f>
        <v>548</v>
      </c>
      <c r="AB23">
        <f>AC23/AA23*100</f>
        <v>17.554744525547449</v>
      </c>
      <c r="AC23">
        <f>SUM(AC5:AC7,AC9,AC11:AC12,AC14,AC19:AC21)</f>
        <v>96.2</v>
      </c>
      <c r="AG23">
        <f>SUM(AG2:AG9)</f>
        <v>462</v>
      </c>
      <c r="AK23" s="49" t="s">
        <v>2049</v>
      </c>
      <c r="AP23" t="s">
        <v>2059</v>
      </c>
    </row>
    <row r="24" spans="1:43" x14ac:dyDescent="0.3">
      <c r="G24">
        <f>500-SUM(G2:G9)-G11-G13-G17</f>
        <v>2</v>
      </c>
      <c r="L24">
        <f>500-SUM(L2:L7)-L12-L18</f>
        <v>0</v>
      </c>
      <c r="Q24">
        <f>500-SUM(Q2:Q11)</f>
        <v>2</v>
      </c>
      <c r="R24" s="1" t="s">
        <v>26</v>
      </c>
      <c r="V24">
        <f>500-SUM(V2:V11)</f>
        <v>0</v>
      </c>
      <c r="W24" s="1" t="s">
        <v>26</v>
      </c>
      <c r="AG24">
        <f>500-AG23</f>
        <v>38</v>
      </c>
      <c r="AH24" s="1" t="s">
        <v>2033</v>
      </c>
      <c r="AK24" s="49" t="s">
        <v>2050</v>
      </c>
      <c r="AM24" s="46" t="s">
        <v>2054</v>
      </c>
      <c r="AQ24" t="s">
        <v>2056</v>
      </c>
    </row>
    <row r="25" spans="1:43" x14ac:dyDescent="0.3">
      <c r="R25" s="3" t="s">
        <v>27</v>
      </c>
      <c r="W25" s="3" t="s">
        <v>27</v>
      </c>
      <c r="AH25" s="3" t="s">
        <v>27</v>
      </c>
      <c r="AO25" t="s">
        <v>2062</v>
      </c>
    </row>
    <row r="26" spans="1:43" x14ac:dyDescent="0.3">
      <c r="R26" t="s">
        <v>28</v>
      </c>
      <c r="W26" t="s">
        <v>28</v>
      </c>
      <c r="AH26" t="s">
        <v>28</v>
      </c>
    </row>
    <row r="27" spans="1:43" x14ac:dyDescent="0.3">
      <c r="R27" s="3" t="s">
        <v>29</v>
      </c>
      <c r="W27" s="1" t="s">
        <v>30</v>
      </c>
      <c r="AM27" s="48"/>
    </row>
    <row r="28" spans="1:43" x14ac:dyDescent="0.3">
      <c r="R28" t="s">
        <v>28</v>
      </c>
      <c r="W28" s="3" t="s">
        <v>29</v>
      </c>
    </row>
    <row r="29" spans="1:43" x14ac:dyDescent="0.3">
      <c r="R29" s="1" t="s">
        <v>30</v>
      </c>
      <c r="W29" t="s">
        <v>28</v>
      </c>
    </row>
    <row r="30" spans="1:43" x14ac:dyDescent="0.3">
      <c r="R30" s="3" t="s">
        <v>29</v>
      </c>
      <c r="W30" s="3" t="s">
        <v>29</v>
      </c>
    </row>
    <row r="31" spans="1:43" x14ac:dyDescent="0.3">
      <c r="R31" t="s">
        <v>28</v>
      </c>
      <c r="W31" t="s">
        <v>28</v>
      </c>
    </row>
  </sheetData>
  <sortState xmlns:xlrd2="http://schemas.microsoft.com/office/spreadsheetml/2017/richdata2" ref="AK2:AO10">
    <sortCondition descending="1" ref="AO2:AO10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10"/>
  <sheetViews>
    <sheetView tabSelected="1" topLeftCell="B19" workbookViewId="0">
      <pane ySplit="6624" topLeftCell="A1003" activePane="bottomLeft"/>
      <selection activeCell="P23" sqref="P23:Q23"/>
      <selection pane="bottomLeft" activeCell="U1006" sqref="U1006"/>
    </sheetView>
  </sheetViews>
  <sheetFormatPr baseColWidth="10" defaultRowHeight="14.4" x14ac:dyDescent="0.3"/>
  <cols>
    <col min="1" max="4" width="11.5546875" style="19"/>
    <col min="5" max="5" width="2.77734375" customWidth="1"/>
    <col min="6" max="9" width="11.5546875" style="4"/>
    <col min="10" max="10" width="2.33203125" customWidth="1"/>
    <col min="11" max="14" width="11.5546875" style="24"/>
    <col min="15" max="15" width="2.21875" customWidth="1"/>
    <col min="16" max="19" width="11.5546875" style="24"/>
  </cols>
  <sheetData>
    <row r="1" spans="1:19" x14ac:dyDescent="0.3">
      <c r="A1" s="19" t="s">
        <v>31</v>
      </c>
      <c r="B1" s="19" t="s">
        <v>32</v>
      </c>
      <c r="C1" s="19" t="s">
        <v>3</v>
      </c>
      <c r="D1" s="18" t="s">
        <v>2031</v>
      </c>
      <c r="F1" s="19" t="s">
        <v>31</v>
      </c>
      <c r="G1" s="19" t="s">
        <v>32</v>
      </c>
      <c r="H1" s="19" t="s">
        <v>3</v>
      </c>
      <c r="I1" s="18" t="s">
        <v>2031</v>
      </c>
      <c r="K1" s="19" t="s">
        <v>31</v>
      </c>
      <c r="L1" s="19" t="s">
        <v>32</v>
      </c>
      <c r="M1" s="19" t="s">
        <v>3</v>
      </c>
      <c r="N1" s="18" t="s">
        <v>2031</v>
      </c>
      <c r="P1" s="19" t="s">
        <v>31</v>
      </c>
      <c r="Q1" s="19" t="s">
        <v>32</v>
      </c>
      <c r="R1" s="19" t="s">
        <v>3</v>
      </c>
      <c r="S1" s="18" t="s">
        <v>2031</v>
      </c>
    </row>
    <row r="2" spans="1:19" x14ac:dyDescent="0.3">
      <c r="A2" s="19" t="s">
        <v>33</v>
      </c>
      <c r="B2" s="19">
        <v>10.01</v>
      </c>
      <c r="C2" s="19">
        <v>12.25</v>
      </c>
      <c r="D2" s="20">
        <f>IF(B2&lt;=0,"",B2*C2/100)</f>
        <v>1.2262250000000001</v>
      </c>
      <c r="E2" s="17"/>
      <c r="F2" s="21" t="s">
        <v>353</v>
      </c>
      <c r="G2" s="21">
        <v>9.39</v>
      </c>
      <c r="H2" s="19">
        <v>39.979999999999997</v>
      </c>
      <c r="I2" s="20">
        <f t="shared" ref="I2:I65" si="0">IF(G2&lt;=0,"",G2*H2/100)</f>
        <v>3.7541219999999997</v>
      </c>
      <c r="K2" s="26" t="s">
        <v>771</v>
      </c>
      <c r="L2" s="26">
        <v>498.76</v>
      </c>
      <c r="M2" s="22">
        <v>39.42</v>
      </c>
      <c r="N2" s="23">
        <f t="shared" ref="N2:N65" si="1">IF(L2&lt;=0,"",L2*M2/100)</f>
        <v>196.61119200000002</v>
      </c>
      <c r="P2" s="21" t="s">
        <v>353</v>
      </c>
      <c r="Q2" s="21">
        <v>9.39</v>
      </c>
      <c r="R2" s="19">
        <v>39.979999999999997</v>
      </c>
      <c r="S2" s="20">
        <f t="shared" ref="S2:S65" si="2">IF(Q2&lt;=0,"",Q2*R2/100)</f>
        <v>3.7541219999999997</v>
      </c>
    </row>
    <row r="3" spans="1:19" x14ac:dyDescent="0.3">
      <c r="A3" s="19" t="s">
        <v>34</v>
      </c>
      <c r="B3" s="19">
        <v>26.04</v>
      </c>
      <c r="C3" s="19">
        <v>38.06</v>
      </c>
      <c r="D3" s="20">
        <f t="shared" ref="D3:D66" si="3">IF(B3&lt;=0,"",B3*C3/100)</f>
        <v>9.9108239999999999</v>
      </c>
      <c r="E3" s="17"/>
      <c r="F3" s="21" t="s">
        <v>850</v>
      </c>
      <c r="G3" s="21">
        <v>16.489999999999998</v>
      </c>
      <c r="H3" s="19">
        <v>39.97</v>
      </c>
      <c r="I3" s="20">
        <f t="shared" si="0"/>
        <v>6.5910529999999996</v>
      </c>
      <c r="K3" s="36" t="s">
        <v>405</v>
      </c>
      <c r="L3" s="36">
        <v>1.22</v>
      </c>
      <c r="M3" s="37">
        <v>39.31</v>
      </c>
      <c r="N3" s="38">
        <f t="shared" si="1"/>
        <v>0.47958200000000006</v>
      </c>
      <c r="P3" s="21" t="s">
        <v>850</v>
      </c>
      <c r="Q3" s="21">
        <v>16.489999999999998</v>
      </c>
      <c r="R3" s="19">
        <v>39.97</v>
      </c>
      <c r="S3" s="20">
        <f t="shared" si="2"/>
        <v>6.5910529999999996</v>
      </c>
    </row>
    <row r="4" spans="1:19" x14ac:dyDescent="0.3">
      <c r="A4" s="19" t="s">
        <v>35</v>
      </c>
      <c r="B4" s="19">
        <v>9.25</v>
      </c>
      <c r="C4" s="19">
        <v>27.69</v>
      </c>
      <c r="D4" s="20">
        <f t="shared" si="3"/>
        <v>2.5613250000000001</v>
      </c>
      <c r="E4" s="17"/>
      <c r="F4" s="21" t="s">
        <v>986</v>
      </c>
      <c r="G4" s="21">
        <v>23.21</v>
      </c>
      <c r="H4" s="19">
        <v>39.97</v>
      </c>
      <c r="I4" s="20">
        <f t="shared" si="0"/>
        <v>9.277037</v>
      </c>
      <c r="K4" s="18" t="s">
        <v>701</v>
      </c>
      <c r="L4" s="18">
        <v>0.01</v>
      </c>
      <c r="M4" s="19">
        <v>18.86</v>
      </c>
      <c r="N4" s="20">
        <f t="shared" si="1"/>
        <v>1.8859999999999999E-3</v>
      </c>
      <c r="P4" s="21" t="s">
        <v>986</v>
      </c>
      <c r="Q4" s="21">
        <v>23.21</v>
      </c>
      <c r="R4" s="19">
        <v>39.97</v>
      </c>
      <c r="S4" s="20">
        <f t="shared" si="2"/>
        <v>9.277037</v>
      </c>
    </row>
    <row r="5" spans="1:19" x14ac:dyDescent="0.3">
      <c r="A5" s="19" t="s">
        <v>36</v>
      </c>
      <c r="B5" s="19">
        <v>10.64</v>
      </c>
      <c r="C5" s="19">
        <v>38.21</v>
      </c>
      <c r="D5" s="20">
        <f t="shared" si="3"/>
        <v>4.065544</v>
      </c>
      <c r="E5" s="17"/>
      <c r="F5" s="21" t="s">
        <v>316</v>
      </c>
      <c r="G5" s="21">
        <v>32.9</v>
      </c>
      <c r="H5" s="19">
        <v>39.950000000000003</v>
      </c>
      <c r="I5" s="20">
        <f t="shared" si="0"/>
        <v>13.143549999999999</v>
      </c>
      <c r="K5" s="29" t="s">
        <v>1003</v>
      </c>
      <c r="L5" s="30">
        <v>7.0000000000000007E-2</v>
      </c>
      <c r="M5" s="29">
        <v>10.73</v>
      </c>
      <c r="N5" s="31">
        <f t="shared" si="1"/>
        <v>7.5110000000000012E-3</v>
      </c>
      <c r="P5" s="21" t="s">
        <v>316</v>
      </c>
      <c r="Q5" s="21">
        <v>32.9</v>
      </c>
      <c r="R5" s="19">
        <v>39.950000000000003</v>
      </c>
      <c r="S5" s="20">
        <f t="shared" si="2"/>
        <v>13.143549999999999</v>
      </c>
    </row>
    <row r="6" spans="1:19" x14ac:dyDescent="0.3">
      <c r="A6" s="19" t="s">
        <v>37</v>
      </c>
      <c r="B6" s="19">
        <v>15.72</v>
      </c>
      <c r="C6" s="19">
        <v>27.47</v>
      </c>
      <c r="D6" s="20">
        <f t="shared" si="3"/>
        <v>4.3182840000000002</v>
      </c>
      <c r="E6" s="17"/>
      <c r="F6" s="21" t="s">
        <v>800</v>
      </c>
      <c r="G6" s="21">
        <v>15.4</v>
      </c>
      <c r="H6" s="19">
        <v>39.950000000000003</v>
      </c>
      <c r="I6" s="20">
        <f t="shared" si="0"/>
        <v>6.1523000000000003</v>
      </c>
      <c r="K6" s="19" t="s">
        <v>459</v>
      </c>
      <c r="L6" s="18">
        <v>0.23</v>
      </c>
      <c r="M6" s="19">
        <v>18.91</v>
      </c>
      <c r="N6" s="20">
        <f t="shared" si="1"/>
        <v>4.3493000000000004E-2</v>
      </c>
      <c r="P6" s="21" t="s">
        <v>800</v>
      </c>
      <c r="Q6" s="21">
        <v>15.4</v>
      </c>
      <c r="R6" s="19">
        <v>39.950000000000003</v>
      </c>
      <c r="S6" s="20">
        <f t="shared" si="2"/>
        <v>6.1523000000000003</v>
      </c>
    </row>
    <row r="7" spans="1:19" x14ac:dyDescent="0.3">
      <c r="A7" s="19" t="s">
        <v>38</v>
      </c>
      <c r="B7" s="19">
        <v>0</v>
      </c>
      <c r="C7" s="19">
        <v>37.11</v>
      </c>
      <c r="D7" s="20" t="str">
        <f t="shared" si="3"/>
        <v/>
      </c>
      <c r="E7" s="17"/>
      <c r="F7" s="21" t="s">
        <v>630</v>
      </c>
      <c r="G7" s="21">
        <v>34.64</v>
      </c>
      <c r="H7" s="19">
        <v>39.909999999999997</v>
      </c>
      <c r="I7" s="20">
        <f t="shared" si="0"/>
        <v>13.824824</v>
      </c>
      <c r="K7" s="19" t="s">
        <v>545</v>
      </c>
      <c r="L7" s="18">
        <v>0.28000000000000003</v>
      </c>
      <c r="M7" s="19">
        <v>7.79</v>
      </c>
      <c r="N7" s="20">
        <f t="shared" si="1"/>
        <v>2.1812000000000002E-2</v>
      </c>
      <c r="P7" s="21" t="s">
        <v>630</v>
      </c>
      <c r="Q7" s="21">
        <v>34.64</v>
      </c>
      <c r="R7" s="19">
        <v>39.909999999999997</v>
      </c>
      <c r="S7" s="20">
        <f t="shared" si="2"/>
        <v>13.824824</v>
      </c>
    </row>
    <row r="8" spans="1:19" x14ac:dyDescent="0.3">
      <c r="A8" s="19" t="s">
        <v>39</v>
      </c>
      <c r="B8" s="19">
        <v>23.97</v>
      </c>
      <c r="C8" s="19">
        <v>19.66</v>
      </c>
      <c r="D8" s="20">
        <f t="shared" si="3"/>
        <v>4.7125019999999997</v>
      </c>
      <c r="E8" s="17"/>
      <c r="F8" s="21" t="s">
        <v>450</v>
      </c>
      <c r="G8" s="21">
        <v>10.75</v>
      </c>
      <c r="H8" s="19">
        <v>39.9</v>
      </c>
      <c r="I8" s="20">
        <f t="shared" si="0"/>
        <v>4.28925</v>
      </c>
      <c r="K8" s="19" t="s">
        <v>877</v>
      </c>
      <c r="L8" s="18">
        <v>0.35</v>
      </c>
      <c r="M8" s="19">
        <v>2.81</v>
      </c>
      <c r="N8" s="20">
        <f t="shared" si="1"/>
        <v>9.835E-3</v>
      </c>
      <c r="P8" s="21" t="s">
        <v>450</v>
      </c>
      <c r="Q8" s="21">
        <v>10.75</v>
      </c>
      <c r="R8" s="19">
        <v>39.9</v>
      </c>
      <c r="S8" s="20">
        <f t="shared" si="2"/>
        <v>4.28925</v>
      </c>
    </row>
    <row r="9" spans="1:19" x14ac:dyDescent="0.3">
      <c r="A9" s="19" t="s">
        <v>40</v>
      </c>
      <c r="B9" s="19">
        <v>24.06</v>
      </c>
      <c r="C9" s="19">
        <v>38.200000000000003</v>
      </c>
      <c r="D9" s="20">
        <f t="shared" si="3"/>
        <v>9.1909200000000002</v>
      </c>
      <c r="E9" s="17"/>
      <c r="F9" s="21" t="s">
        <v>965</v>
      </c>
      <c r="G9" s="21">
        <v>28</v>
      </c>
      <c r="H9" s="19">
        <v>39.89</v>
      </c>
      <c r="I9" s="20">
        <f t="shared" si="0"/>
        <v>11.1692</v>
      </c>
      <c r="K9" s="19" t="s">
        <v>937</v>
      </c>
      <c r="L9" s="18">
        <v>0.42</v>
      </c>
      <c r="M9" s="19">
        <v>5.88</v>
      </c>
      <c r="N9" s="20">
        <f t="shared" si="1"/>
        <v>2.4695999999999999E-2</v>
      </c>
      <c r="P9" s="21" t="s">
        <v>965</v>
      </c>
      <c r="Q9" s="21">
        <v>28</v>
      </c>
      <c r="R9" s="19">
        <v>39.89</v>
      </c>
      <c r="S9" s="20">
        <f t="shared" si="2"/>
        <v>11.1692</v>
      </c>
    </row>
    <row r="10" spans="1:19" x14ac:dyDescent="0.3">
      <c r="A10" s="19" t="s">
        <v>41</v>
      </c>
      <c r="B10" s="19">
        <v>26.98</v>
      </c>
      <c r="C10" s="19">
        <v>5.54</v>
      </c>
      <c r="D10" s="20">
        <f t="shared" si="3"/>
        <v>1.4946919999999999</v>
      </c>
      <c r="E10" s="17"/>
      <c r="F10" s="21" t="s">
        <v>166</v>
      </c>
      <c r="G10" s="21">
        <v>29.23</v>
      </c>
      <c r="H10" s="19">
        <v>39.880000000000003</v>
      </c>
      <c r="I10" s="20">
        <f t="shared" si="0"/>
        <v>11.656924000000002</v>
      </c>
      <c r="K10" s="19" t="s">
        <v>306</v>
      </c>
      <c r="L10" s="18">
        <v>0.6</v>
      </c>
      <c r="M10" s="19">
        <v>35.15</v>
      </c>
      <c r="N10" s="20">
        <f t="shared" si="1"/>
        <v>0.2109</v>
      </c>
      <c r="P10" s="21" t="s">
        <v>166</v>
      </c>
      <c r="Q10" s="21">
        <v>29.23</v>
      </c>
      <c r="R10" s="19">
        <v>39.880000000000003</v>
      </c>
      <c r="S10" s="20">
        <f t="shared" si="2"/>
        <v>11.656924000000002</v>
      </c>
    </row>
    <row r="11" spans="1:19" x14ac:dyDescent="0.3">
      <c r="A11" s="19" t="s">
        <v>42</v>
      </c>
      <c r="B11" s="19">
        <v>0</v>
      </c>
      <c r="C11" s="19">
        <v>22.75</v>
      </c>
      <c r="D11" s="20" t="str">
        <f t="shared" si="3"/>
        <v/>
      </c>
      <c r="E11" s="17"/>
      <c r="F11" s="21" t="s">
        <v>596</v>
      </c>
      <c r="G11" s="21">
        <v>15.11</v>
      </c>
      <c r="H11" s="19">
        <v>39.880000000000003</v>
      </c>
      <c r="I11" s="20">
        <f t="shared" si="0"/>
        <v>6.025868</v>
      </c>
      <c r="K11" s="19" t="s">
        <v>179</v>
      </c>
      <c r="L11" s="18">
        <v>0.67</v>
      </c>
      <c r="M11" s="19">
        <v>33.49</v>
      </c>
      <c r="N11" s="20">
        <f t="shared" si="1"/>
        <v>0.22438300000000003</v>
      </c>
      <c r="P11" s="21" t="s">
        <v>596</v>
      </c>
      <c r="Q11" s="21">
        <v>15.11</v>
      </c>
      <c r="R11" s="19">
        <v>39.880000000000003</v>
      </c>
      <c r="S11" s="20">
        <f t="shared" si="2"/>
        <v>6.025868</v>
      </c>
    </row>
    <row r="12" spans="1:19" x14ac:dyDescent="0.3">
      <c r="A12" s="19" t="s">
        <v>43</v>
      </c>
      <c r="B12" s="19">
        <v>16.600000000000001</v>
      </c>
      <c r="C12" s="19">
        <v>12.4</v>
      </c>
      <c r="D12" s="20">
        <f t="shared" si="3"/>
        <v>2.0584000000000002</v>
      </c>
      <c r="E12" s="17"/>
      <c r="F12" s="21" t="s">
        <v>773</v>
      </c>
      <c r="G12" s="21">
        <v>21.08</v>
      </c>
      <c r="H12" s="19">
        <v>39.78</v>
      </c>
      <c r="I12" s="20">
        <f t="shared" si="0"/>
        <v>8.385624</v>
      </c>
      <c r="K12" s="19" t="s">
        <v>587</v>
      </c>
      <c r="L12" s="18">
        <v>0.8</v>
      </c>
      <c r="M12" s="19">
        <v>14.73</v>
      </c>
      <c r="N12" s="20">
        <f t="shared" si="1"/>
        <v>0.11784</v>
      </c>
      <c r="P12" s="21" t="s">
        <v>773</v>
      </c>
      <c r="Q12" s="21">
        <v>21.08</v>
      </c>
      <c r="R12" s="19">
        <v>39.78</v>
      </c>
      <c r="S12" s="20">
        <f t="shared" si="2"/>
        <v>8.385624</v>
      </c>
    </row>
    <row r="13" spans="1:19" x14ac:dyDescent="0.3">
      <c r="A13" s="19" t="s">
        <v>44</v>
      </c>
      <c r="B13" s="19">
        <v>16.54</v>
      </c>
      <c r="C13" s="19">
        <v>29.82</v>
      </c>
      <c r="D13" s="20">
        <f t="shared" si="3"/>
        <v>4.9322280000000003</v>
      </c>
      <c r="E13" s="17"/>
      <c r="F13" s="21" t="s">
        <v>936</v>
      </c>
      <c r="G13" s="21">
        <v>29.18</v>
      </c>
      <c r="H13" s="19">
        <v>39.770000000000003</v>
      </c>
      <c r="I13" s="20">
        <f t="shared" si="0"/>
        <v>11.604886</v>
      </c>
      <c r="K13" s="19" t="s">
        <v>187</v>
      </c>
      <c r="L13" s="18">
        <v>1.08</v>
      </c>
      <c r="M13" s="19">
        <v>13.02</v>
      </c>
      <c r="N13" s="20">
        <f t="shared" si="1"/>
        <v>0.14061599999999999</v>
      </c>
      <c r="P13" s="21" t="s">
        <v>936</v>
      </c>
      <c r="Q13" s="21">
        <v>29.18</v>
      </c>
      <c r="R13" s="19">
        <v>39.770000000000003</v>
      </c>
      <c r="S13" s="20">
        <f t="shared" si="2"/>
        <v>11.604886</v>
      </c>
    </row>
    <row r="14" spans="1:19" x14ac:dyDescent="0.3">
      <c r="A14" s="19" t="s">
        <v>45</v>
      </c>
      <c r="B14" s="19">
        <v>19.13</v>
      </c>
      <c r="C14" s="19">
        <v>14.3</v>
      </c>
      <c r="D14" s="20">
        <f t="shared" si="3"/>
        <v>2.7355900000000002</v>
      </c>
      <c r="E14" s="17"/>
      <c r="F14" s="21" t="s">
        <v>861</v>
      </c>
      <c r="G14" s="21">
        <v>39.35</v>
      </c>
      <c r="H14" s="19">
        <v>39.729999999999997</v>
      </c>
      <c r="I14" s="20">
        <f t="shared" si="0"/>
        <v>15.633754999999999</v>
      </c>
      <c r="K14" s="19" t="s">
        <v>286</v>
      </c>
      <c r="L14" s="18">
        <v>1.17</v>
      </c>
      <c r="M14" s="19">
        <v>18.510000000000002</v>
      </c>
      <c r="N14" s="20">
        <f t="shared" si="1"/>
        <v>0.21656700000000001</v>
      </c>
      <c r="P14" s="21" t="s">
        <v>861</v>
      </c>
      <c r="Q14" s="21">
        <v>39.35</v>
      </c>
      <c r="R14" s="19">
        <v>39.729999999999997</v>
      </c>
      <c r="S14" s="20">
        <f t="shared" si="2"/>
        <v>15.633754999999999</v>
      </c>
    </row>
    <row r="15" spans="1:19" x14ac:dyDescent="0.3">
      <c r="A15" s="19" t="s">
        <v>46</v>
      </c>
      <c r="B15" s="19">
        <v>31.94</v>
      </c>
      <c r="C15" s="19">
        <v>1.84</v>
      </c>
      <c r="D15" s="20">
        <f t="shared" si="3"/>
        <v>0.587696</v>
      </c>
      <c r="E15" s="17"/>
      <c r="F15" s="21" t="s">
        <v>524</v>
      </c>
      <c r="G15" s="21">
        <v>33.19</v>
      </c>
      <c r="H15" s="19">
        <v>39.6</v>
      </c>
      <c r="I15" s="20">
        <f t="shared" si="0"/>
        <v>13.14324</v>
      </c>
      <c r="K15" s="29" t="s">
        <v>106</v>
      </c>
      <c r="L15" s="30">
        <v>1.41</v>
      </c>
      <c r="M15" s="29">
        <v>18.22</v>
      </c>
      <c r="N15" s="31">
        <f t="shared" si="1"/>
        <v>0.25690199999999996</v>
      </c>
      <c r="P15" s="21" t="s">
        <v>524</v>
      </c>
      <c r="Q15" s="21">
        <v>33.19</v>
      </c>
      <c r="R15" s="19">
        <v>39.6</v>
      </c>
      <c r="S15" s="20">
        <f t="shared" si="2"/>
        <v>13.14324</v>
      </c>
    </row>
    <row r="16" spans="1:19" x14ac:dyDescent="0.3">
      <c r="A16" s="19" t="s">
        <v>47</v>
      </c>
      <c r="B16" s="19">
        <v>34.9</v>
      </c>
      <c r="C16" s="19">
        <v>30.69</v>
      </c>
      <c r="D16" s="20">
        <f t="shared" si="3"/>
        <v>10.710809999999999</v>
      </c>
      <c r="E16" s="17"/>
      <c r="F16" s="21" t="s">
        <v>847</v>
      </c>
      <c r="G16" s="21">
        <v>25.62</v>
      </c>
      <c r="H16" s="19">
        <v>39.56</v>
      </c>
      <c r="I16" s="20">
        <f t="shared" si="0"/>
        <v>10.135272000000001</v>
      </c>
      <c r="K16" s="19" t="s">
        <v>970</v>
      </c>
      <c r="L16" s="18">
        <v>1.5</v>
      </c>
      <c r="M16" s="19">
        <v>32.19</v>
      </c>
      <c r="N16" s="20">
        <f t="shared" si="1"/>
        <v>0.48284999999999995</v>
      </c>
      <c r="P16" s="21" t="s">
        <v>847</v>
      </c>
      <c r="Q16" s="21">
        <v>25.62</v>
      </c>
      <c r="R16" s="19">
        <v>39.56</v>
      </c>
      <c r="S16" s="20">
        <f t="shared" si="2"/>
        <v>10.135272000000001</v>
      </c>
    </row>
    <row r="17" spans="1:19" x14ac:dyDescent="0.3">
      <c r="A17" s="19" t="s">
        <v>48</v>
      </c>
      <c r="B17" s="19">
        <v>23.09</v>
      </c>
      <c r="C17" s="19">
        <v>38.04</v>
      </c>
      <c r="D17" s="20">
        <f t="shared" si="3"/>
        <v>8.783436</v>
      </c>
      <c r="E17" s="17"/>
      <c r="F17" s="21" t="s">
        <v>247</v>
      </c>
      <c r="G17" s="21">
        <v>8.89</v>
      </c>
      <c r="H17" s="19">
        <v>39.520000000000003</v>
      </c>
      <c r="I17" s="20">
        <f t="shared" si="0"/>
        <v>3.5133280000000009</v>
      </c>
      <c r="K17" s="19" t="s">
        <v>484</v>
      </c>
      <c r="L17" s="18">
        <v>1.71</v>
      </c>
      <c r="M17" s="19">
        <v>10.41</v>
      </c>
      <c r="N17" s="20">
        <f t="shared" si="1"/>
        <v>0.17801099999999997</v>
      </c>
      <c r="P17" s="21" t="s">
        <v>247</v>
      </c>
      <c r="Q17" s="21">
        <v>8.89</v>
      </c>
      <c r="R17" s="19">
        <v>39.520000000000003</v>
      </c>
      <c r="S17" s="20">
        <f t="shared" si="2"/>
        <v>3.5133280000000009</v>
      </c>
    </row>
    <row r="18" spans="1:19" x14ac:dyDescent="0.3">
      <c r="A18" s="19" t="s">
        <v>49</v>
      </c>
      <c r="B18" s="19">
        <v>24.08</v>
      </c>
      <c r="C18" s="19">
        <v>36.81</v>
      </c>
      <c r="D18" s="20">
        <f t="shared" si="3"/>
        <v>8.8638480000000008</v>
      </c>
      <c r="E18" s="17"/>
      <c r="F18" s="21" t="s">
        <v>617</v>
      </c>
      <c r="G18" s="21">
        <v>31.41</v>
      </c>
      <c r="H18" s="19">
        <v>39.5</v>
      </c>
      <c r="I18" s="20">
        <f t="shared" si="0"/>
        <v>12.40695</v>
      </c>
      <c r="K18" s="19" t="s">
        <v>380</v>
      </c>
      <c r="L18" s="18">
        <v>1.99</v>
      </c>
      <c r="M18" s="19">
        <v>16.54</v>
      </c>
      <c r="N18" s="20">
        <f t="shared" si="1"/>
        <v>0.32914599999999999</v>
      </c>
      <c r="P18" s="21" t="s">
        <v>617</v>
      </c>
      <c r="Q18" s="21">
        <v>31.41</v>
      </c>
      <c r="R18" s="19">
        <v>39.5</v>
      </c>
      <c r="S18" s="20">
        <f t="shared" si="2"/>
        <v>12.40695</v>
      </c>
    </row>
    <row r="19" spans="1:19" x14ac:dyDescent="0.3">
      <c r="A19" s="19" t="s">
        <v>50</v>
      </c>
      <c r="B19" s="19">
        <v>36.97</v>
      </c>
      <c r="C19" s="19">
        <v>36.08</v>
      </c>
      <c r="D19" s="20">
        <f t="shared" si="3"/>
        <v>13.338775999999998</v>
      </c>
      <c r="E19" s="17"/>
      <c r="F19" s="21" t="s">
        <v>550</v>
      </c>
      <c r="G19" s="21">
        <v>24.87</v>
      </c>
      <c r="H19" s="19">
        <v>39.49</v>
      </c>
      <c r="I19" s="20">
        <f t="shared" si="0"/>
        <v>9.8211630000000021</v>
      </c>
      <c r="K19" s="19" t="s">
        <v>521</v>
      </c>
      <c r="L19" s="18">
        <v>2.09</v>
      </c>
      <c r="M19" s="19">
        <v>35.32</v>
      </c>
      <c r="N19" s="20">
        <f t="shared" si="1"/>
        <v>0.73818799999999996</v>
      </c>
      <c r="P19" s="21" t="s">
        <v>550</v>
      </c>
      <c r="Q19" s="21">
        <v>24.87</v>
      </c>
      <c r="R19" s="19">
        <v>39.49</v>
      </c>
      <c r="S19" s="20">
        <f t="shared" si="2"/>
        <v>9.8211630000000021</v>
      </c>
    </row>
    <row r="20" spans="1:19" x14ac:dyDescent="0.3">
      <c r="A20" s="19" t="s">
        <v>51</v>
      </c>
      <c r="B20" s="19">
        <v>24.61</v>
      </c>
      <c r="C20" s="19">
        <v>17.43</v>
      </c>
      <c r="D20" s="20">
        <f t="shared" si="3"/>
        <v>4.289523</v>
      </c>
      <c r="E20" s="17"/>
      <c r="F20" s="21" t="s">
        <v>675</v>
      </c>
      <c r="G20" s="21">
        <v>17.38</v>
      </c>
      <c r="H20" s="19">
        <v>39.49</v>
      </c>
      <c r="I20" s="20">
        <f t="shared" si="0"/>
        <v>6.8633619999999995</v>
      </c>
      <c r="K20" s="19" t="s">
        <v>163</v>
      </c>
      <c r="L20" s="18">
        <v>2.2200000000000002</v>
      </c>
      <c r="M20" s="19">
        <v>28.52</v>
      </c>
      <c r="N20" s="20">
        <f t="shared" si="1"/>
        <v>0.63314400000000004</v>
      </c>
      <c r="P20" s="21" t="s">
        <v>675</v>
      </c>
      <c r="Q20" s="21">
        <v>17.38</v>
      </c>
      <c r="R20" s="19">
        <v>39.49</v>
      </c>
      <c r="S20" s="20">
        <f t="shared" si="2"/>
        <v>6.8633619999999995</v>
      </c>
    </row>
    <row r="21" spans="1:19" x14ac:dyDescent="0.3">
      <c r="A21" s="19" t="s">
        <v>52</v>
      </c>
      <c r="B21" s="19">
        <v>26.26</v>
      </c>
      <c r="C21" s="19">
        <v>0.65</v>
      </c>
      <c r="D21" s="20">
        <f t="shared" si="3"/>
        <v>0.17069000000000004</v>
      </c>
      <c r="E21" s="17"/>
      <c r="F21" s="26" t="s">
        <v>893</v>
      </c>
      <c r="G21" s="26">
        <v>24.87</v>
      </c>
      <c r="H21" s="22">
        <v>39.43</v>
      </c>
      <c r="I21" s="23">
        <f t="shared" si="0"/>
        <v>9.806241</v>
      </c>
      <c r="K21" s="19" t="s">
        <v>159</v>
      </c>
      <c r="L21" s="18">
        <v>2.35</v>
      </c>
      <c r="M21" s="19">
        <v>4.74</v>
      </c>
      <c r="N21" s="20">
        <f t="shared" si="1"/>
        <v>0.11139000000000002</v>
      </c>
      <c r="P21" s="26" t="s">
        <v>893</v>
      </c>
      <c r="Q21" s="26">
        <v>24.87</v>
      </c>
      <c r="R21" s="22">
        <v>39.43</v>
      </c>
      <c r="S21" s="23">
        <f t="shared" si="2"/>
        <v>9.806241</v>
      </c>
    </row>
    <row r="22" spans="1:19" x14ac:dyDescent="0.3">
      <c r="A22" s="19" t="s">
        <v>53</v>
      </c>
      <c r="B22" s="19">
        <v>42.08</v>
      </c>
      <c r="C22" s="19">
        <v>3.03</v>
      </c>
      <c r="D22" s="20">
        <f t="shared" si="3"/>
        <v>1.2750239999999997</v>
      </c>
      <c r="E22" s="17"/>
      <c r="F22" s="21" t="s">
        <v>405</v>
      </c>
      <c r="G22" s="21">
        <v>1.22</v>
      </c>
      <c r="H22" s="19">
        <v>39.31</v>
      </c>
      <c r="I22" s="20">
        <f t="shared" si="0"/>
        <v>0.47958200000000006</v>
      </c>
      <c r="K22" s="19" t="s">
        <v>978</v>
      </c>
      <c r="L22" s="18">
        <v>2.46</v>
      </c>
      <c r="M22" s="19">
        <v>16.149999999999999</v>
      </c>
      <c r="N22" s="20">
        <f t="shared" si="1"/>
        <v>0.39728999999999998</v>
      </c>
      <c r="P22" s="36" t="s">
        <v>297</v>
      </c>
      <c r="Q22" s="36">
        <v>28.99</v>
      </c>
      <c r="R22" s="37">
        <v>39.14</v>
      </c>
      <c r="S22" s="38">
        <f t="shared" si="2"/>
        <v>11.346686</v>
      </c>
    </row>
    <row r="23" spans="1:19" x14ac:dyDescent="0.3">
      <c r="A23" s="19" t="s">
        <v>54</v>
      </c>
      <c r="B23" s="19">
        <v>9.94</v>
      </c>
      <c r="C23" s="19">
        <v>28.25</v>
      </c>
      <c r="D23" s="20">
        <f t="shared" si="3"/>
        <v>2.8080500000000002</v>
      </c>
      <c r="E23" s="17"/>
      <c r="F23" s="21" t="s">
        <v>656</v>
      </c>
      <c r="G23" s="21">
        <v>17.21</v>
      </c>
      <c r="H23" s="19">
        <v>39.299999999999997</v>
      </c>
      <c r="I23" s="20">
        <f t="shared" si="0"/>
        <v>6.7635299999999994</v>
      </c>
      <c r="K23" s="19" t="s">
        <v>192</v>
      </c>
      <c r="L23" s="18">
        <v>2.5099999999999998</v>
      </c>
      <c r="M23" s="19">
        <v>10.08</v>
      </c>
      <c r="N23" s="20">
        <f t="shared" si="1"/>
        <v>0.25300800000000001</v>
      </c>
      <c r="P23" s="21" t="s">
        <v>701</v>
      </c>
      <c r="Q23" s="21">
        <v>0.01</v>
      </c>
      <c r="R23" s="19">
        <v>18.86</v>
      </c>
      <c r="S23" s="20">
        <f t="shared" si="2"/>
        <v>1.8859999999999999E-3</v>
      </c>
    </row>
    <row r="24" spans="1:19" x14ac:dyDescent="0.3">
      <c r="A24" s="19" t="s">
        <v>55</v>
      </c>
      <c r="B24" s="19">
        <v>6.41</v>
      </c>
      <c r="C24" s="19">
        <v>25.37</v>
      </c>
      <c r="D24" s="20">
        <f t="shared" si="3"/>
        <v>1.626217</v>
      </c>
      <c r="E24" s="17"/>
      <c r="F24" s="26" t="s">
        <v>762</v>
      </c>
      <c r="G24" s="26">
        <v>4.4400000000000004</v>
      </c>
      <c r="H24" s="22">
        <v>39.22</v>
      </c>
      <c r="I24" s="23">
        <f t="shared" si="0"/>
        <v>1.7413680000000002</v>
      </c>
      <c r="K24" s="19" t="s">
        <v>899</v>
      </c>
      <c r="L24" s="18">
        <v>2.62</v>
      </c>
      <c r="M24" s="19">
        <v>4.29</v>
      </c>
      <c r="N24" s="20">
        <f t="shared" si="1"/>
        <v>0.11239800000000001</v>
      </c>
      <c r="P24" s="29" t="s">
        <v>1003</v>
      </c>
      <c r="Q24" s="30">
        <v>7.0000000000000007E-2</v>
      </c>
      <c r="R24" s="29">
        <v>10.73</v>
      </c>
      <c r="S24" s="31">
        <f t="shared" si="2"/>
        <v>7.5110000000000012E-3</v>
      </c>
    </row>
    <row r="25" spans="1:19" x14ac:dyDescent="0.3">
      <c r="A25" s="19" t="s">
        <v>56</v>
      </c>
      <c r="B25" s="19">
        <v>41.42</v>
      </c>
      <c r="C25" s="19">
        <v>1.19</v>
      </c>
      <c r="D25" s="20">
        <f t="shared" si="3"/>
        <v>0.492898</v>
      </c>
      <c r="E25" s="17"/>
      <c r="F25" s="36" t="s">
        <v>840</v>
      </c>
      <c r="G25" s="36">
        <v>6.1</v>
      </c>
      <c r="H25" s="37">
        <v>38.090000000000003</v>
      </c>
      <c r="I25" s="38">
        <f t="shared" si="0"/>
        <v>2.3234900000000001</v>
      </c>
      <c r="K25" s="19" t="s">
        <v>802</v>
      </c>
      <c r="L25" s="18">
        <v>2.65</v>
      </c>
      <c r="M25" s="19">
        <v>7.14</v>
      </c>
      <c r="N25" s="20">
        <f t="shared" si="1"/>
        <v>0.18920999999999999</v>
      </c>
      <c r="P25" s="19" t="s">
        <v>459</v>
      </c>
      <c r="Q25" s="18">
        <v>0.23</v>
      </c>
      <c r="R25" s="19">
        <v>18.91</v>
      </c>
      <c r="S25" s="20">
        <f t="shared" si="2"/>
        <v>4.3493000000000004E-2</v>
      </c>
    </row>
    <row r="26" spans="1:19" x14ac:dyDescent="0.3">
      <c r="A26" s="19" t="s">
        <v>57</v>
      </c>
      <c r="B26" s="19">
        <v>27.84</v>
      </c>
      <c r="C26" s="19">
        <v>4.51</v>
      </c>
      <c r="D26" s="20">
        <f t="shared" si="3"/>
        <v>1.2555839999999998</v>
      </c>
      <c r="E26" s="17"/>
      <c r="F26" s="36" t="s">
        <v>701</v>
      </c>
      <c r="G26" s="36">
        <v>0.01</v>
      </c>
      <c r="H26" s="37">
        <v>18.86</v>
      </c>
      <c r="I26" s="38">
        <f t="shared" si="0"/>
        <v>1.8859999999999999E-3</v>
      </c>
      <c r="K26" s="19" t="s">
        <v>1024</v>
      </c>
      <c r="L26" s="18">
        <v>2.66</v>
      </c>
      <c r="M26" s="19">
        <v>32.49</v>
      </c>
      <c r="N26" s="20">
        <f t="shared" si="1"/>
        <v>0.86423400000000017</v>
      </c>
      <c r="P26" s="19" t="s">
        <v>545</v>
      </c>
      <c r="Q26" s="18">
        <v>0.28000000000000003</v>
      </c>
      <c r="R26" s="19">
        <v>7.79</v>
      </c>
      <c r="S26" s="20">
        <f t="shared" si="2"/>
        <v>2.1812000000000002E-2</v>
      </c>
    </row>
    <row r="27" spans="1:19" x14ac:dyDescent="0.3">
      <c r="A27" s="19" t="s">
        <v>58</v>
      </c>
      <c r="B27" s="19">
        <v>8.4700000000000006</v>
      </c>
      <c r="C27" s="19">
        <v>6.66</v>
      </c>
      <c r="D27" s="20">
        <f t="shared" si="3"/>
        <v>0.56410199999999999</v>
      </c>
      <c r="E27" s="17"/>
      <c r="F27" s="19" t="s">
        <v>1003</v>
      </c>
      <c r="G27" s="18">
        <v>7.0000000000000007E-2</v>
      </c>
      <c r="H27" s="19">
        <v>10.73</v>
      </c>
      <c r="I27" s="20">
        <f t="shared" si="0"/>
        <v>7.5110000000000012E-3</v>
      </c>
      <c r="K27" s="19" t="s">
        <v>116</v>
      </c>
      <c r="L27" s="18">
        <v>2.71</v>
      </c>
      <c r="M27" s="19">
        <v>8.5</v>
      </c>
      <c r="N27" s="20">
        <f t="shared" si="1"/>
        <v>0.23035</v>
      </c>
      <c r="P27" s="19" t="s">
        <v>877</v>
      </c>
      <c r="Q27" s="18">
        <v>0.35</v>
      </c>
      <c r="R27" s="19">
        <v>2.81</v>
      </c>
      <c r="S27" s="20">
        <f t="shared" si="2"/>
        <v>9.835E-3</v>
      </c>
    </row>
    <row r="28" spans="1:19" x14ac:dyDescent="0.3">
      <c r="A28" s="19" t="s">
        <v>59</v>
      </c>
      <c r="B28" s="19">
        <v>31.06</v>
      </c>
      <c r="C28" s="19">
        <v>6.63</v>
      </c>
      <c r="D28" s="20">
        <f t="shared" si="3"/>
        <v>2.0592779999999999</v>
      </c>
      <c r="E28" s="17"/>
      <c r="F28" s="29" t="s">
        <v>459</v>
      </c>
      <c r="G28" s="30">
        <v>0.23</v>
      </c>
      <c r="H28" s="29">
        <v>18.91</v>
      </c>
      <c r="I28" s="31">
        <f t="shared" si="0"/>
        <v>4.3493000000000004E-2</v>
      </c>
      <c r="K28" s="19" t="s">
        <v>536</v>
      </c>
      <c r="L28" s="18">
        <v>2.73</v>
      </c>
      <c r="M28" s="19">
        <v>20.92</v>
      </c>
      <c r="N28" s="20">
        <f t="shared" si="1"/>
        <v>0.57111600000000007</v>
      </c>
      <c r="P28" s="19" t="s">
        <v>937</v>
      </c>
      <c r="Q28" s="18">
        <v>0.42</v>
      </c>
      <c r="R28" s="19">
        <v>5.88</v>
      </c>
      <c r="S28" s="20">
        <f t="shared" si="2"/>
        <v>2.4695999999999999E-2</v>
      </c>
    </row>
    <row r="29" spans="1:19" x14ac:dyDescent="0.3">
      <c r="A29" s="19" t="s">
        <v>60</v>
      </c>
      <c r="B29" s="19">
        <v>11.49</v>
      </c>
      <c r="C29" s="19">
        <v>37.74</v>
      </c>
      <c r="D29" s="20">
        <f t="shared" si="3"/>
        <v>4.3363260000000006</v>
      </c>
      <c r="E29" s="17"/>
      <c r="F29" s="19" t="s">
        <v>545</v>
      </c>
      <c r="G29" s="18">
        <v>0.28000000000000003</v>
      </c>
      <c r="H29" s="19">
        <v>7.79</v>
      </c>
      <c r="I29" s="20">
        <f t="shared" si="0"/>
        <v>2.1812000000000002E-2</v>
      </c>
      <c r="K29" s="19" t="s">
        <v>793</v>
      </c>
      <c r="L29" s="18">
        <v>2.78</v>
      </c>
      <c r="M29" s="19">
        <v>33.700000000000003</v>
      </c>
      <c r="N29" s="20">
        <f t="shared" si="1"/>
        <v>0.93686000000000003</v>
      </c>
      <c r="P29" s="19" t="s">
        <v>306</v>
      </c>
      <c r="Q29" s="18">
        <v>0.6</v>
      </c>
      <c r="R29" s="19">
        <v>35.15</v>
      </c>
      <c r="S29" s="20">
        <f t="shared" si="2"/>
        <v>0.2109</v>
      </c>
    </row>
    <row r="30" spans="1:19" x14ac:dyDescent="0.3">
      <c r="A30" s="19" t="s">
        <v>61</v>
      </c>
      <c r="B30" s="19">
        <v>43.15</v>
      </c>
      <c r="C30" s="19">
        <v>15.09</v>
      </c>
      <c r="D30" s="20">
        <f t="shared" si="3"/>
        <v>6.5113349999999999</v>
      </c>
      <c r="E30" s="17"/>
      <c r="F30" s="19" t="s">
        <v>877</v>
      </c>
      <c r="G30" s="18">
        <v>0.35</v>
      </c>
      <c r="H30" s="19">
        <v>2.81</v>
      </c>
      <c r="I30" s="20">
        <f t="shared" si="0"/>
        <v>9.835E-3</v>
      </c>
      <c r="K30" s="19" t="s">
        <v>792</v>
      </c>
      <c r="L30" s="18">
        <v>2.93</v>
      </c>
      <c r="M30" s="19">
        <v>29.39</v>
      </c>
      <c r="N30" s="20">
        <f t="shared" si="1"/>
        <v>0.86112700000000009</v>
      </c>
      <c r="P30" s="19" t="s">
        <v>179</v>
      </c>
      <c r="Q30" s="18">
        <v>0.67</v>
      </c>
      <c r="R30" s="19">
        <v>33.49</v>
      </c>
      <c r="S30" s="20">
        <f t="shared" si="2"/>
        <v>0.22438300000000003</v>
      </c>
    </row>
    <row r="31" spans="1:19" x14ac:dyDescent="0.3">
      <c r="A31" s="19" t="s">
        <v>62</v>
      </c>
      <c r="B31" s="19">
        <v>28.6</v>
      </c>
      <c r="C31" s="19">
        <v>23.37</v>
      </c>
      <c r="D31" s="20">
        <f t="shared" si="3"/>
        <v>6.6838200000000008</v>
      </c>
      <c r="E31" s="17"/>
      <c r="F31" s="19" t="s">
        <v>937</v>
      </c>
      <c r="G31" s="18">
        <v>0.42</v>
      </c>
      <c r="H31" s="19">
        <v>5.88</v>
      </c>
      <c r="I31" s="20">
        <f t="shared" si="0"/>
        <v>2.4695999999999999E-2</v>
      </c>
      <c r="K31" s="19" t="s">
        <v>366</v>
      </c>
      <c r="L31" s="18">
        <v>3.37</v>
      </c>
      <c r="M31" s="19">
        <v>5.17</v>
      </c>
      <c r="N31" s="20">
        <f t="shared" si="1"/>
        <v>0.17422900000000002</v>
      </c>
      <c r="P31" s="19" t="s">
        <v>587</v>
      </c>
      <c r="Q31" s="18">
        <v>0.8</v>
      </c>
      <c r="R31" s="19">
        <v>14.73</v>
      </c>
      <c r="S31" s="20">
        <f t="shared" si="2"/>
        <v>0.11784</v>
      </c>
    </row>
    <row r="32" spans="1:19" x14ac:dyDescent="0.3">
      <c r="A32" s="19" t="s">
        <v>63</v>
      </c>
      <c r="B32" s="19">
        <v>17.149999999999999</v>
      </c>
      <c r="C32" s="19">
        <v>30.28</v>
      </c>
      <c r="D32" s="20">
        <f t="shared" si="3"/>
        <v>5.1930200000000006</v>
      </c>
      <c r="E32" s="17"/>
      <c r="F32" s="19" t="s">
        <v>306</v>
      </c>
      <c r="G32" s="18">
        <v>0.6</v>
      </c>
      <c r="H32" s="19">
        <v>35.15</v>
      </c>
      <c r="I32" s="20">
        <f t="shared" si="0"/>
        <v>0.2109</v>
      </c>
      <c r="K32" s="19" t="s">
        <v>768</v>
      </c>
      <c r="L32" s="18">
        <v>3.4</v>
      </c>
      <c r="M32" s="19">
        <v>12.43</v>
      </c>
      <c r="N32" s="20">
        <f t="shared" si="1"/>
        <v>0.42262</v>
      </c>
      <c r="P32" s="19" t="s">
        <v>187</v>
      </c>
      <c r="Q32" s="18">
        <v>1.08</v>
      </c>
      <c r="R32" s="19">
        <v>13.02</v>
      </c>
      <c r="S32" s="20">
        <f t="shared" si="2"/>
        <v>0.14061599999999999</v>
      </c>
    </row>
    <row r="33" spans="1:19" x14ac:dyDescent="0.3">
      <c r="A33" s="19" t="s">
        <v>64</v>
      </c>
      <c r="B33" s="19">
        <v>7.8</v>
      </c>
      <c r="C33" s="19">
        <v>5.36</v>
      </c>
      <c r="D33" s="20">
        <f t="shared" si="3"/>
        <v>0.41808000000000001</v>
      </c>
      <c r="E33" s="17"/>
      <c r="F33" s="19" t="s">
        <v>179</v>
      </c>
      <c r="G33" s="18">
        <v>0.67</v>
      </c>
      <c r="H33" s="19">
        <v>33.49</v>
      </c>
      <c r="I33" s="20">
        <f t="shared" si="0"/>
        <v>0.22438300000000003</v>
      </c>
      <c r="K33" s="19" t="s">
        <v>666</v>
      </c>
      <c r="L33" s="18">
        <v>3.48</v>
      </c>
      <c r="M33" s="19">
        <v>2.41</v>
      </c>
      <c r="N33" s="20">
        <f t="shared" si="1"/>
        <v>8.3868000000000012E-2</v>
      </c>
      <c r="P33" s="19" t="s">
        <v>286</v>
      </c>
      <c r="Q33" s="18">
        <v>1.17</v>
      </c>
      <c r="R33" s="19">
        <v>18.510000000000002</v>
      </c>
      <c r="S33" s="20">
        <f t="shared" si="2"/>
        <v>0.21656700000000001</v>
      </c>
    </row>
    <row r="34" spans="1:19" x14ac:dyDescent="0.3">
      <c r="A34" s="19" t="s">
        <v>65</v>
      </c>
      <c r="B34" s="19">
        <v>0</v>
      </c>
      <c r="C34" s="19">
        <v>30.69</v>
      </c>
      <c r="D34" s="20" t="str">
        <f t="shared" si="3"/>
        <v/>
      </c>
      <c r="E34" s="17"/>
      <c r="F34" s="19" t="s">
        <v>587</v>
      </c>
      <c r="G34" s="18">
        <v>0.8</v>
      </c>
      <c r="H34" s="19">
        <v>14.73</v>
      </c>
      <c r="I34" s="20">
        <f t="shared" si="0"/>
        <v>0.11784</v>
      </c>
      <c r="K34" s="19" t="s">
        <v>888</v>
      </c>
      <c r="L34" s="18">
        <v>3.57</v>
      </c>
      <c r="M34" s="19">
        <v>13.5</v>
      </c>
      <c r="N34" s="20">
        <f t="shared" si="1"/>
        <v>0.48194999999999999</v>
      </c>
      <c r="P34" s="19" t="s">
        <v>405</v>
      </c>
      <c r="Q34" s="18">
        <v>1.22</v>
      </c>
      <c r="R34" s="19">
        <v>39.31</v>
      </c>
      <c r="S34" s="20">
        <f t="shared" si="2"/>
        <v>0.47958200000000006</v>
      </c>
    </row>
    <row r="35" spans="1:19" x14ac:dyDescent="0.3">
      <c r="A35" s="19" t="s">
        <v>66</v>
      </c>
      <c r="B35" s="19">
        <v>35.85</v>
      </c>
      <c r="C35" s="19">
        <v>14.79</v>
      </c>
      <c r="D35" s="20">
        <f t="shared" si="3"/>
        <v>5.3022150000000003</v>
      </c>
      <c r="E35" s="17"/>
      <c r="F35" s="19" t="s">
        <v>187</v>
      </c>
      <c r="G35" s="18">
        <v>1.08</v>
      </c>
      <c r="H35" s="19">
        <v>13.02</v>
      </c>
      <c r="I35" s="20">
        <f t="shared" si="0"/>
        <v>0.14061599999999999</v>
      </c>
      <c r="K35" s="19" t="s">
        <v>898</v>
      </c>
      <c r="L35" s="18">
        <v>3.65</v>
      </c>
      <c r="M35" s="19">
        <v>31.45</v>
      </c>
      <c r="N35" s="20">
        <f t="shared" si="1"/>
        <v>1.1479249999999999</v>
      </c>
      <c r="P35" s="19" t="s">
        <v>106</v>
      </c>
      <c r="Q35" s="18">
        <v>1.41</v>
      </c>
      <c r="R35" s="19">
        <v>18.22</v>
      </c>
      <c r="S35" s="20">
        <f t="shared" si="2"/>
        <v>0.25690199999999996</v>
      </c>
    </row>
    <row r="36" spans="1:19" x14ac:dyDescent="0.3">
      <c r="A36" s="19" t="s">
        <v>67</v>
      </c>
      <c r="B36" s="19">
        <v>0</v>
      </c>
      <c r="C36" s="19">
        <v>18.37</v>
      </c>
      <c r="D36" s="20" t="str">
        <f t="shared" si="3"/>
        <v/>
      </c>
      <c r="E36" s="17"/>
      <c r="F36" s="19" t="s">
        <v>286</v>
      </c>
      <c r="G36" s="18">
        <v>1.17</v>
      </c>
      <c r="H36" s="19">
        <v>18.510000000000002</v>
      </c>
      <c r="I36" s="20">
        <f t="shared" si="0"/>
        <v>0.21656700000000001</v>
      </c>
      <c r="K36" s="19" t="s">
        <v>542</v>
      </c>
      <c r="L36" s="18">
        <v>3.68</v>
      </c>
      <c r="M36" s="19">
        <v>19.510000000000002</v>
      </c>
      <c r="N36" s="20">
        <f t="shared" si="1"/>
        <v>0.71796800000000005</v>
      </c>
      <c r="P36" s="19" t="s">
        <v>970</v>
      </c>
      <c r="Q36" s="18">
        <v>1.5</v>
      </c>
      <c r="R36" s="19">
        <v>32.19</v>
      </c>
      <c r="S36" s="20">
        <f t="shared" si="2"/>
        <v>0.48284999999999995</v>
      </c>
    </row>
    <row r="37" spans="1:19" x14ac:dyDescent="0.3">
      <c r="A37" s="19" t="s">
        <v>68</v>
      </c>
      <c r="B37" s="19">
        <v>18.36</v>
      </c>
      <c r="C37" s="19">
        <v>11.91</v>
      </c>
      <c r="D37" s="20">
        <f t="shared" si="3"/>
        <v>2.1866759999999998</v>
      </c>
      <c r="E37" s="17"/>
      <c r="F37" s="19" t="s">
        <v>106</v>
      </c>
      <c r="G37" s="18">
        <v>1.41</v>
      </c>
      <c r="H37" s="19">
        <v>18.22</v>
      </c>
      <c r="I37" s="20">
        <f t="shared" si="0"/>
        <v>0.25690199999999996</v>
      </c>
      <c r="K37" s="19" t="s">
        <v>680</v>
      </c>
      <c r="L37" s="18">
        <v>3.69</v>
      </c>
      <c r="M37" s="19">
        <v>10.06</v>
      </c>
      <c r="N37" s="20">
        <f t="shared" si="1"/>
        <v>0.37121399999999999</v>
      </c>
      <c r="P37" s="19" t="s">
        <v>484</v>
      </c>
      <c r="Q37" s="18">
        <v>1.71</v>
      </c>
      <c r="R37" s="19">
        <v>10.41</v>
      </c>
      <c r="S37" s="20">
        <f t="shared" si="2"/>
        <v>0.17801099999999997</v>
      </c>
    </row>
    <row r="38" spans="1:19" x14ac:dyDescent="0.3">
      <c r="A38" s="19" t="s">
        <v>69</v>
      </c>
      <c r="B38" s="19">
        <v>38.200000000000003</v>
      </c>
      <c r="C38" s="19">
        <v>28.36</v>
      </c>
      <c r="D38" s="20">
        <f t="shared" si="3"/>
        <v>10.83352</v>
      </c>
      <c r="E38" s="17"/>
      <c r="F38" s="19" t="s">
        <v>970</v>
      </c>
      <c r="G38" s="18">
        <v>1.5</v>
      </c>
      <c r="H38" s="19">
        <v>32.19</v>
      </c>
      <c r="I38" s="20">
        <f t="shared" si="0"/>
        <v>0.48284999999999995</v>
      </c>
      <c r="K38" s="19" t="s">
        <v>104</v>
      </c>
      <c r="L38" s="18">
        <v>3.7</v>
      </c>
      <c r="M38" s="19">
        <v>3.85</v>
      </c>
      <c r="N38" s="20">
        <f t="shared" si="1"/>
        <v>0.14245000000000002</v>
      </c>
      <c r="P38" s="19" t="s">
        <v>380</v>
      </c>
      <c r="Q38" s="18">
        <v>1.99</v>
      </c>
      <c r="R38" s="19">
        <v>16.54</v>
      </c>
      <c r="S38" s="20">
        <f t="shared" si="2"/>
        <v>0.32914599999999999</v>
      </c>
    </row>
    <row r="39" spans="1:19" x14ac:dyDescent="0.3">
      <c r="A39" s="19" t="s">
        <v>70</v>
      </c>
      <c r="B39" s="19">
        <v>16.010000000000002</v>
      </c>
      <c r="C39" s="19">
        <v>33.520000000000003</v>
      </c>
      <c r="D39" s="20">
        <f t="shared" si="3"/>
        <v>5.3665520000000013</v>
      </c>
      <c r="E39" s="17"/>
      <c r="F39" s="19" t="s">
        <v>484</v>
      </c>
      <c r="G39" s="18">
        <v>1.71</v>
      </c>
      <c r="H39" s="19">
        <v>10.41</v>
      </c>
      <c r="I39" s="20">
        <f t="shared" si="0"/>
        <v>0.17801099999999997</v>
      </c>
      <c r="K39" s="19" t="s">
        <v>209</v>
      </c>
      <c r="L39" s="18">
        <v>3.78</v>
      </c>
      <c r="M39" s="19">
        <v>13.74</v>
      </c>
      <c r="N39" s="20">
        <f t="shared" si="1"/>
        <v>0.51937199999999994</v>
      </c>
      <c r="P39" s="19" t="s">
        <v>521</v>
      </c>
      <c r="Q39" s="18">
        <v>2.09</v>
      </c>
      <c r="R39" s="19">
        <v>35.32</v>
      </c>
      <c r="S39" s="20">
        <f t="shared" si="2"/>
        <v>0.73818799999999996</v>
      </c>
    </row>
    <row r="40" spans="1:19" x14ac:dyDescent="0.3">
      <c r="A40" s="19" t="s">
        <v>71</v>
      </c>
      <c r="B40" s="19">
        <v>27.49</v>
      </c>
      <c r="C40" s="19">
        <v>4.4000000000000004</v>
      </c>
      <c r="D40" s="20">
        <f t="shared" si="3"/>
        <v>1.20956</v>
      </c>
      <c r="E40" s="17"/>
      <c r="F40" s="19" t="s">
        <v>380</v>
      </c>
      <c r="G40" s="18">
        <v>1.99</v>
      </c>
      <c r="H40" s="19">
        <v>16.54</v>
      </c>
      <c r="I40" s="20">
        <f t="shared" si="0"/>
        <v>0.32914599999999999</v>
      </c>
      <c r="K40" s="19" t="s">
        <v>703</v>
      </c>
      <c r="L40" s="18">
        <v>3.82</v>
      </c>
      <c r="M40" s="19">
        <v>32.14</v>
      </c>
      <c r="N40" s="20">
        <f t="shared" si="1"/>
        <v>1.2277480000000001</v>
      </c>
      <c r="P40" s="19" t="s">
        <v>163</v>
      </c>
      <c r="Q40" s="18">
        <v>2.2200000000000002</v>
      </c>
      <c r="R40" s="19">
        <v>28.52</v>
      </c>
      <c r="S40" s="20">
        <f t="shared" si="2"/>
        <v>0.63314400000000004</v>
      </c>
    </row>
    <row r="41" spans="1:19" x14ac:dyDescent="0.3">
      <c r="A41" s="19" t="s">
        <v>72</v>
      </c>
      <c r="B41" s="19">
        <v>34.799999999999997</v>
      </c>
      <c r="C41" s="19">
        <v>7.29</v>
      </c>
      <c r="D41" s="20">
        <f t="shared" si="3"/>
        <v>2.5369199999999998</v>
      </c>
      <c r="E41" s="17"/>
      <c r="F41" s="19" t="s">
        <v>521</v>
      </c>
      <c r="G41" s="18">
        <v>2.09</v>
      </c>
      <c r="H41" s="19">
        <v>35.32</v>
      </c>
      <c r="I41" s="20">
        <f t="shared" si="0"/>
        <v>0.73818799999999996</v>
      </c>
      <c r="K41" s="19" t="s">
        <v>188</v>
      </c>
      <c r="L41" s="18">
        <v>3.91</v>
      </c>
      <c r="M41" s="19">
        <v>15.96</v>
      </c>
      <c r="N41" s="20">
        <f t="shared" si="1"/>
        <v>0.62403600000000004</v>
      </c>
      <c r="P41" s="19" t="s">
        <v>159</v>
      </c>
      <c r="Q41" s="18">
        <v>2.35</v>
      </c>
      <c r="R41" s="19">
        <v>4.74</v>
      </c>
      <c r="S41" s="20">
        <f t="shared" si="2"/>
        <v>0.11139000000000002</v>
      </c>
    </row>
    <row r="42" spans="1:19" x14ac:dyDescent="0.3">
      <c r="A42" s="19" t="s">
        <v>73</v>
      </c>
      <c r="B42" s="19">
        <v>27.45</v>
      </c>
      <c r="C42" s="19">
        <v>33.65</v>
      </c>
      <c r="D42" s="20">
        <f t="shared" si="3"/>
        <v>9.2369249999999994</v>
      </c>
      <c r="E42" s="17"/>
      <c r="F42" s="19" t="s">
        <v>163</v>
      </c>
      <c r="G42" s="18">
        <v>2.2200000000000002</v>
      </c>
      <c r="H42" s="19">
        <v>28.52</v>
      </c>
      <c r="I42" s="20">
        <f t="shared" si="0"/>
        <v>0.63314400000000004</v>
      </c>
      <c r="K42" s="19" t="s">
        <v>313</v>
      </c>
      <c r="L42" s="18">
        <v>3.94</v>
      </c>
      <c r="M42" s="19">
        <v>29.38</v>
      </c>
      <c r="N42" s="20">
        <f t="shared" si="1"/>
        <v>1.157572</v>
      </c>
      <c r="P42" s="19" t="s">
        <v>978</v>
      </c>
      <c r="Q42" s="18">
        <v>2.46</v>
      </c>
      <c r="R42" s="19">
        <v>16.149999999999999</v>
      </c>
      <c r="S42" s="20">
        <f t="shared" si="2"/>
        <v>0.39728999999999998</v>
      </c>
    </row>
    <row r="43" spans="1:19" x14ac:dyDescent="0.3">
      <c r="A43" s="19" t="s">
        <v>74</v>
      </c>
      <c r="B43" s="19">
        <v>25.99</v>
      </c>
      <c r="C43" s="19">
        <v>6.72</v>
      </c>
      <c r="D43" s="20">
        <f t="shared" si="3"/>
        <v>1.7465279999999999</v>
      </c>
      <c r="E43" s="17"/>
      <c r="F43" s="19" t="s">
        <v>159</v>
      </c>
      <c r="G43" s="18">
        <v>2.35</v>
      </c>
      <c r="H43" s="19">
        <v>4.74</v>
      </c>
      <c r="I43" s="20">
        <f t="shared" si="0"/>
        <v>0.11139000000000002</v>
      </c>
      <c r="K43" s="19" t="s">
        <v>618</v>
      </c>
      <c r="L43" s="18">
        <v>4.09</v>
      </c>
      <c r="M43" s="19">
        <v>2.15</v>
      </c>
      <c r="N43" s="20">
        <f t="shared" si="1"/>
        <v>8.7934999999999999E-2</v>
      </c>
      <c r="P43" s="19" t="s">
        <v>192</v>
      </c>
      <c r="Q43" s="18">
        <v>2.5099999999999998</v>
      </c>
      <c r="R43" s="19">
        <v>10.08</v>
      </c>
      <c r="S43" s="20">
        <f t="shared" si="2"/>
        <v>0.25300800000000001</v>
      </c>
    </row>
    <row r="44" spans="1:19" x14ac:dyDescent="0.3">
      <c r="A44" s="19" t="s">
        <v>75</v>
      </c>
      <c r="B44" s="19">
        <v>23.24</v>
      </c>
      <c r="C44" s="19">
        <v>7.28</v>
      </c>
      <c r="D44" s="20">
        <f t="shared" si="3"/>
        <v>1.6918719999999998</v>
      </c>
      <c r="E44" s="17"/>
      <c r="F44" s="19" t="s">
        <v>978</v>
      </c>
      <c r="G44" s="18">
        <v>2.46</v>
      </c>
      <c r="H44" s="19">
        <v>16.149999999999999</v>
      </c>
      <c r="I44" s="20">
        <f t="shared" si="0"/>
        <v>0.39728999999999998</v>
      </c>
      <c r="K44" s="19" t="s">
        <v>707</v>
      </c>
      <c r="L44" s="18">
        <v>4.12</v>
      </c>
      <c r="M44" s="19">
        <v>8.41</v>
      </c>
      <c r="N44" s="20">
        <f t="shared" si="1"/>
        <v>0.34649200000000002</v>
      </c>
      <c r="P44" s="19" t="s">
        <v>899</v>
      </c>
      <c r="Q44" s="18">
        <v>2.62</v>
      </c>
      <c r="R44" s="19">
        <v>4.29</v>
      </c>
      <c r="S44" s="20">
        <f t="shared" si="2"/>
        <v>0.11239800000000001</v>
      </c>
    </row>
    <row r="45" spans="1:19" x14ac:dyDescent="0.3">
      <c r="A45" s="19" t="s">
        <v>76</v>
      </c>
      <c r="B45" s="19">
        <v>38.229999999999997</v>
      </c>
      <c r="C45" s="19">
        <v>4.46</v>
      </c>
      <c r="D45" s="20">
        <f t="shared" si="3"/>
        <v>1.705058</v>
      </c>
      <c r="E45" s="17"/>
      <c r="F45" s="19" t="s">
        <v>192</v>
      </c>
      <c r="G45" s="18">
        <v>2.5099999999999998</v>
      </c>
      <c r="H45" s="19">
        <v>10.08</v>
      </c>
      <c r="I45" s="20">
        <f t="shared" si="0"/>
        <v>0.25300800000000001</v>
      </c>
      <c r="K45" s="19" t="s">
        <v>214</v>
      </c>
      <c r="L45" s="18">
        <v>4.26</v>
      </c>
      <c r="M45" s="19">
        <v>20.6</v>
      </c>
      <c r="N45" s="20">
        <f t="shared" si="1"/>
        <v>0.87756000000000001</v>
      </c>
      <c r="P45" s="19" t="s">
        <v>802</v>
      </c>
      <c r="Q45" s="18">
        <v>2.65</v>
      </c>
      <c r="R45" s="19">
        <v>7.14</v>
      </c>
      <c r="S45" s="20">
        <f t="shared" si="2"/>
        <v>0.18920999999999999</v>
      </c>
    </row>
    <row r="46" spans="1:19" x14ac:dyDescent="0.3">
      <c r="A46" s="19" t="s">
        <v>77</v>
      </c>
      <c r="B46" s="19">
        <v>22.05</v>
      </c>
      <c r="C46" s="19">
        <v>11.41</v>
      </c>
      <c r="D46" s="20">
        <f t="shared" si="3"/>
        <v>2.5159050000000001</v>
      </c>
      <c r="E46" s="17"/>
      <c r="F46" s="19" t="s">
        <v>899</v>
      </c>
      <c r="G46" s="18">
        <v>2.62</v>
      </c>
      <c r="H46" s="19">
        <v>4.29</v>
      </c>
      <c r="I46" s="20">
        <f t="shared" si="0"/>
        <v>0.11239800000000001</v>
      </c>
      <c r="K46" s="19" t="s">
        <v>528</v>
      </c>
      <c r="L46" s="18">
        <v>4.41</v>
      </c>
      <c r="M46" s="19">
        <v>11.48</v>
      </c>
      <c r="N46" s="20">
        <f t="shared" si="1"/>
        <v>0.50626800000000005</v>
      </c>
      <c r="P46" s="19" t="s">
        <v>1024</v>
      </c>
      <c r="Q46" s="18">
        <v>2.66</v>
      </c>
      <c r="R46" s="19">
        <v>32.49</v>
      </c>
      <c r="S46" s="20">
        <f t="shared" si="2"/>
        <v>0.86423400000000017</v>
      </c>
    </row>
    <row r="47" spans="1:19" x14ac:dyDescent="0.3">
      <c r="A47" s="19" t="s">
        <v>78</v>
      </c>
      <c r="B47" s="19">
        <v>9.56</v>
      </c>
      <c r="C47" s="19">
        <v>31.54</v>
      </c>
      <c r="D47" s="20">
        <f t="shared" si="3"/>
        <v>3.0152239999999999</v>
      </c>
      <c r="E47" s="17"/>
      <c r="F47" s="19" t="s">
        <v>802</v>
      </c>
      <c r="G47" s="18">
        <v>2.65</v>
      </c>
      <c r="H47" s="19">
        <v>7.14</v>
      </c>
      <c r="I47" s="20">
        <f t="shared" si="0"/>
        <v>0.18920999999999999</v>
      </c>
      <c r="K47" s="19" t="s">
        <v>762</v>
      </c>
      <c r="L47" s="18">
        <v>4.4400000000000004</v>
      </c>
      <c r="M47" s="19">
        <v>39.22</v>
      </c>
      <c r="N47" s="20">
        <f t="shared" si="1"/>
        <v>1.7413680000000002</v>
      </c>
      <c r="P47" s="19" t="s">
        <v>116</v>
      </c>
      <c r="Q47" s="18">
        <v>2.71</v>
      </c>
      <c r="R47" s="19">
        <v>8.5</v>
      </c>
      <c r="S47" s="20">
        <f t="shared" si="2"/>
        <v>0.23035</v>
      </c>
    </row>
    <row r="48" spans="1:19" x14ac:dyDescent="0.3">
      <c r="A48" s="19" t="s">
        <v>79</v>
      </c>
      <c r="B48" s="19">
        <v>14.86</v>
      </c>
      <c r="C48" s="19">
        <v>13.8</v>
      </c>
      <c r="D48" s="20">
        <f t="shared" si="3"/>
        <v>2.0506800000000003</v>
      </c>
      <c r="E48" s="17"/>
      <c r="F48" s="19" t="s">
        <v>1024</v>
      </c>
      <c r="G48" s="18">
        <v>2.66</v>
      </c>
      <c r="H48" s="19">
        <v>32.49</v>
      </c>
      <c r="I48" s="20">
        <f t="shared" si="0"/>
        <v>0.86423400000000017</v>
      </c>
      <c r="K48" s="19" t="s">
        <v>636</v>
      </c>
      <c r="L48" s="18">
        <v>4.45</v>
      </c>
      <c r="M48" s="19">
        <v>20.440000000000001</v>
      </c>
      <c r="N48" s="20">
        <f t="shared" si="1"/>
        <v>0.90958000000000017</v>
      </c>
      <c r="P48" s="19" t="s">
        <v>536</v>
      </c>
      <c r="Q48" s="18">
        <v>2.73</v>
      </c>
      <c r="R48" s="19">
        <v>20.92</v>
      </c>
      <c r="S48" s="20">
        <f t="shared" si="2"/>
        <v>0.57111600000000007</v>
      </c>
    </row>
    <row r="49" spans="1:19" x14ac:dyDescent="0.3">
      <c r="A49" s="19" t="s">
        <v>80</v>
      </c>
      <c r="B49" s="19">
        <v>28.95</v>
      </c>
      <c r="C49" s="19">
        <v>29.9</v>
      </c>
      <c r="D49" s="20">
        <f t="shared" si="3"/>
        <v>8.6560499999999987</v>
      </c>
      <c r="E49" s="17"/>
      <c r="F49" s="19" t="s">
        <v>116</v>
      </c>
      <c r="G49" s="18">
        <v>2.71</v>
      </c>
      <c r="H49" s="19">
        <v>8.5</v>
      </c>
      <c r="I49" s="20">
        <f t="shared" si="0"/>
        <v>0.23035</v>
      </c>
      <c r="K49" s="19" t="s">
        <v>862</v>
      </c>
      <c r="L49" s="18">
        <v>4.6399999999999997</v>
      </c>
      <c r="M49" s="19">
        <v>12.1</v>
      </c>
      <c r="N49" s="20">
        <f t="shared" si="1"/>
        <v>0.56143999999999994</v>
      </c>
      <c r="P49" s="19" t="s">
        <v>793</v>
      </c>
      <c r="Q49" s="18">
        <v>2.78</v>
      </c>
      <c r="R49" s="19">
        <v>33.700000000000003</v>
      </c>
      <c r="S49" s="20">
        <f t="shared" si="2"/>
        <v>0.93686000000000003</v>
      </c>
    </row>
    <row r="50" spans="1:19" x14ac:dyDescent="0.3">
      <c r="A50" s="19" t="s">
        <v>81</v>
      </c>
      <c r="B50" s="19">
        <v>28.8</v>
      </c>
      <c r="C50" s="19">
        <v>3.11</v>
      </c>
      <c r="D50" s="20">
        <f t="shared" si="3"/>
        <v>0.89568000000000003</v>
      </c>
      <c r="E50" s="17"/>
      <c r="F50" s="19" t="s">
        <v>536</v>
      </c>
      <c r="G50" s="18">
        <v>2.73</v>
      </c>
      <c r="H50" s="19">
        <v>20.92</v>
      </c>
      <c r="I50" s="20">
        <f t="shared" si="0"/>
        <v>0.57111600000000007</v>
      </c>
      <c r="K50" s="19" t="s">
        <v>851</v>
      </c>
      <c r="L50" s="18">
        <v>4.7699999999999996</v>
      </c>
      <c r="M50" s="19">
        <v>33.47</v>
      </c>
      <c r="N50" s="20">
        <f t="shared" si="1"/>
        <v>1.5965189999999998</v>
      </c>
      <c r="P50" s="19" t="s">
        <v>792</v>
      </c>
      <c r="Q50" s="18">
        <v>2.93</v>
      </c>
      <c r="R50" s="19">
        <v>29.39</v>
      </c>
      <c r="S50" s="20">
        <f t="shared" si="2"/>
        <v>0.86112700000000009</v>
      </c>
    </row>
    <row r="51" spans="1:19" x14ac:dyDescent="0.3">
      <c r="A51" s="19" t="s">
        <v>82</v>
      </c>
      <c r="B51" s="19">
        <v>26.04</v>
      </c>
      <c r="C51" s="19">
        <v>37.89</v>
      </c>
      <c r="D51" s="20">
        <f t="shared" si="3"/>
        <v>9.8665559999999992</v>
      </c>
      <c r="E51" s="17"/>
      <c r="F51" s="19" t="s">
        <v>793</v>
      </c>
      <c r="G51" s="18">
        <v>2.78</v>
      </c>
      <c r="H51" s="19">
        <v>33.700000000000003</v>
      </c>
      <c r="I51" s="20">
        <f t="shared" si="0"/>
        <v>0.93686000000000003</v>
      </c>
      <c r="K51" s="19" t="s">
        <v>810</v>
      </c>
      <c r="L51" s="18">
        <v>4.78</v>
      </c>
      <c r="M51" s="19">
        <v>6.35</v>
      </c>
      <c r="N51" s="20">
        <f t="shared" si="1"/>
        <v>0.30353000000000002</v>
      </c>
      <c r="P51" s="19" t="s">
        <v>366</v>
      </c>
      <c r="Q51" s="18">
        <v>3.37</v>
      </c>
      <c r="R51" s="19">
        <v>5.17</v>
      </c>
      <c r="S51" s="20">
        <f t="shared" si="2"/>
        <v>0.17422900000000002</v>
      </c>
    </row>
    <row r="52" spans="1:19" x14ac:dyDescent="0.3">
      <c r="A52" s="19" t="s">
        <v>83</v>
      </c>
      <c r="B52" s="19">
        <v>30.21</v>
      </c>
      <c r="C52" s="19">
        <v>0.74</v>
      </c>
      <c r="D52" s="20">
        <f t="shared" si="3"/>
        <v>0.223554</v>
      </c>
      <c r="E52" s="17"/>
      <c r="F52" s="19" t="s">
        <v>792</v>
      </c>
      <c r="G52" s="18">
        <v>2.93</v>
      </c>
      <c r="H52" s="19">
        <v>29.39</v>
      </c>
      <c r="I52" s="20">
        <f t="shared" si="0"/>
        <v>0.86112700000000009</v>
      </c>
      <c r="K52" s="19" t="s">
        <v>935</v>
      </c>
      <c r="L52" s="18">
        <v>4.82</v>
      </c>
      <c r="M52" s="19">
        <v>13.53</v>
      </c>
      <c r="N52" s="20">
        <f t="shared" si="1"/>
        <v>0.652146</v>
      </c>
      <c r="P52" s="19" t="s">
        <v>768</v>
      </c>
      <c r="Q52" s="18">
        <v>3.4</v>
      </c>
      <c r="R52" s="19">
        <v>12.43</v>
      </c>
      <c r="S52" s="20">
        <f t="shared" si="2"/>
        <v>0.42262</v>
      </c>
    </row>
    <row r="53" spans="1:19" x14ac:dyDescent="0.3">
      <c r="A53" s="19" t="s">
        <v>84</v>
      </c>
      <c r="B53" s="19">
        <v>36.369999999999997</v>
      </c>
      <c r="C53" s="19">
        <v>17.87</v>
      </c>
      <c r="D53" s="20">
        <f t="shared" si="3"/>
        <v>6.4993190000000007</v>
      </c>
      <c r="E53" s="17"/>
      <c r="F53" s="19" t="s">
        <v>366</v>
      </c>
      <c r="G53" s="18">
        <v>3.37</v>
      </c>
      <c r="H53" s="19">
        <v>5.17</v>
      </c>
      <c r="I53" s="20">
        <f t="shared" si="0"/>
        <v>0.17422900000000002</v>
      </c>
      <c r="K53" s="19" t="s">
        <v>343</v>
      </c>
      <c r="L53" s="18">
        <v>5.03</v>
      </c>
      <c r="M53" s="19">
        <v>34.97</v>
      </c>
      <c r="N53" s="20">
        <f t="shared" si="1"/>
        <v>1.758991</v>
      </c>
      <c r="P53" s="19" t="s">
        <v>666</v>
      </c>
      <c r="Q53" s="18">
        <v>3.48</v>
      </c>
      <c r="R53" s="19">
        <v>2.41</v>
      </c>
      <c r="S53" s="20">
        <f t="shared" si="2"/>
        <v>8.3868000000000012E-2</v>
      </c>
    </row>
    <row r="54" spans="1:19" x14ac:dyDescent="0.3">
      <c r="A54" s="19" t="s">
        <v>85</v>
      </c>
      <c r="B54" s="19">
        <v>19.760000000000002</v>
      </c>
      <c r="C54" s="19">
        <v>3.64</v>
      </c>
      <c r="D54" s="20">
        <f t="shared" si="3"/>
        <v>0.71926400000000013</v>
      </c>
      <c r="E54" s="17"/>
      <c r="F54" s="19" t="s">
        <v>768</v>
      </c>
      <c r="G54" s="18">
        <v>3.4</v>
      </c>
      <c r="H54" s="19">
        <v>12.43</v>
      </c>
      <c r="I54" s="20">
        <f t="shared" si="0"/>
        <v>0.42262</v>
      </c>
      <c r="K54" s="19" t="s">
        <v>833</v>
      </c>
      <c r="L54" s="18">
        <v>5.03</v>
      </c>
      <c r="M54" s="19">
        <v>28.04</v>
      </c>
      <c r="N54" s="20">
        <f t="shared" si="1"/>
        <v>1.410412</v>
      </c>
      <c r="P54" s="19" t="s">
        <v>888</v>
      </c>
      <c r="Q54" s="18">
        <v>3.57</v>
      </c>
      <c r="R54" s="19">
        <v>13.5</v>
      </c>
      <c r="S54" s="20">
        <f t="shared" si="2"/>
        <v>0.48194999999999999</v>
      </c>
    </row>
    <row r="55" spans="1:19" x14ac:dyDescent="0.3">
      <c r="A55" s="19" t="s">
        <v>86</v>
      </c>
      <c r="B55" s="19">
        <v>34.57</v>
      </c>
      <c r="C55" s="19">
        <v>26.08</v>
      </c>
      <c r="D55" s="20">
        <f t="shared" si="3"/>
        <v>9.0158559999999994</v>
      </c>
      <c r="E55" s="17"/>
      <c r="F55" s="19" t="s">
        <v>666</v>
      </c>
      <c r="G55" s="18">
        <v>3.48</v>
      </c>
      <c r="H55" s="19">
        <v>2.41</v>
      </c>
      <c r="I55" s="20">
        <f t="shared" si="0"/>
        <v>8.3868000000000012E-2</v>
      </c>
      <c r="K55" s="19" t="s">
        <v>974</v>
      </c>
      <c r="L55" s="18">
        <v>5.07</v>
      </c>
      <c r="M55" s="19">
        <v>26.84</v>
      </c>
      <c r="N55" s="20">
        <f t="shared" si="1"/>
        <v>1.3607880000000001</v>
      </c>
      <c r="P55" s="19" t="s">
        <v>898</v>
      </c>
      <c r="Q55" s="18">
        <v>3.65</v>
      </c>
      <c r="R55" s="19">
        <v>31.45</v>
      </c>
      <c r="S55" s="20">
        <f t="shared" si="2"/>
        <v>1.1479249999999999</v>
      </c>
    </row>
    <row r="56" spans="1:19" x14ac:dyDescent="0.3">
      <c r="A56" s="19" t="s">
        <v>87</v>
      </c>
      <c r="B56" s="19">
        <v>41.63</v>
      </c>
      <c r="C56" s="19">
        <v>18.98</v>
      </c>
      <c r="D56" s="20">
        <f t="shared" si="3"/>
        <v>7.9013740000000006</v>
      </c>
      <c r="E56" s="17"/>
      <c r="F56" s="19" t="s">
        <v>888</v>
      </c>
      <c r="G56" s="18">
        <v>3.57</v>
      </c>
      <c r="H56" s="19">
        <v>13.5</v>
      </c>
      <c r="I56" s="20">
        <f t="shared" si="0"/>
        <v>0.48194999999999999</v>
      </c>
      <c r="K56" s="19" t="s">
        <v>205</v>
      </c>
      <c r="L56" s="18">
        <v>5.12</v>
      </c>
      <c r="M56" s="19">
        <v>25.56</v>
      </c>
      <c r="N56" s="20">
        <f t="shared" si="1"/>
        <v>1.3086720000000001</v>
      </c>
      <c r="P56" s="19" t="s">
        <v>542</v>
      </c>
      <c r="Q56" s="18">
        <v>3.68</v>
      </c>
      <c r="R56" s="19">
        <v>19.510000000000002</v>
      </c>
      <c r="S56" s="20">
        <f t="shared" si="2"/>
        <v>0.71796800000000005</v>
      </c>
    </row>
    <row r="57" spans="1:19" x14ac:dyDescent="0.3">
      <c r="A57" s="19" t="s">
        <v>88</v>
      </c>
      <c r="B57" s="19">
        <v>45.91</v>
      </c>
      <c r="C57" s="19">
        <v>15.19</v>
      </c>
      <c r="D57" s="20">
        <f t="shared" si="3"/>
        <v>6.9737289999999996</v>
      </c>
      <c r="E57" s="17"/>
      <c r="F57" s="19" t="s">
        <v>898</v>
      </c>
      <c r="G57" s="18">
        <v>3.65</v>
      </c>
      <c r="H57" s="19">
        <v>31.45</v>
      </c>
      <c r="I57" s="20">
        <f t="shared" si="0"/>
        <v>1.1479249999999999</v>
      </c>
      <c r="K57" s="19" t="s">
        <v>749</v>
      </c>
      <c r="L57" s="18">
        <v>5.14</v>
      </c>
      <c r="M57" s="19">
        <v>28.45</v>
      </c>
      <c r="N57" s="20">
        <f t="shared" si="1"/>
        <v>1.4623299999999997</v>
      </c>
      <c r="P57" s="19" t="s">
        <v>680</v>
      </c>
      <c r="Q57" s="18">
        <v>3.69</v>
      </c>
      <c r="R57" s="19">
        <v>10.06</v>
      </c>
      <c r="S57" s="20">
        <f t="shared" si="2"/>
        <v>0.37121399999999999</v>
      </c>
    </row>
    <row r="58" spans="1:19" x14ac:dyDescent="0.3">
      <c r="A58" s="19" t="s">
        <v>89</v>
      </c>
      <c r="B58" s="19">
        <v>32.9</v>
      </c>
      <c r="C58" s="19">
        <v>34.47</v>
      </c>
      <c r="D58" s="20">
        <f t="shared" si="3"/>
        <v>11.340629999999999</v>
      </c>
      <c r="E58" s="17"/>
      <c r="F58" s="19" t="s">
        <v>542</v>
      </c>
      <c r="G58" s="18">
        <v>3.68</v>
      </c>
      <c r="H58" s="19">
        <v>19.510000000000002</v>
      </c>
      <c r="I58" s="20">
        <f t="shared" si="0"/>
        <v>0.71796800000000005</v>
      </c>
      <c r="K58" s="19" t="s">
        <v>815</v>
      </c>
      <c r="L58" s="18">
        <v>5.26</v>
      </c>
      <c r="M58" s="19">
        <v>17.88</v>
      </c>
      <c r="N58" s="20">
        <f t="shared" si="1"/>
        <v>0.94048799999999988</v>
      </c>
      <c r="P58" s="19" t="s">
        <v>104</v>
      </c>
      <c r="Q58" s="18">
        <v>3.7</v>
      </c>
      <c r="R58" s="19">
        <v>3.85</v>
      </c>
      <c r="S58" s="20">
        <f t="shared" si="2"/>
        <v>0.14245000000000002</v>
      </c>
    </row>
    <row r="59" spans="1:19" x14ac:dyDescent="0.3">
      <c r="A59" s="19" t="s">
        <v>90</v>
      </c>
      <c r="B59" s="19">
        <v>30.23</v>
      </c>
      <c r="C59" s="19">
        <v>35.479999999999997</v>
      </c>
      <c r="D59" s="20">
        <f t="shared" si="3"/>
        <v>10.725603999999999</v>
      </c>
      <c r="E59" s="17"/>
      <c r="F59" s="19" t="s">
        <v>680</v>
      </c>
      <c r="G59" s="18">
        <v>3.69</v>
      </c>
      <c r="H59" s="19">
        <v>10.06</v>
      </c>
      <c r="I59" s="20">
        <f t="shared" si="0"/>
        <v>0.37121399999999999</v>
      </c>
      <c r="K59" s="19" t="s">
        <v>926</v>
      </c>
      <c r="L59" s="18">
        <v>5.32</v>
      </c>
      <c r="M59" s="19">
        <v>35.86</v>
      </c>
      <c r="N59" s="20">
        <f t="shared" si="1"/>
        <v>1.9077520000000001</v>
      </c>
      <c r="P59" s="19" t="s">
        <v>209</v>
      </c>
      <c r="Q59" s="18">
        <v>3.78</v>
      </c>
      <c r="R59" s="19">
        <v>13.74</v>
      </c>
      <c r="S59" s="20">
        <f t="shared" si="2"/>
        <v>0.51937199999999994</v>
      </c>
    </row>
    <row r="60" spans="1:19" x14ac:dyDescent="0.3">
      <c r="A60" s="19" t="s">
        <v>91</v>
      </c>
      <c r="B60" s="19">
        <v>28.67</v>
      </c>
      <c r="C60" s="19">
        <v>16.649999999999999</v>
      </c>
      <c r="D60" s="20">
        <f t="shared" si="3"/>
        <v>4.773555</v>
      </c>
      <c r="E60" s="17"/>
      <c r="F60" s="19" t="s">
        <v>104</v>
      </c>
      <c r="G60" s="18">
        <v>3.7</v>
      </c>
      <c r="H60" s="19">
        <v>3.85</v>
      </c>
      <c r="I60" s="20">
        <f t="shared" si="0"/>
        <v>0.14245000000000002</v>
      </c>
      <c r="K60" s="19" t="s">
        <v>741</v>
      </c>
      <c r="L60" s="18">
        <v>5.32</v>
      </c>
      <c r="M60" s="19">
        <v>15.37</v>
      </c>
      <c r="N60" s="20">
        <f t="shared" si="1"/>
        <v>0.81768399999999997</v>
      </c>
      <c r="P60" s="19" t="s">
        <v>703</v>
      </c>
      <c r="Q60" s="18">
        <v>3.82</v>
      </c>
      <c r="R60" s="19">
        <v>32.14</v>
      </c>
      <c r="S60" s="20">
        <f t="shared" si="2"/>
        <v>1.2277480000000001</v>
      </c>
    </row>
    <row r="61" spans="1:19" x14ac:dyDescent="0.3">
      <c r="A61" s="19" t="s">
        <v>92</v>
      </c>
      <c r="B61" s="19">
        <v>33.07</v>
      </c>
      <c r="C61" s="19">
        <v>30.91</v>
      </c>
      <c r="D61" s="20">
        <f t="shared" si="3"/>
        <v>10.221937</v>
      </c>
      <c r="E61" s="17"/>
      <c r="F61" s="19" t="s">
        <v>209</v>
      </c>
      <c r="G61" s="18">
        <v>3.78</v>
      </c>
      <c r="H61" s="19">
        <v>13.74</v>
      </c>
      <c r="I61" s="20">
        <f t="shared" si="0"/>
        <v>0.51937199999999994</v>
      </c>
      <c r="K61" s="19" t="s">
        <v>567</v>
      </c>
      <c r="L61" s="18">
        <v>5.34</v>
      </c>
      <c r="M61" s="19">
        <v>31.01</v>
      </c>
      <c r="N61" s="20">
        <f t="shared" si="1"/>
        <v>1.655934</v>
      </c>
      <c r="P61" s="19" t="s">
        <v>188</v>
      </c>
      <c r="Q61" s="18">
        <v>3.91</v>
      </c>
      <c r="R61" s="19">
        <v>15.96</v>
      </c>
      <c r="S61" s="20">
        <f t="shared" si="2"/>
        <v>0.62403600000000004</v>
      </c>
    </row>
    <row r="62" spans="1:19" x14ac:dyDescent="0.3">
      <c r="A62" s="19" t="s">
        <v>93</v>
      </c>
      <c r="B62" s="19">
        <v>7.76</v>
      </c>
      <c r="C62" s="19">
        <v>15.36</v>
      </c>
      <c r="D62" s="20">
        <f t="shared" si="3"/>
        <v>1.1919359999999999</v>
      </c>
      <c r="E62" s="17"/>
      <c r="F62" s="19" t="s">
        <v>703</v>
      </c>
      <c r="G62" s="18">
        <v>3.82</v>
      </c>
      <c r="H62" s="19">
        <v>32.14</v>
      </c>
      <c r="I62" s="20">
        <f t="shared" si="0"/>
        <v>1.2277480000000001</v>
      </c>
      <c r="K62" s="19" t="s">
        <v>858</v>
      </c>
      <c r="L62" s="18">
        <v>5.43</v>
      </c>
      <c r="M62" s="19">
        <v>22.32</v>
      </c>
      <c r="N62" s="20">
        <f t="shared" si="1"/>
        <v>1.2119759999999999</v>
      </c>
      <c r="P62" s="19" t="s">
        <v>313</v>
      </c>
      <c r="Q62" s="18">
        <v>3.94</v>
      </c>
      <c r="R62" s="19">
        <v>29.38</v>
      </c>
      <c r="S62" s="20">
        <f t="shared" si="2"/>
        <v>1.157572</v>
      </c>
    </row>
    <row r="63" spans="1:19" x14ac:dyDescent="0.3">
      <c r="A63" s="19" t="s">
        <v>94</v>
      </c>
      <c r="B63" s="19">
        <v>30.98</v>
      </c>
      <c r="C63" s="19">
        <v>8.1300000000000008</v>
      </c>
      <c r="D63" s="20">
        <f t="shared" si="3"/>
        <v>2.5186740000000003</v>
      </c>
      <c r="E63" s="17"/>
      <c r="F63" s="19" t="s">
        <v>188</v>
      </c>
      <c r="G63" s="18">
        <v>3.91</v>
      </c>
      <c r="H63" s="19">
        <v>15.96</v>
      </c>
      <c r="I63" s="20">
        <f t="shared" si="0"/>
        <v>0.62403600000000004</v>
      </c>
      <c r="K63" s="19" t="s">
        <v>496</v>
      </c>
      <c r="L63" s="18">
        <v>5.46</v>
      </c>
      <c r="M63" s="19">
        <v>36.76</v>
      </c>
      <c r="N63" s="20">
        <f t="shared" si="1"/>
        <v>2.0070959999999998</v>
      </c>
      <c r="P63" s="19" t="s">
        <v>618</v>
      </c>
      <c r="Q63" s="18">
        <v>4.09</v>
      </c>
      <c r="R63" s="19">
        <v>2.15</v>
      </c>
      <c r="S63" s="20">
        <f t="shared" si="2"/>
        <v>8.7934999999999999E-2</v>
      </c>
    </row>
    <row r="64" spans="1:19" x14ac:dyDescent="0.3">
      <c r="A64" s="19" t="s">
        <v>95</v>
      </c>
      <c r="B64" s="19">
        <v>19.16</v>
      </c>
      <c r="C64" s="19">
        <v>25.16</v>
      </c>
      <c r="D64" s="20">
        <f t="shared" si="3"/>
        <v>4.8206560000000005</v>
      </c>
      <c r="E64" s="17"/>
      <c r="F64" s="19" t="s">
        <v>313</v>
      </c>
      <c r="G64" s="18">
        <v>3.94</v>
      </c>
      <c r="H64" s="19">
        <v>29.38</v>
      </c>
      <c r="I64" s="20">
        <f t="shared" si="0"/>
        <v>1.157572</v>
      </c>
      <c r="K64" s="19" t="s">
        <v>879</v>
      </c>
      <c r="L64" s="18">
        <v>5.61</v>
      </c>
      <c r="M64" s="19">
        <v>0.6</v>
      </c>
      <c r="N64" s="20">
        <f t="shared" si="1"/>
        <v>3.3660000000000002E-2</v>
      </c>
      <c r="P64" s="19" t="s">
        <v>707</v>
      </c>
      <c r="Q64" s="18">
        <v>4.12</v>
      </c>
      <c r="R64" s="19">
        <v>8.41</v>
      </c>
      <c r="S64" s="20">
        <f t="shared" si="2"/>
        <v>0.34649200000000002</v>
      </c>
    </row>
    <row r="65" spans="1:19" x14ac:dyDescent="0.3">
      <c r="A65" s="19" t="s">
        <v>96</v>
      </c>
      <c r="B65" s="19">
        <v>25.92</v>
      </c>
      <c r="C65" s="19">
        <v>0.02</v>
      </c>
      <c r="D65" s="20">
        <f t="shared" si="3"/>
        <v>5.1840000000000011E-3</v>
      </c>
      <c r="E65" s="17"/>
      <c r="F65" s="19" t="s">
        <v>618</v>
      </c>
      <c r="G65" s="18">
        <v>4.09</v>
      </c>
      <c r="H65" s="19">
        <v>2.15</v>
      </c>
      <c r="I65" s="20">
        <f t="shared" si="0"/>
        <v>8.7934999999999999E-2</v>
      </c>
      <c r="K65" s="19" t="s">
        <v>498</v>
      </c>
      <c r="L65" s="18">
        <v>5.72</v>
      </c>
      <c r="M65" s="19">
        <v>9.91</v>
      </c>
      <c r="N65" s="20">
        <f t="shared" si="1"/>
        <v>0.56685200000000002</v>
      </c>
      <c r="P65" s="19" t="s">
        <v>214</v>
      </c>
      <c r="Q65" s="18">
        <v>4.26</v>
      </c>
      <c r="R65" s="19">
        <v>20.6</v>
      </c>
      <c r="S65" s="20">
        <f t="shared" si="2"/>
        <v>0.87756000000000001</v>
      </c>
    </row>
    <row r="66" spans="1:19" x14ac:dyDescent="0.3">
      <c r="A66" s="19" t="s">
        <v>97</v>
      </c>
      <c r="B66" s="19">
        <v>12.51</v>
      </c>
      <c r="C66" s="19">
        <v>3.65</v>
      </c>
      <c r="D66" s="20">
        <f t="shared" si="3"/>
        <v>0.45661499999999999</v>
      </c>
      <c r="E66" s="17"/>
      <c r="F66" s="19" t="s">
        <v>707</v>
      </c>
      <c r="G66" s="18">
        <v>4.12</v>
      </c>
      <c r="H66" s="19">
        <v>8.41</v>
      </c>
      <c r="I66" s="20">
        <f t="shared" ref="I66:I129" si="4">IF(G66&lt;=0,"",G66*H66/100)</f>
        <v>0.34649200000000002</v>
      </c>
      <c r="K66" s="19" t="s">
        <v>373</v>
      </c>
      <c r="L66" s="18">
        <v>5.73</v>
      </c>
      <c r="M66" s="19">
        <v>33.700000000000003</v>
      </c>
      <c r="N66" s="20">
        <f t="shared" ref="N66:N129" si="5">IF(L66&lt;=0,"",L66*M66/100)</f>
        <v>1.9310100000000003</v>
      </c>
      <c r="P66" s="19" t="s">
        <v>528</v>
      </c>
      <c r="Q66" s="18">
        <v>4.41</v>
      </c>
      <c r="R66" s="19">
        <v>11.48</v>
      </c>
      <c r="S66" s="20">
        <f t="shared" ref="S66:S129" si="6">IF(Q66&lt;=0,"",Q66*R66/100)</f>
        <v>0.50626800000000005</v>
      </c>
    </row>
    <row r="67" spans="1:19" x14ac:dyDescent="0.3">
      <c r="A67" s="19" t="s">
        <v>98</v>
      </c>
      <c r="B67" s="19">
        <v>20.12</v>
      </c>
      <c r="C67" s="19">
        <v>37</v>
      </c>
      <c r="D67" s="20">
        <f t="shared" ref="D67:D130" si="7">IF(B67&lt;=0,"",B67*C67/100)</f>
        <v>7.4444000000000008</v>
      </c>
      <c r="E67" s="17"/>
      <c r="F67" s="19" t="s">
        <v>214</v>
      </c>
      <c r="G67" s="18">
        <v>4.26</v>
      </c>
      <c r="H67" s="19">
        <v>20.6</v>
      </c>
      <c r="I67" s="20">
        <f t="shared" si="4"/>
        <v>0.87756000000000001</v>
      </c>
      <c r="K67" s="19" t="s">
        <v>522</v>
      </c>
      <c r="L67" s="18">
        <v>5.86</v>
      </c>
      <c r="M67" s="19">
        <v>12.81</v>
      </c>
      <c r="N67" s="20">
        <f t="shared" si="5"/>
        <v>0.75066600000000006</v>
      </c>
      <c r="P67" s="19" t="s">
        <v>762</v>
      </c>
      <c r="Q67" s="18">
        <v>4.4400000000000004</v>
      </c>
      <c r="R67" s="19">
        <v>39.22</v>
      </c>
      <c r="S67" s="20">
        <f t="shared" si="6"/>
        <v>1.7413680000000002</v>
      </c>
    </row>
    <row r="68" spans="1:19" x14ac:dyDescent="0.3">
      <c r="A68" s="19" t="s">
        <v>99</v>
      </c>
      <c r="B68" s="19">
        <v>27.26</v>
      </c>
      <c r="C68" s="19">
        <v>31.2</v>
      </c>
      <c r="D68" s="20">
        <f t="shared" si="7"/>
        <v>8.5051199999999998</v>
      </c>
      <c r="E68" s="17"/>
      <c r="F68" s="19" t="s">
        <v>528</v>
      </c>
      <c r="G68" s="18">
        <v>4.41</v>
      </c>
      <c r="H68" s="19">
        <v>11.48</v>
      </c>
      <c r="I68" s="20">
        <f t="shared" si="4"/>
        <v>0.50626800000000005</v>
      </c>
      <c r="K68" s="19" t="s">
        <v>419</v>
      </c>
      <c r="L68" s="18">
        <v>5.97</v>
      </c>
      <c r="M68" s="19">
        <v>1.28</v>
      </c>
      <c r="N68" s="20">
        <f t="shared" si="5"/>
        <v>7.6415999999999998E-2</v>
      </c>
      <c r="P68" s="19" t="s">
        <v>636</v>
      </c>
      <c r="Q68" s="18">
        <v>4.45</v>
      </c>
      <c r="R68" s="19">
        <v>20.440000000000001</v>
      </c>
      <c r="S68" s="20">
        <f t="shared" si="6"/>
        <v>0.90958000000000017</v>
      </c>
    </row>
    <row r="69" spans="1:19" x14ac:dyDescent="0.3">
      <c r="A69" s="19" t="s">
        <v>100</v>
      </c>
      <c r="B69" s="19">
        <v>25.39</v>
      </c>
      <c r="C69" s="19">
        <v>11.63</v>
      </c>
      <c r="D69" s="20">
        <f t="shared" si="7"/>
        <v>2.9528570000000003</v>
      </c>
      <c r="E69" s="17"/>
      <c r="F69" s="19" t="s">
        <v>636</v>
      </c>
      <c r="G69" s="18">
        <v>4.45</v>
      </c>
      <c r="H69" s="19">
        <v>20.440000000000001</v>
      </c>
      <c r="I69" s="20">
        <f t="shared" si="4"/>
        <v>0.90958000000000017</v>
      </c>
      <c r="K69" s="19" t="s">
        <v>382</v>
      </c>
      <c r="L69" s="18">
        <v>5.98</v>
      </c>
      <c r="M69" s="19">
        <v>21.69</v>
      </c>
      <c r="N69" s="20">
        <f t="shared" si="5"/>
        <v>1.2970620000000002</v>
      </c>
      <c r="P69" s="19" t="s">
        <v>862</v>
      </c>
      <c r="Q69" s="18">
        <v>4.6399999999999997</v>
      </c>
      <c r="R69" s="19">
        <v>12.1</v>
      </c>
      <c r="S69" s="20">
        <f t="shared" si="6"/>
        <v>0.56143999999999994</v>
      </c>
    </row>
    <row r="70" spans="1:19" x14ac:dyDescent="0.3">
      <c r="A70" s="19" t="s">
        <v>101</v>
      </c>
      <c r="B70" s="19">
        <v>18.37</v>
      </c>
      <c r="C70" s="19">
        <v>18.91</v>
      </c>
      <c r="D70" s="20">
        <f t="shared" si="7"/>
        <v>3.4737670000000005</v>
      </c>
      <c r="E70" s="17"/>
      <c r="F70" s="19" t="s">
        <v>862</v>
      </c>
      <c r="G70" s="18">
        <v>4.6399999999999997</v>
      </c>
      <c r="H70" s="19">
        <v>12.1</v>
      </c>
      <c r="I70" s="20">
        <f t="shared" si="4"/>
        <v>0.56143999999999994</v>
      </c>
      <c r="K70" s="19" t="s">
        <v>924</v>
      </c>
      <c r="L70" s="18">
        <v>6.01</v>
      </c>
      <c r="M70" s="19">
        <v>8.56</v>
      </c>
      <c r="N70" s="20">
        <f t="shared" si="5"/>
        <v>0.51445600000000002</v>
      </c>
      <c r="P70" s="19" t="s">
        <v>851</v>
      </c>
      <c r="Q70" s="18">
        <v>4.7699999999999996</v>
      </c>
      <c r="R70" s="19">
        <v>33.47</v>
      </c>
      <c r="S70" s="20">
        <f t="shared" si="6"/>
        <v>1.5965189999999998</v>
      </c>
    </row>
    <row r="71" spans="1:19" x14ac:dyDescent="0.3">
      <c r="A71" s="19" t="s">
        <v>102</v>
      </c>
      <c r="B71" s="19">
        <v>14.95</v>
      </c>
      <c r="C71" s="19">
        <v>19.52</v>
      </c>
      <c r="D71" s="20">
        <f t="shared" si="7"/>
        <v>2.9182399999999995</v>
      </c>
      <c r="E71" s="17"/>
      <c r="F71" s="19" t="s">
        <v>851</v>
      </c>
      <c r="G71" s="18">
        <v>4.7699999999999996</v>
      </c>
      <c r="H71" s="19">
        <v>33.47</v>
      </c>
      <c r="I71" s="20">
        <f t="shared" si="4"/>
        <v>1.5965189999999998</v>
      </c>
      <c r="K71" s="19" t="s">
        <v>814</v>
      </c>
      <c r="L71" s="18">
        <v>6.04</v>
      </c>
      <c r="M71" s="19">
        <v>22.03</v>
      </c>
      <c r="N71" s="20">
        <f t="shared" si="5"/>
        <v>1.3306120000000001</v>
      </c>
      <c r="P71" s="19" t="s">
        <v>810</v>
      </c>
      <c r="Q71" s="18">
        <v>4.78</v>
      </c>
      <c r="R71" s="19">
        <v>6.35</v>
      </c>
      <c r="S71" s="20">
        <f t="shared" si="6"/>
        <v>0.30353000000000002</v>
      </c>
    </row>
    <row r="72" spans="1:19" x14ac:dyDescent="0.3">
      <c r="A72" s="19" t="s">
        <v>103</v>
      </c>
      <c r="B72" s="19">
        <v>12.03</v>
      </c>
      <c r="C72" s="19">
        <v>32.130000000000003</v>
      </c>
      <c r="D72" s="20">
        <f t="shared" si="7"/>
        <v>3.8652390000000003</v>
      </c>
      <c r="E72" s="17"/>
      <c r="F72" s="19" t="s">
        <v>810</v>
      </c>
      <c r="G72" s="18">
        <v>4.78</v>
      </c>
      <c r="H72" s="19">
        <v>6.35</v>
      </c>
      <c r="I72" s="20">
        <f t="shared" si="4"/>
        <v>0.30353000000000002</v>
      </c>
      <c r="K72" s="19" t="s">
        <v>540</v>
      </c>
      <c r="L72" s="18">
        <v>6.06</v>
      </c>
      <c r="M72" s="19">
        <v>1.05</v>
      </c>
      <c r="N72" s="20">
        <f t="shared" si="5"/>
        <v>6.3629999999999992E-2</v>
      </c>
      <c r="P72" s="19" t="s">
        <v>935</v>
      </c>
      <c r="Q72" s="18">
        <v>4.82</v>
      </c>
      <c r="R72" s="19">
        <v>13.53</v>
      </c>
      <c r="S72" s="20">
        <f t="shared" si="6"/>
        <v>0.652146</v>
      </c>
    </row>
    <row r="73" spans="1:19" x14ac:dyDescent="0.3">
      <c r="A73" s="19" t="s">
        <v>104</v>
      </c>
      <c r="B73" s="19">
        <v>3.7</v>
      </c>
      <c r="C73" s="19">
        <v>3.85</v>
      </c>
      <c r="D73" s="20">
        <f t="shared" si="7"/>
        <v>0.14245000000000002</v>
      </c>
      <c r="E73" s="17"/>
      <c r="F73" s="19" t="s">
        <v>935</v>
      </c>
      <c r="G73" s="18">
        <v>4.82</v>
      </c>
      <c r="H73" s="19">
        <v>13.53</v>
      </c>
      <c r="I73" s="20">
        <f t="shared" si="4"/>
        <v>0.652146</v>
      </c>
      <c r="K73" s="19" t="s">
        <v>794</v>
      </c>
      <c r="L73" s="18">
        <v>6.08</v>
      </c>
      <c r="M73" s="19">
        <v>34.58</v>
      </c>
      <c r="N73" s="20">
        <f t="shared" si="5"/>
        <v>2.1024639999999999</v>
      </c>
      <c r="P73" s="19" t="s">
        <v>343</v>
      </c>
      <c r="Q73" s="18">
        <v>5.03</v>
      </c>
      <c r="R73" s="19">
        <v>34.97</v>
      </c>
      <c r="S73" s="20">
        <f t="shared" si="6"/>
        <v>1.758991</v>
      </c>
    </row>
    <row r="74" spans="1:19" x14ac:dyDescent="0.3">
      <c r="A74" s="19" t="s">
        <v>105</v>
      </c>
      <c r="B74" s="19">
        <v>22.12</v>
      </c>
      <c r="C74" s="19">
        <v>38.25</v>
      </c>
      <c r="D74" s="20">
        <f t="shared" si="7"/>
        <v>8.4609000000000005</v>
      </c>
      <c r="E74" s="17"/>
      <c r="F74" s="19" t="s">
        <v>343</v>
      </c>
      <c r="G74" s="18">
        <v>5.03</v>
      </c>
      <c r="H74" s="19">
        <v>34.97</v>
      </c>
      <c r="I74" s="20">
        <f t="shared" si="4"/>
        <v>1.758991</v>
      </c>
      <c r="K74" s="19" t="s">
        <v>840</v>
      </c>
      <c r="L74" s="18">
        <v>6.1</v>
      </c>
      <c r="M74" s="19">
        <v>38.090000000000003</v>
      </c>
      <c r="N74" s="20">
        <f t="shared" si="5"/>
        <v>2.3234900000000001</v>
      </c>
      <c r="P74" s="19" t="s">
        <v>833</v>
      </c>
      <c r="Q74" s="18">
        <v>5.03</v>
      </c>
      <c r="R74" s="19">
        <v>28.04</v>
      </c>
      <c r="S74" s="20">
        <f t="shared" si="6"/>
        <v>1.410412</v>
      </c>
    </row>
    <row r="75" spans="1:19" x14ac:dyDescent="0.3">
      <c r="A75" s="19" t="s">
        <v>106</v>
      </c>
      <c r="B75" s="19">
        <v>1.41</v>
      </c>
      <c r="C75" s="19">
        <v>18.22</v>
      </c>
      <c r="D75" s="20">
        <f t="shared" si="7"/>
        <v>0.25690199999999996</v>
      </c>
      <c r="E75" s="17"/>
      <c r="F75" s="19" t="s">
        <v>833</v>
      </c>
      <c r="G75" s="18">
        <v>5.03</v>
      </c>
      <c r="H75" s="19">
        <v>28.04</v>
      </c>
      <c r="I75" s="20">
        <f t="shared" si="4"/>
        <v>1.410412</v>
      </c>
      <c r="K75" s="19" t="s">
        <v>278</v>
      </c>
      <c r="L75" s="18">
        <v>6.11</v>
      </c>
      <c r="M75" s="19">
        <v>5.79</v>
      </c>
      <c r="N75" s="20">
        <f t="shared" si="5"/>
        <v>0.353769</v>
      </c>
      <c r="P75" s="19" t="s">
        <v>974</v>
      </c>
      <c r="Q75" s="18">
        <v>5.07</v>
      </c>
      <c r="R75" s="19">
        <v>26.84</v>
      </c>
      <c r="S75" s="20">
        <f t="shared" si="6"/>
        <v>1.3607880000000001</v>
      </c>
    </row>
    <row r="76" spans="1:19" x14ac:dyDescent="0.3">
      <c r="A76" s="19" t="s">
        <v>107</v>
      </c>
      <c r="B76" s="19">
        <v>33.200000000000003</v>
      </c>
      <c r="C76" s="19">
        <v>12.93</v>
      </c>
      <c r="D76" s="20">
        <f t="shared" si="7"/>
        <v>4.2927600000000004</v>
      </c>
      <c r="E76" s="17"/>
      <c r="F76" s="19" t="s">
        <v>974</v>
      </c>
      <c r="G76" s="18">
        <v>5.07</v>
      </c>
      <c r="H76" s="19">
        <v>26.84</v>
      </c>
      <c r="I76" s="20">
        <f t="shared" si="4"/>
        <v>1.3607880000000001</v>
      </c>
      <c r="K76" s="19" t="s">
        <v>474</v>
      </c>
      <c r="L76" s="18">
        <v>6.13</v>
      </c>
      <c r="M76" s="19">
        <v>23.12</v>
      </c>
      <c r="N76" s="20">
        <f t="shared" si="5"/>
        <v>1.4172560000000001</v>
      </c>
      <c r="P76" s="19" t="s">
        <v>205</v>
      </c>
      <c r="Q76" s="18">
        <v>5.12</v>
      </c>
      <c r="R76" s="19">
        <v>25.56</v>
      </c>
      <c r="S76" s="20">
        <f t="shared" si="6"/>
        <v>1.3086720000000001</v>
      </c>
    </row>
    <row r="77" spans="1:19" x14ac:dyDescent="0.3">
      <c r="A77" s="19" t="s">
        <v>108</v>
      </c>
      <c r="B77" s="19">
        <v>45.89</v>
      </c>
      <c r="C77" s="19">
        <v>0.04</v>
      </c>
      <c r="D77" s="20">
        <f t="shared" si="7"/>
        <v>1.8356000000000001E-2</v>
      </c>
      <c r="E77" s="17"/>
      <c r="F77" s="19" t="s">
        <v>205</v>
      </c>
      <c r="G77" s="18">
        <v>5.12</v>
      </c>
      <c r="H77" s="19">
        <v>25.56</v>
      </c>
      <c r="I77" s="20">
        <f t="shared" si="4"/>
        <v>1.3086720000000001</v>
      </c>
      <c r="K77" s="19" t="s">
        <v>613</v>
      </c>
      <c r="L77" s="18">
        <v>6.35</v>
      </c>
      <c r="M77" s="19">
        <v>6.39</v>
      </c>
      <c r="N77" s="20">
        <f t="shared" si="5"/>
        <v>0.40576499999999993</v>
      </c>
      <c r="P77" s="19" t="s">
        <v>749</v>
      </c>
      <c r="Q77" s="18">
        <v>5.14</v>
      </c>
      <c r="R77" s="19">
        <v>28.45</v>
      </c>
      <c r="S77" s="20">
        <f t="shared" si="6"/>
        <v>1.4623299999999997</v>
      </c>
    </row>
    <row r="78" spans="1:19" x14ac:dyDescent="0.3">
      <c r="A78" s="19" t="s">
        <v>109</v>
      </c>
      <c r="B78" s="19">
        <v>33.15</v>
      </c>
      <c r="C78" s="19">
        <v>23.23</v>
      </c>
      <c r="D78" s="20">
        <f t="shared" si="7"/>
        <v>7.7007449999999995</v>
      </c>
      <c r="E78" s="17"/>
      <c r="F78" s="19" t="s">
        <v>749</v>
      </c>
      <c r="G78" s="18">
        <v>5.14</v>
      </c>
      <c r="H78" s="19">
        <v>28.45</v>
      </c>
      <c r="I78" s="20">
        <f t="shared" si="4"/>
        <v>1.4623299999999997</v>
      </c>
      <c r="K78" s="19" t="s">
        <v>462</v>
      </c>
      <c r="L78" s="18">
        <v>6.37</v>
      </c>
      <c r="M78" s="19">
        <v>20.46</v>
      </c>
      <c r="N78" s="20">
        <f t="shared" si="5"/>
        <v>1.3033020000000002</v>
      </c>
      <c r="P78" s="19" t="s">
        <v>815</v>
      </c>
      <c r="Q78" s="18">
        <v>5.26</v>
      </c>
      <c r="R78" s="19">
        <v>17.88</v>
      </c>
      <c r="S78" s="20">
        <f t="shared" si="6"/>
        <v>0.94048799999999988</v>
      </c>
    </row>
    <row r="79" spans="1:19" x14ac:dyDescent="0.3">
      <c r="A79" s="19" t="s">
        <v>110</v>
      </c>
      <c r="B79" s="19">
        <v>47.49</v>
      </c>
      <c r="C79" s="19">
        <v>2.85</v>
      </c>
      <c r="D79" s="20">
        <f t="shared" si="7"/>
        <v>1.3534650000000001</v>
      </c>
      <c r="E79" s="17"/>
      <c r="F79" s="19" t="s">
        <v>815</v>
      </c>
      <c r="G79" s="18">
        <v>5.26</v>
      </c>
      <c r="H79" s="19">
        <v>17.88</v>
      </c>
      <c r="I79" s="20">
        <f t="shared" si="4"/>
        <v>0.94048799999999988</v>
      </c>
      <c r="K79" s="19" t="s">
        <v>55</v>
      </c>
      <c r="L79" s="18">
        <v>6.41</v>
      </c>
      <c r="M79" s="19">
        <v>25.37</v>
      </c>
      <c r="N79" s="20">
        <f t="shared" si="5"/>
        <v>1.626217</v>
      </c>
      <c r="P79" s="19" t="s">
        <v>926</v>
      </c>
      <c r="Q79" s="18">
        <v>5.32</v>
      </c>
      <c r="R79" s="19">
        <v>35.86</v>
      </c>
      <c r="S79" s="20">
        <f t="shared" si="6"/>
        <v>1.9077520000000001</v>
      </c>
    </row>
    <row r="80" spans="1:19" x14ac:dyDescent="0.3">
      <c r="A80" s="19" t="s">
        <v>111</v>
      </c>
      <c r="B80" s="19">
        <v>36.53</v>
      </c>
      <c r="C80" s="19">
        <v>12.05</v>
      </c>
      <c r="D80" s="20">
        <f t="shared" si="7"/>
        <v>4.4018649999999999</v>
      </c>
      <c r="E80" s="17"/>
      <c r="F80" s="19" t="s">
        <v>926</v>
      </c>
      <c r="G80" s="18">
        <v>5.32</v>
      </c>
      <c r="H80" s="19">
        <v>35.86</v>
      </c>
      <c r="I80" s="20">
        <f t="shared" si="4"/>
        <v>1.9077520000000001</v>
      </c>
      <c r="K80" s="19" t="s">
        <v>841</v>
      </c>
      <c r="L80" s="18">
        <v>6.53</v>
      </c>
      <c r="M80" s="19">
        <v>15.23</v>
      </c>
      <c r="N80" s="20">
        <f t="shared" si="5"/>
        <v>0.99451900000000004</v>
      </c>
      <c r="P80" s="19" t="s">
        <v>741</v>
      </c>
      <c r="Q80" s="18">
        <v>5.32</v>
      </c>
      <c r="R80" s="19">
        <v>15.37</v>
      </c>
      <c r="S80" s="20">
        <f t="shared" si="6"/>
        <v>0.81768399999999997</v>
      </c>
    </row>
    <row r="81" spans="1:19" x14ac:dyDescent="0.3">
      <c r="A81" s="19" t="s">
        <v>112</v>
      </c>
      <c r="B81" s="19">
        <v>31.3</v>
      </c>
      <c r="C81" s="19">
        <v>34.14</v>
      </c>
      <c r="D81" s="20">
        <f t="shared" si="7"/>
        <v>10.685820000000001</v>
      </c>
      <c r="E81" s="17"/>
      <c r="F81" s="19" t="s">
        <v>741</v>
      </c>
      <c r="G81" s="18">
        <v>5.32</v>
      </c>
      <c r="H81" s="19">
        <v>15.37</v>
      </c>
      <c r="I81" s="20">
        <f t="shared" si="4"/>
        <v>0.81768399999999997</v>
      </c>
      <c r="K81" s="19" t="s">
        <v>609</v>
      </c>
      <c r="L81" s="18">
        <v>6.7</v>
      </c>
      <c r="M81" s="19">
        <v>33.58</v>
      </c>
      <c r="N81" s="20">
        <f t="shared" si="5"/>
        <v>2.24986</v>
      </c>
      <c r="P81" s="19" t="s">
        <v>567</v>
      </c>
      <c r="Q81" s="18">
        <v>5.34</v>
      </c>
      <c r="R81" s="19">
        <v>31.01</v>
      </c>
      <c r="S81" s="20">
        <f t="shared" si="6"/>
        <v>1.655934</v>
      </c>
    </row>
    <row r="82" spans="1:19" x14ac:dyDescent="0.3">
      <c r="A82" s="19" t="s">
        <v>113</v>
      </c>
      <c r="B82" s="19">
        <v>25.11</v>
      </c>
      <c r="C82" s="19">
        <v>13.91</v>
      </c>
      <c r="D82" s="20">
        <f t="shared" si="7"/>
        <v>3.492801</v>
      </c>
      <c r="E82" s="17"/>
      <c r="F82" s="19" t="s">
        <v>567</v>
      </c>
      <c r="G82" s="18">
        <v>5.34</v>
      </c>
      <c r="H82" s="19">
        <v>31.01</v>
      </c>
      <c r="I82" s="20">
        <f t="shared" si="4"/>
        <v>1.655934</v>
      </c>
      <c r="K82" s="19" t="s">
        <v>574</v>
      </c>
      <c r="L82" s="18">
        <v>6.75</v>
      </c>
      <c r="M82" s="19">
        <v>1.55</v>
      </c>
      <c r="N82" s="20">
        <f t="shared" si="5"/>
        <v>0.10462500000000001</v>
      </c>
      <c r="P82" s="19" t="s">
        <v>858</v>
      </c>
      <c r="Q82" s="18">
        <v>5.43</v>
      </c>
      <c r="R82" s="19">
        <v>22.32</v>
      </c>
      <c r="S82" s="20">
        <f t="shared" si="6"/>
        <v>1.2119759999999999</v>
      </c>
    </row>
    <row r="83" spans="1:19" x14ac:dyDescent="0.3">
      <c r="A83" s="19" t="s">
        <v>114</v>
      </c>
      <c r="B83" s="19">
        <v>14.33</v>
      </c>
      <c r="C83" s="19">
        <v>1.54</v>
      </c>
      <c r="D83" s="20">
        <f t="shared" si="7"/>
        <v>0.22068200000000002</v>
      </c>
      <c r="E83" s="17"/>
      <c r="F83" s="19" t="s">
        <v>858</v>
      </c>
      <c r="G83" s="18">
        <v>5.43</v>
      </c>
      <c r="H83" s="19">
        <v>22.32</v>
      </c>
      <c r="I83" s="20">
        <f t="shared" si="4"/>
        <v>1.2119759999999999</v>
      </c>
      <c r="K83" s="19" t="s">
        <v>282</v>
      </c>
      <c r="L83" s="18">
        <v>6.93</v>
      </c>
      <c r="M83" s="19">
        <v>14.16</v>
      </c>
      <c r="N83" s="20">
        <f t="shared" si="5"/>
        <v>0.98128799999999994</v>
      </c>
      <c r="P83" s="19" t="s">
        <v>496</v>
      </c>
      <c r="Q83" s="18">
        <v>5.46</v>
      </c>
      <c r="R83" s="19">
        <v>36.76</v>
      </c>
      <c r="S83" s="20">
        <f t="shared" si="6"/>
        <v>2.0070959999999998</v>
      </c>
    </row>
    <row r="84" spans="1:19" x14ac:dyDescent="0.3">
      <c r="A84" s="19" t="s">
        <v>115</v>
      </c>
      <c r="B84" s="19">
        <v>23.58</v>
      </c>
      <c r="C84" s="19">
        <v>35.619999999999997</v>
      </c>
      <c r="D84" s="20">
        <f t="shared" si="7"/>
        <v>8.3991959999999981</v>
      </c>
      <c r="E84" s="17"/>
      <c r="F84" s="19" t="s">
        <v>496</v>
      </c>
      <c r="G84" s="18">
        <v>5.46</v>
      </c>
      <c r="H84" s="19">
        <v>36.76</v>
      </c>
      <c r="I84" s="20">
        <f t="shared" si="4"/>
        <v>2.0070959999999998</v>
      </c>
      <c r="K84" s="19" t="s">
        <v>594</v>
      </c>
      <c r="L84" s="18">
        <v>6.96</v>
      </c>
      <c r="M84" s="19">
        <v>38.770000000000003</v>
      </c>
      <c r="N84" s="20">
        <f t="shared" si="5"/>
        <v>2.6983920000000001</v>
      </c>
      <c r="P84" s="19" t="s">
        <v>879</v>
      </c>
      <c r="Q84" s="18">
        <v>5.61</v>
      </c>
      <c r="R84" s="19">
        <v>0.6</v>
      </c>
      <c r="S84" s="20">
        <f t="shared" si="6"/>
        <v>3.3660000000000002E-2</v>
      </c>
    </row>
    <row r="85" spans="1:19" x14ac:dyDescent="0.3">
      <c r="A85" s="19" t="s">
        <v>116</v>
      </c>
      <c r="B85" s="19">
        <v>2.71</v>
      </c>
      <c r="C85" s="19">
        <v>8.5</v>
      </c>
      <c r="D85" s="20">
        <f t="shared" si="7"/>
        <v>0.23035</v>
      </c>
      <c r="E85" s="17"/>
      <c r="F85" s="19" t="s">
        <v>879</v>
      </c>
      <c r="G85" s="18">
        <v>5.61</v>
      </c>
      <c r="H85" s="19">
        <v>0.6</v>
      </c>
      <c r="I85" s="20">
        <f t="shared" si="4"/>
        <v>3.3660000000000002E-2</v>
      </c>
      <c r="K85" s="19" t="s">
        <v>329</v>
      </c>
      <c r="L85" s="18">
        <v>6.97</v>
      </c>
      <c r="M85" s="19">
        <v>33.89</v>
      </c>
      <c r="N85" s="20">
        <f t="shared" si="5"/>
        <v>2.362133</v>
      </c>
      <c r="P85" s="19" t="s">
        <v>498</v>
      </c>
      <c r="Q85" s="18">
        <v>5.72</v>
      </c>
      <c r="R85" s="19">
        <v>9.91</v>
      </c>
      <c r="S85" s="20">
        <f t="shared" si="6"/>
        <v>0.56685200000000002</v>
      </c>
    </row>
    <row r="86" spans="1:19" x14ac:dyDescent="0.3">
      <c r="A86" s="19" t="s">
        <v>117</v>
      </c>
      <c r="B86" s="19">
        <v>15.19</v>
      </c>
      <c r="C86" s="19">
        <v>16.62</v>
      </c>
      <c r="D86" s="20">
        <f t="shared" si="7"/>
        <v>2.524578</v>
      </c>
      <c r="E86" s="17"/>
      <c r="F86" s="19" t="s">
        <v>498</v>
      </c>
      <c r="G86" s="18">
        <v>5.72</v>
      </c>
      <c r="H86" s="19">
        <v>9.91</v>
      </c>
      <c r="I86" s="20">
        <f t="shared" si="4"/>
        <v>0.56685200000000002</v>
      </c>
      <c r="K86" s="19" t="s">
        <v>875</v>
      </c>
      <c r="L86" s="18">
        <v>7.15</v>
      </c>
      <c r="M86" s="19">
        <v>25.71</v>
      </c>
      <c r="N86" s="20">
        <f t="shared" si="5"/>
        <v>1.838265</v>
      </c>
      <c r="P86" s="19" t="s">
        <v>373</v>
      </c>
      <c r="Q86" s="18">
        <v>5.73</v>
      </c>
      <c r="R86" s="19">
        <v>33.700000000000003</v>
      </c>
      <c r="S86" s="20">
        <f t="shared" si="6"/>
        <v>1.9310100000000003</v>
      </c>
    </row>
    <row r="87" spans="1:19" x14ac:dyDescent="0.3">
      <c r="A87" s="19" t="s">
        <v>118</v>
      </c>
      <c r="B87" s="19">
        <v>48.53</v>
      </c>
      <c r="C87" s="19">
        <v>36.44</v>
      </c>
      <c r="D87" s="20">
        <f t="shared" si="7"/>
        <v>17.684331999999998</v>
      </c>
      <c r="E87" s="17"/>
      <c r="F87" s="19" t="s">
        <v>373</v>
      </c>
      <c r="G87" s="18">
        <v>5.73</v>
      </c>
      <c r="H87" s="19">
        <v>33.700000000000003</v>
      </c>
      <c r="I87" s="20">
        <f t="shared" si="4"/>
        <v>1.9310100000000003</v>
      </c>
      <c r="K87" s="19" t="s">
        <v>961</v>
      </c>
      <c r="L87" s="18">
        <v>7.19</v>
      </c>
      <c r="M87" s="19">
        <v>31.28</v>
      </c>
      <c r="N87" s="20">
        <f t="shared" si="5"/>
        <v>2.2490320000000001</v>
      </c>
      <c r="P87" s="19" t="s">
        <v>522</v>
      </c>
      <c r="Q87" s="18">
        <v>5.86</v>
      </c>
      <c r="R87" s="19">
        <v>12.81</v>
      </c>
      <c r="S87" s="20">
        <f t="shared" si="6"/>
        <v>0.75066600000000006</v>
      </c>
    </row>
    <row r="88" spans="1:19" x14ac:dyDescent="0.3">
      <c r="A88" s="19" t="s">
        <v>119</v>
      </c>
      <c r="B88" s="19">
        <v>21.91</v>
      </c>
      <c r="C88" s="19">
        <v>10.98</v>
      </c>
      <c r="D88" s="20">
        <f t="shared" si="7"/>
        <v>2.4057180000000002</v>
      </c>
      <c r="E88" s="17"/>
      <c r="F88" s="19" t="s">
        <v>522</v>
      </c>
      <c r="G88" s="18">
        <v>5.86</v>
      </c>
      <c r="H88" s="19">
        <v>12.81</v>
      </c>
      <c r="I88" s="20">
        <f t="shared" si="4"/>
        <v>0.75066600000000006</v>
      </c>
      <c r="K88" s="19" t="s">
        <v>305</v>
      </c>
      <c r="L88" s="18">
        <v>7.22</v>
      </c>
      <c r="M88" s="19">
        <v>0.82</v>
      </c>
      <c r="N88" s="20">
        <f t="shared" si="5"/>
        <v>5.9204E-2</v>
      </c>
      <c r="P88" s="19" t="s">
        <v>419</v>
      </c>
      <c r="Q88" s="18">
        <v>5.97</v>
      </c>
      <c r="R88" s="19">
        <v>1.28</v>
      </c>
      <c r="S88" s="20">
        <f t="shared" si="6"/>
        <v>7.6415999999999998E-2</v>
      </c>
    </row>
    <row r="89" spans="1:19" x14ac:dyDescent="0.3">
      <c r="A89" s="19" t="s">
        <v>120</v>
      </c>
      <c r="B89" s="19">
        <v>17.239999999999998</v>
      </c>
      <c r="C89" s="19">
        <v>15.29</v>
      </c>
      <c r="D89" s="20">
        <f t="shared" si="7"/>
        <v>2.6359959999999996</v>
      </c>
      <c r="E89" s="17"/>
      <c r="F89" s="19" t="s">
        <v>419</v>
      </c>
      <c r="G89" s="18">
        <v>5.97</v>
      </c>
      <c r="H89" s="19">
        <v>1.28</v>
      </c>
      <c r="I89" s="20">
        <f t="shared" si="4"/>
        <v>7.6415999999999998E-2</v>
      </c>
      <c r="K89" s="19" t="s">
        <v>161</v>
      </c>
      <c r="L89" s="18">
        <v>7.4</v>
      </c>
      <c r="M89" s="19">
        <v>5.24</v>
      </c>
      <c r="N89" s="20">
        <f t="shared" si="5"/>
        <v>0.38776000000000005</v>
      </c>
      <c r="P89" s="19" t="s">
        <v>382</v>
      </c>
      <c r="Q89" s="18">
        <v>5.98</v>
      </c>
      <c r="R89" s="19">
        <v>21.69</v>
      </c>
      <c r="S89" s="20">
        <f t="shared" si="6"/>
        <v>1.2970620000000002</v>
      </c>
    </row>
    <row r="90" spans="1:19" x14ac:dyDescent="0.3">
      <c r="A90" s="19" t="s">
        <v>121</v>
      </c>
      <c r="B90" s="19">
        <v>38.32</v>
      </c>
      <c r="C90" s="19">
        <v>36.79</v>
      </c>
      <c r="D90" s="20">
        <f t="shared" si="7"/>
        <v>14.097928</v>
      </c>
      <c r="E90" s="17"/>
      <c r="F90" s="19" t="s">
        <v>382</v>
      </c>
      <c r="G90" s="18">
        <v>5.98</v>
      </c>
      <c r="H90" s="19">
        <v>21.69</v>
      </c>
      <c r="I90" s="20">
        <f t="shared" si="4"/>
        <v>1.2970620000000002</v>
      </c>
      <c r="K90" s="19" t="s">
        <v>1021</v>
      </c>
      <c r="L90" s="18">
        <v>7.48</v>
      </c>
      <c r="M90" s="19">
        <v>17.87</v>
      </c>
      <c r="N90" s="20">
        <f t="shared" si="5"/>
        <v>1.3366760000000002</v>
      </c>
      <c r="P90" s="19" t="s">
        <v>924</v>
      </c>
      <c r="Q90" s="18">
        <v>6.01</v>
      </c>
      <c r="R90" s="19">
        <v>8.56</v>
      </c>
      <c r="S90" s="20">
        <f t="shared" si="6"/>
        <v>0.51445600000000002</v>
      </c>
    </row>
    <row r="91" spans="1:19" x14ac:dyDescent="0.3">
      <c r="A91" s="19" t="s">
        <v>122</v>
      </c>
      <c r="B91" s="19">
        <v>36.020000000000003</v>
      </c>
      <c r="C91" s="19">
        <v>24.81</v>
      </c>
      <c r="D91" s="20">
        <f t="shared" si="7"/>
        <v>8.9365620000000003</v>
      </c>
      <c r="E91" s="17"/>
      <c r="F91" s="19" t="s">
        <v>924</v>
      </c>
      <c r="G91" s="18">
        <v>6.01</v>
      </c>
      <c r="H91" s="19">
        <v>8.56</v>
      </c>
      <c r="I91" s="20">
        <f t="shared" si="4"/>
        <v>0.51445600000000002</v>
      </c>
      <c r="K91" s="19" t="s">
        <v>290</v>
      </c>
      <c r="L91" s="18">
        <v>7.59</v>
      </c>
      <c r="M91" s="19">
        <v>20.07</v>
      </c>
      <c r="N91" s="20">
        <f t="shared" si="5"/>
        <v>1.5233129999999999</v>
      </c>
      <c r="P91" s="19" t="s">
        <v>814</v>
      </c>
      <c r="Q91" s="18">
        <v>6.04</v>
      </c>
      <c r="R91" s="19">
        <v>22.03</v>
      </c>
      <c r="S91" s="20">
        <f t="shared" si="6"/>
        <v>1.3306120000000001</v>
      </c>
    </row>
    <row r="92" spans="1:19" x14ac:dyDescent="0.3">
      <c r="A92" s="19" t="s">
        <v>123</v>
      </c>
      <c r="B92" s="19">
        <v>47.39</v>
      </c>
      <c r="C92" s="19">
        <v>4.5199999999999996</v>
      </c>
      <c r="D92" s="20">
        <f t="shared" si="7"/>
        <v>2.1420279999999998</v>
      </c>
      <c r="E92" s="17"/>
      <c r="F92" s="19" t="s">
        <v>814</v>
      </c>
      <c r="G92" s="18">
        <v>6.04</v>
      </c>
      <c r="H92" s="19">
        <v>22.03</v>
      </c>
      <c r="I92" s="20">
        <f t="shared" si="4"/>
        <v>1.3306120000000001</v>
      </c>
      <c r="K92" s="19" t="s">
        <v>93</v>
      </c>
      <c r="L92" s="18">
        <v>7.76</v>
      </c>
      <c r="M92" s="19">
        <v>15.36</v>
      </c>
      <c r="N92" s="20">
        <f t="shared" si="5"/>
        <v>1.1919359999999999</v>
      </c>
      <c r="P92" s="19" t="s">
        <v>540</v>
      </c>
      <c r="Q92" s="18">
        <v>6.06</v>
      </c>
      <c r="R92" s="19">
        <v>1.05</v>
      </c>
      <c r="S92" s="20">
        <f t="shared" si="6"/>
        <v>6.3629999999999992E-2</v>
      </c>
    </row>
    <row r="93" spans="1:19" x14ac:dyDescent="0.3">
      <c r="A93" s="19" t="s">
        <v>124</v>
      </c>
      <c r="B93" s="19">
        <v>25.31</v>
      </c>
      <c r="C93" s="19">
        <v>19.809999999999999</v>
      </c>
      <c r="D93" s="20">
        <f t="shared" si="7"/>
        <v>5.0139109999999993</v>
      </c>
      <c r="E93" s="17"/>
      <c r="F93" s="19" t="s">
        <v>540</v>
      </c>
      <c r="G93" s="18">
        <v>6.06</v>
      </c>
      <c r="H93" s="19">
        <v>1.05</v>
      </c>
      <c r="I93" s="20">
        <f t="shared" si="4"/>
        <v>6.3629999999999992E-2</v>
      </c>
      <c r="K93" s="19" t="s">
        <v>64</v>
      </c>
      <c r="L93" s="18">
        <v>7.8</v>
      </c>
      <c r="M93" s="19">
        <v>5.36</v>
      </c>
      <c r="N93" s="20">
        <f t="shared" si="5"/>
        <v>0.41808000000000001</v>
      </c>
      <c r="P93" s="19" t="s">
        <v>794</v>
      </c>
      <c r="Q93" s="18">
        <v>6.08</v>
      </c>
      <c r="R93" s="19">
        <v>34.58</v>
      </c>
      <c r="S93" s="20">
        <f t="shared" si="6"/>
        <v>2.1024639999999999</v>
      </c>
    </row>
    <row r="94" spans="1:19" x14ac:dyDescent="0.3">
      <c r="A94" s="19" t="s">
        <v>125</v>
      </c>
      <c r="B94" s="19">
        <v>41</v>
      </c>
      <c r="C94" s="19">
        <v>32.06</v>
      </c>
      <c r="D94" s="20">
        <f t="shared" si="7"/>
        <v>13.144600000000001</v>
      </c>
      <c r="E94" s="17"/>
      <c r="F94" s="19" t="s">
        <v>794</v>
      </c>
      <c r="G94" s="18">
        <v>6.08</v>
      </c>
      <c r="H94" s="19">
        <v>34.58</v>
      </c>
      <c r="I94" s="20">
        <f t="shared" si="4"/>
        <v>2.1024639999999999</v>
      </c>
      <c r="K94" s="19" t="s">
        <v>527</v>
      </c>
      <c r="L94" s="18">
        <v>7.97</v>
      </c>
      <c r="M94" s="19">
        <v>20.13</v>
      </c>
      <c r="N94" s="20">
        <f t="shared" si="5"/>
        <v>1.6043609999999999</v>
      </c>
      <c r="P94" s="19" t="s">
        <v>840</v>
      </c>
      <c r="Q94" s="18">
        <v>6.1</v>
      </c>
      <c r="R94" s="19">
        <v>38.090000000000003</v>
      </c>
      <c r="S94" s="20">
        <f t="shared" si="6"/>
        <v>2.3234900000000001</v>
      </c>
    </row>
    <row r="95" spans="1:19" x14ac:dyDescent="0.3">
      <c r="A95" s="19" t="s">
        <v>126</v>
      </c>
      <c r="B95" s="19">
        <v>18.72</v>
      </c>
      <c r="C95" s="19">
        <v>15.03</v>
      </c>
      <c r="D95" s="20">
        <f t="shared" si="7"/>
        <v>2.8136159999999997</v>
      </c>
      <c r="E95" s="17"/>
      <c r="F95" s="19" t="s">
        <v>278</v>
      </c>
      <c r="G95" s="18">
        <v>6.11</v>
      </c>
      <c r="H95" s="19">
        <v>5.79</v>
      </c>
      <c r="I95" s="20">
        <f t="shared" si="4"/>
        <v>0.353769</v>
      </c>
      <c r="K95" s="19" t="s">
        <v>1012</v>
      </c>
      <c r="L95" s="18">
        <v>8.01</v>
      </c>
      <c r="M95" s="19">
        <v>20.100000000000001</v>
      </c>
      <c r="N95" s="20">
        <f t="shared" si="5"/>
        <v>1.6100099999999999</v>
      </c>
      <c r="P95" s="19" t="s">
        <v>278</v>
      </c>
      <c r="Q95" s="18">
        <v>6.11</v>
      </c>
      <c r="R95" s="19">
        <v>5.79</v>
      </c>
      <c r="S95" s="20">
        <f t="shared" si="6"/>
        <v>0.353769</v>
      </c>
    </row>
    <row r="96" spans="1:19" x14ac:dyDescent="0.3">
      <c r="A96" s="19" t="s">
        <v>127</v>
      </c>
      <c r="B96" s="19">
        <v>38.049999999999997</v>
      </c>
      <c r="C96" s="19">
        <v>30.64</v>
      </c>
      <c r="D96" s="20">
        <f t="shared" si="7"/>
        <v>11.658519999999999</v>
      </c>
      <c r="E96" s="17"/>
      <c r="F96" s="19" t="s">
        <v>474</v>
      </c>
      <c r="G96" s="18">
        <v>6.13</v>
      </c>
      <c r="H96" s="19">
        <v>23.12</v>
      </c>
      <c r="I96" s="20">
        <f t="shared" si="4"/>
        <v>1.4172560000000001</v>
      </c>
      <c r="K96" s="19" t="s">
        <v>502</v>
      </c>
      <c r="L96" s="18">
        <v>8.19</v>
      </c>
      <c r="M96" s="19">
        <v>34.97</v>
      </c>
      <c r="N96" s="20">
        <f t="shared" si="5"/>
        <v>2.8640429999999997</v>
      </c>
      <c r="P96" s="19" t="s">
        <v>474</v>
      </c>
      <c r="Q96" s="18">
        <v>6.13</v>
      </c>
      <c r="R96" s="19">
        <v>23.12</v>
      </c>
      <c r="S96" s="20">
        <f t="shared" si="6"/>
        <v>1.4172560000000001</v>
      </c>
    </row>
    <row r="97" spans="1:19" x14ac:dyDescent="0.3">
      <c r="A97" s="19" t="s">
        <v>128</v>
      </c>
      <c r="B97" s="19">
        <v>0</v>
      </c>
      <c r="C97" s="19">
        <v>26.26</v>
      </c>
      <c r="D97" s="20" t="str">
        <f t="shared" si="7"/>
        <v/>
      </c>
      <c r="E97" s="17"/>
      <c r="F97" s="29" t="s">
        <v>613</v>
      </c>
      <c r="G97" s="30">
        <v>6.35</v>
      </c>
      <c r="H97" s="29">
        <v>6.39</v>
      </c>
      <c r="I97" s="31">
        <f t="shared" si="4"/>
        <v>0.40576499999999993</v>
      </c>
      <c r="K97" s="19" t="s">
        <v>671</v>
      </c>
      <c r="L97" s="18">
        <v>8.24</v>
      </c>
      <c r="M97" s="19">
        <v>17.260000000000002</v>
      </c>
      <c r="N97" s="20">
        <f t="shared" si="5"/>
        <v>1.4222240000000002</v>
      </c>
      <c r="P97" s="19" t="s">
        <v>613</v>
      </c>
      <c r="Q97" s="18">
        <v>6.35</v>
      </c>
      <c r="R97" s="19">
        <v>6.39</v>
      </c>
      <c r="S97" s="20">
        <f t="shared" si="6"/>
        <v>0.40576499999999993</v>
      </c>
    </row>
    <row r="98" spans="1:19" x14ac:dyDescent="0.3">
      <c r="A98" s="19" t="s">
        <v>129</v>
      </c>
      <c r="B98" s="19">
        <v>10.88</v>
      </c>
      <c r="C98" s="19">
        <v>37.03</v>
      </c>
      <c r="D98" s="20">
        <f t="shared" si="7"/>
        <v>4.0288640000000004</v>
      </c>
      <c r="E98" s="17"/>
      <c r="F98" s="19" t="s">
        <v>462</v>
      </c>
      <c r="G98" s="18">
        <v>6.37</v>
      </c>
      <c r="H98" s="19">
        <v>20.46</v>
      </c>
      <c r="I98" s="20">
        <f t="shared" si="4"/>
        <v>1.3033020000000002</v>
      </c>
      <c r="K98" s="19" t="s">
        <v>409</v>
      </c>
      <c r="L98" s="18">
        <v>8.27</v>
      </c>
      <c r="M98" s="19">
        <v>37.380000000000003</v>
      </c>
      <c r="N98" s="20">
        <f t="shared" si="5"/>
        <v>3.0913260000000005</v>
      </c>
      <c r="P98" s="19" t="s">
        <v>462</v>
      </c>
      <c r="Q98" s="18">
        <v>6.37</v>
      </c>
      <c r="R98" s="19">
        <v>20.46</v>
      </c>
      <c r="S98" s="20">
        <f t="shared" si="6"/>
        <v>1.3033020000000002</v>
      </c>
    </row>
    <row r="99" spans="1:19" x14ac:dyDescent="0.3">
      <c r="A99" s="19" t="s">
        <v>130</v>
      </c>
      <c r="B99" s="19">
        <v>41.52</v>
      </c>
      <c r="C99" s="19">
        <v>13.39</v>
      </c>
      <c r="D99" s="20">
        <f t="shared" si="7"/>
        <v>5.5595280000000002</v>
      </c>
      <c r="E99" s="17"/>
      <c r="F99" s="19" t="s">
        <v>55</v>
      </c>
      <c r="G99" s="18">
        <v>6.41</v>
      </c>
      <c r="H99" s="19">
        <v>25.37</v>
      </c>
      <c r="I99" s="20">
        <f t="shared" si="4"/>
        <v>1.626217</v>
      </c>
      <c r="K99" s="19" t="s">
        <v>362</v>
      </c>
      <c r="L99" s="18">
        <v>8.2799999999999994</v>
      </c>
      <c r="M99" s="19">
        <v>13.4</v>
      </c>
      <c r="N99" s="20">
        <f t="shared" si="5"/>
        <v>1.1095200000000001</v>
      </c>
      <c r="P99" s="19" t="s">
        <v>55</v>
      </c>
      <c r="Q99" s="18">
        <v>6.41</v>
      </c>
      <c r="R99" s="19">
        <v>25.37</v>
      </c>
      <c r="S99" s="20">
        <f t="shared" si="6"/>
        <v>1.626217</v>
      </c>
    </row>
    <row r="100" spans="1:19" x14ac:dyDescent="0.3">
      <c r="A100" s="19" t="s">
        <v>131</v>
      </c>
      <c r="B100" s="19">
        <v>25.25</v>
      </c>
      <c r="C100" s="19">
        <v>33.24</v>
      </c>
      <c r="D100" s="20">
        <f t="shared" si="7"/>
        <v>8.3931000000000004</v>
      </c>
      <c r="E100" s="17"/>
      <c r="F100" s="19" t="s">
        <v>841</v>
      </c>
      <c r="G100" s="18">
        <v>6.53</v>
      </c>
      <c r="H100" s="19">
        <v>15.23</v>
      </c>
      <c r="I100" s="20">
        <f t="shared" si="4"/>
        <v>0.99451900000000004</v>
      </c>
      <c r="K100" s="19" t="s">
        <v>838</v>
      </c>
      <c r="L100" s="18">
        <v>8.3699999999999992</v>
      </c>
      <c r="M100" s="19">
        <v>7.7</v>
      </c>
      <c r="N100" s="20">
        <f t="shared" si="5"/>
        <v>0.64449000000000001</v>
      </c>
      <c r="P100" s="19" t="s">
        <v>841</v>
      </c>
      <c r="Q100" s="18">
        <v>6.53</v>
      </c>
      <c r="R100" s="19">
        <v>15.23</v>
      </c>
      <c r="S100" s="20">
        <f t="shared" si="6"/>
        <v>0.99451900000000004</v>
      </c>
    </row>
    <row r="101" spans="1:19" x14ac:dyDescent="0.3">
      <c r="A101" s="19" t="s">
        <v>132</v>
      </c>
      <c r="B101" s="19">
        <v>13.68</v>
      </c>
      <c r="C101" s="19">
        <v>31.22</v>
      </c>
      <c r="D101" s="20">
        <f t="shared" si="7"/>
        <v>4.2708959999999996</v>
      </c>
      <c r="E101" s="17"/>
      <c r="F101" s="19" t="s">
        <v>609</v>
      </c>
      <c r="G101" s="18">
        <v>6.7</v>
      </c>
      <c r="H101" s="19">
        <v>33.58</v>
      </c>
      <c r="I101" s="20">
        <f t="shared" si="4"/>
        <v>2.24986</v>
      </c>
      <c r="K101" s="19" t="s">
        <v>876</v>
      </c>
      <c r="L101" s="18">
        <v>8.4499999999999993</v>
      </c>
      <c r="M101" s="19">
        <v>22.64</v>
      </c>
      <c r="N101" s="20">
        <f t="shared" si="5"/>
        <v>1.9130799999999999</v>
      </c>
      <c r="P101" s="19" t="s">
        <v>609</v>
      </c>
      <c r="Q101" s="18">
        <v>6.7</v>
      </c>
      <c r="R101" s="19">
        <v>33.58</v>
      </c>
      <c r="S101" s="20">
        <f t="shared" si="6"/>
        <v>2.24986</v>
      </c>
    </row>
    <row r="102" spans="1:19" x14ac:dyDescent="0.3">
      <c r="A102" s="19" t="s">
        <v>133</v>
      </c>
      <c r="B102" s="19">
        <v>27.11</v>
      </c>
      <c r="C102" s="19">
        <v>34.869999999999997</v>
      </c>
      <c r="D102" s="20">
        <f t="shared" si="7"/>
        <v>9.4532569999999989</v>
      </c>
      <c r="E102" s="17"/>
      <c r="F102" s="19" t="s">
        <v>574</v>
      </c>
      <c r="G102" s="18">
        <v>6.75</v>
      </c>
      <c r="H102" s="19">
        <v>1.55</v>
      </c>
      <c r="I102" s="20">
        <f t="shared" si="4"/>
        <v>0.10462500000000001</v>
      </c>
      <c r="K102" s="19" t="s">
        <v>1032</v>
      </c>
      <c r="L102" s="18">
        <v>8.4700000000000006</v>
      </c>
      <c r="M102" s="19">
        <v>13.86</v>
      </c>
      <c r="N102" s="20">
        <f t="shared" si="5"/>
        <v>1.173942</v>
      </c>
      <c r="P102" s="19" t="s">
        <v>574</v>
      </c>
      <c r="Q102" s="18">
        <v>6.75</v>
      </c>
      <c r="R102" s="19">
        <v>1.55</v>
      </c>
      <c r="S102" s="20">
        <f t="shared" si="6"/>
        <v>0.10462500000000001</v>
      </c>
    </row>
    <row r="103" spans="1:19" x14ac:dyDescent="0.3">
      <c r="A103" s="19" t="s">
        <v>134</v>
      </c>
      <c r="B103" s="19">
        <v>49.1</v>
      </c>
      <c r="C103" s="19">
        <v>24.88</v>
      </c>
      <c r="D103" s="20">
        <f t="shared" si="7"/>
        <v>12.21608</v>
      </c>
      <c r="E103" s="17"/>
      <c r="F103" s="19" t="s">
        <v>282</v>
      </c>
      <c r="G103" s="18">
        <v>6.93</v>
      </c>
      <c r="H103" s="19">
        <v>14.16</v>
      </c>
      <c r="I103" s="20">
        <f t="shared" si="4"/>
        <v>0.98128799999999994</v>
      </c>
      <c r="K103" s="19" t="s">
        <v>58</v>
      </c>
      <c r="L103" s="18">
        <v>8.4700000000000006</v>
      </c>
      <c r="M103" s="19">
        <v>6.66</v>
      </c>
      <c r="N103" s="20">
        <f t="shared" si="5"/>
        <v>0.56410199999999999</v>
      </c>
      <c r="P103" s="19" t="s">
        <v>282</v>
      </c>
      <c r="Q103" s="18">
        <v>6.93</v>
      </c>
      <c r="R103" s="19">
        <v>14.16</v>
      </c>
      <c r="S103" s="20">
        <f t="shared" si="6"/>
        <v>0.98128799999999994</v>
      </c>
    </row>
    <row r="104" spans="1:19" x14ac:dyDescent="0.3">
      <c r="A104" s="19" t="s">
        <v>135</v>
      </c>
      <c r="B104" s="19">
        <v>47.13</v>
      </c>
      <c r="C104" s="19">
        <v>35.03</v>
      </c>
      <c r="D104" s="20">
        <f t="shared" si="7"/>
        <v>16.509639000000004</v>
      </c>
      <c r="E104" s="17"/>
      <c r="F104" s="19" t="s">
        <v>594</v>
      </c>
      <c r="G104" s="18">
        <v>6.96</v>
      </c>
      <c r="H104" s="19">
        <v>38.770000000000003</v>
      </c>
      <c r="I104" s="20">
        <f t="shared" si="4"/>
        <v>2.6983920000000001</v>
      </c>
      <c r="K104" s="19" t="s">
        <v>144</v>
      </c>
      <c r="L104" s="18">
        <v>8.5399999999999991</v>
      </c>
      <c r="M104" s="19">
        <v>19.079999999999998</v>
      </c>
      <c r="N104" s="20">
        <f t="shared" si="5"/>
        <v>1.6294319999999995</v>
      </c>
      <c r="P104" s="19" t="s">
        <v>594</v>
      </c>
      <c r="Q104" s="18">
        <v>6.96</v>
      </c>
      <c r="R104" s="19">
        <v>38.770000000000003</v>
      </c>
      <c r="S104" s="20">
        <f t="shared" si="6"/>
        <v>2.6983920000000001</v>
      </c>
    </row>
    <row r="105" spans="1:19" x14ac:dyDescent="0.3">
      <c r="A105" s="19" t="s">
        <v>136</v>
      </c>
      <c r="B105" s="19">
        <v>10.72</v>
      </c>
      <c r="C105" s="19">
        <v>29.16</v>
      </c>
      <c r="D105" s="20">
        <f t="shared" si="7"/>
        <v>3.1259520000000003</v>
      </c>
      <c r="E105" s="17"/>
      <c r="F105" s="19" t="s">
        <v>329</v>
      </c>
      <c r="G105" s="18">
        <v>6.97</v>
      </c>
      <c r="H105" s="19">
        <v>33.89</v>
      </c>
      <c r="I105" s="20">
        <f t="shared" si="4"/>
        <v>2.362133</v>
      </c>
      <c r="K105" s="19" t="s">
        <v>572</v>
      </c>
      <c r="L105" s="18">
        <v>8.61</v>
      </c>
      <c r="M105" s="19">
        <v>16.149999999999999</v>
      </c>
      <c r="N105" s="20">
        <f t="shared" si="5"/>
        <v>1.3905149999999997</v>
      </c>
      <c r="P105" s="19" t="s">
        <v>329</v>
      </c>
      <c r="Q105" s="18">
        <v>6.97</v>
      </c>
      <c r="R105" s="19">
        <v>33.89</v>
      </c>
      <c r="S105" s="20">
        <f t="shared" si="6"/>
        <v>2.362133</v>
      </c>
    </row>
    <row r="106" spans="1:19" x14ac:dyDescent="0.3">
      <c r="A106" s="19" t="s">
        <v>137</v>
      </c>
      <c r="B106" s="19">
        <v>27.89</v>
      </c>
      <c r="C106" s="19">
        <v>6.06</v>
      </c>
      <c r="D106" s="20">
        <f t="shared" si="7"/>
        <v>1.6901339999999998</v>
      </c>
      <c r="E106" s="17"/>
      <c r="F106" s="19" t="s">
        <v>875</v>
      </c>
      <c r="G106" s="18">
        <v>7.15</v>
      </c>
      <c r="H106" s="19">
        <v>25.71</v>
      </c>
      <c r="I106" s="20">
        <f t="shared" si="4"/>
        <v>1.838265</v>
      </c>
      <c r="K106" s="19" t="s">
        <v>684</v>
      </c>
      <c r="L106" s="18">
        <v>8.68</v>
      </c>
      <c r="M106" s="19">
        <v>37.32</v>
      </c>
      <c r="N106" s="20">
        <f t="shared" si="5"/>
        <v>3.2393759999999996</v>
      </c>
      <c r="P106" s="19" t="s">
        <v>875</v>
      </c>
      <c r="Q106" s="18">
        <v>7.15</v>
      </c>
      <c r="R106" s="19">
        <v>25.71</v>
      </c>
      <c r="S106" s="20">
        <f t="shared" si="6"/>
        <v>1.838265</v>
      </c>
    </row>
    <row r="107" spans="1:19" x14ac:dyDescent="0.3">
      <c r="A107" s="19" t="s">
        <v>138</v>
      </c>
      <c r="B107" s="19">
        <v>38.630000000000003</v>
      </c>
      <c r="C107" s="19">
        <v>33.340000000000003</v>
      </c>
      <c r="D107" s="20">
        <f t="shared" si="7"/>
        <v>12.879242000000001</v>
      </c>
      <c r="E107" s="17"/>
      <c r="F107" s="19" t="s">
        <v>961</v>
      </c>
      <c r="G107" s="18">
        <v>7.19</v>
      </c>
      <c r="H107" s="19">
        <v>31.28</v>
      </c>
      <c r="I107" s="20">
        <f t="shared" si="4"/>
        <v>2.2490320000000001</v>
      </c>
      <c r="K107" s="19" t="s">
        <v>247</v>
      </c>
      <c r="L107" s="18">
        <v>8.89</v>
      </c>
      <c r="M107" s="19">
        <v>39.520000000000003</v>
      </c>
      <c r="N107" s="20">
        <f t="shared" si="5"/>
        <v>3.5133280000000009</v>
      </c>
      <c r="P107" s="19" t="s">
        <v>961</v>
      </c>
      <c r="Q107" s="18">
        <v>7.19</v>
      </c>
      <c r="R107" s="19">
        <v>31.28</v>
      </c>
      <c r="S107" s="20">
        <f t="shared" si="6"/>
        <v>2.2490320000000001</v>
      </c>
    </row>
    <row r="108" spans="1:19" x14ac:dyDescent="0.3">
      <c r="A108" s="19" t="s">
        <v>139</v>
      </c>
      <c r="B108" s="19">
        <v>32.770000000000003</v>
      </c>
      <c r="C108" s="19">
        <v>38.159999999999997</v>
      </c>
      <c r="D108" s="20">
        <f t="shared" si="7"/>
        <v>12.505032000000002</v>
      </c>
      <c r="E108" s="17"/>
      <c r="F108" s="19" t="s">
        <v>305</v>
      </c>
      <c r="G108" s="18">
        <v>7.22</v>
      </c>
      <c r="H108" s="19">
        <v>0.82</v>
      </c>
      <c r="I108" s="20">
        <f t="shared" si="4"/>
        <v>5.9204E-2</v>
      </c>
      <c r="K108" s="19" t="s">
        <v>215</v>
      </c>
      <c r="L108" s="18">
        <v>8.9499999999999993</v>
      </c>
      <c r="M108" s="19">
        <v>8.85</v>
      </c>
      <c r="N108" s="20">
        <f t="shared" si="5"/>
        <v>0.79207499999999997</v>
      </c>
      <c r="P108" s="19" t="s">
        <v>305</v>
      </c>
      <c r="Q108" s="18">
        <v>7.22</v>
      </c>
      <c r="R108" s="19">
        <v>0.82</v>
      </c>
      <c r="S108" s="20">
        <f t="shared" si="6"/>
        <v>5.9204E-2</v>
      </c>
    </row>
    <row r="109" spans="1:19" x14ac:dyDescent="0.3">
      <c r="A109" s="19" t="s">
        <v>140</v>
      </c>
      <c r="B109" s="19">
        <v>38.72</v>
      </c>
      <c r="C109" s="19">
        <v>25.01</v>
      </c>
      <c r="D109" s="20">
        <f t="shared" si="7"/>
        <v>9.6838720000000009</v>
      </c>
      <c r="E109" s="17"/>
      <c r="F109" s="19" t="s">
        <v>161</v>
      </c>
      <c r="G109" s="18">
        <v>7.4</v>
      </c>
      <c r="H109" s="19">
        <v>5.24</v>
      </c>
      <c r="I109" s="20">
        <f t="shared" si="4"/>
        <v>0.38776000000000005</v>
      </c>
      <c r="K109" s="19" t="s">
        <v>499</v>
      </c>
      <c r="L109" s="18">
        <v>8.9700000000000006</v>
      </c>
      <c r="M109" s="19">
        <v>36.74</v>
      </c>
      <c r="N109" s="20">
        <f t="shared" si="5"/>
        <v>3.2955780000000003</v>
      </c>
      <c r="P109" s="19" t="s">
        <v>161</v>
      </c>
      <c r="Q109" s="18">
        <v>7.4</v>
      </c>
      <c r="R109" s="19">
        <v>5.24</v>
      </c>
      <c r="S109" s="20">
        <f t="shared" si="6"/>
        <v>0.38776000000000005</v>
      </c>
    </row>
    <row r="110" spans="1:19" x14ac:dyDescent="0.3">
      <c r="A110" s="19" t="s">
        <v>141</v>
      </c>
      <c r="B110" s="19">
        <v>22.19</v>
      </c>
      <c r="C110" s="19">
        <v>21.05</v>
      </c>
      <c r="D110" s="20">
        <f t="shared" si="7"/>
        <v>4.6709950000000005</v>
      </c>
      <c r="E110" s="17"/>
      <c r="F110" s="19" t="s">
        <v>1021</v>
      </c>
      <c r="G110" s="18">
        <v>7.48</v>
      </c>
      <c r="H110" s="19">
        <v>17.87</v>
      </c>
      <c r="I110" s="20">
        <f t="shared" si="4"/>
        <v>1.3366760000000002</v>
      </c>
      <c r="K110" s="19" t="s">
        <v>151</v>
      </c>
      <c r="L110" s="18">
        <v>8.99</v>
      </c>
      <c r="M110" s="19">
        <v>7.35</v>
      </c>
      <c r="N110" s="20">
        <f t="shared" si="5"/>
        <v>0.66076499999999994</v>
      </c>
      <c r="P110" s="19" t="s">
        <v>1021</v>
      </c>
      <c r="Q110" s="18">
        <v>7.48</v>
      </c>
      <c r="R110" s="19">
        <v>17.87</v>
      </c>
      <c r="S110" s="20">
        <f t="shared" si="6"/>
        <v>1.3366760000000002</v>
      </c>
    </row>
    <row r="111" spans="1:19" x14ac:dyDescent="0.3">
      <c r="A111" s="19" t="s">
        <v>142</v>
      </c>
      <c r="B111" s="19">
        <v>36.47</v>
      </c>
      <c r="C111" s="19">
        <v>1.05</v>
      </c>
      <c r="D111" s="20">
        <f t="shared" si="7"/>
        <v>0.38293500000000003</v>
      </c>
      <c r="E111" s="17"/>
      <c r="F111" s="19" t="s">
        <v>290</v>
      </c>
      <c r="G111" s="18">
        <v>7.59</v>
      </c>
      <c r="H111" s="19">
        <v>20.07</v>
      </c>
      <c r="I111" s="20">
        <f t="shared" si="4"/>
        <v>1.5233129999999999</v>
      </c>
      <c r="K111" s="19" t="s">
        <v>569</v>
      </c>
      <c r="L111" s="18">
        <v>9.0299999999999994</v>
      </c>
      <c r="M111" s="19">
        <v>14.25</v>
      </c>
      <c r="N111" s="20">
        <f t="shared" si="5"/>
        <v>1.2867749999999998</v>
      </c>
      <c r="P111" s="19" t="s">
        <v>290</v>
      </c>
      <c r="Q111" s="18">
        <v>7.59</v>
      </c>
      <c r="R111" s="19">
        <v>20.07</v>
      </c>
      <c r="S111" s="20">
        <f t="shared" si="6"/>
        <v>1.5233129999999999</v>
      </c>
    </row>
    <row r="112" spans="1:19" x14ac:dyDescent="0.3">
      <c r="A112" s="19" t="s">
        <v>143</v>
      </c>
      <c r="B112" s="19">
        <v>0</v>
      </c>
      <c r="C112" s="19">
        <v>37.01</v>
      </c>
      <c r="D112" s="20" t="str">
        <f t="shared" si="7"/>
        <v/>
      </c>
      <c r="E112" s="17"/>
      <c r="F112" s="19" t="s">
        <v>93</v>
      </c>
      <c r="G112" s="18">
        <v>7.76</v>
      </c>
      <c r="H112" s="19">
        <v>15.36</v>
      </c>
      <c r="I112" s="20">
        <f t="shared" si="4"/>
        <v>1.1919359999999999</v>
      </c>
      <c r="K112" s="19" t="s">
        <v>35</v>
      </c>
      <c r="L112" s="18">
        <v>9.25</v>
      </c>
      <c r="M112" s="19">
        <v>27.69</v>
      </c>
      <c r="N112" s="20">
        <f t="shared" si="5"/>
        <v>2.5613250000000001</v>
      </c>
      <c r="P112" s="19" t="s">
        <v>93</v>
      </c>
      <c r="Q112" s="18">
        <v>7.76</v>
      </c>
      <c r="R112" s="19">
        <v>15.36</v>
      </c>
      <c r="S112" s="20">
        <f t="shared" si="6"/>
        <v>1.1919359999999999</v>
      </c>
    </row>
    <row r="113" spans="1:19" x14ac:dyDescent="0.3">
      <c r="A113" s="19" t="s">
        <v>144</v>
      </c>
      <c r="B113" s="19">
        <v>8.5399999999999991</v>
      </c>
      <c r="C113" s="19">
        <v>19.079999999999998</v>
      </c>
      <c r="D113" s="20">
        <f t="shared" si="7"/>
        <v>1.6294319999999995</v>
      </c>
      <c r="E113" s="17"/>
      <c r="F113" s="19" t="s">
        <v>64</v>
      </c>
      <c r="G113" s="18">
        <v>7.8</v>
      </c>
      <c r="H113" s="19">
        <v>5.36</v>
      </c>
      <c r="I113" s="20">
        <f t="shared" si="4"/>
        <v>0.41808000000000001</v>
      </c>
      <c r="K113" s="19" t="s">
        <v>892</v>
      </c>
      <c r="L113" s="18">
        <v>9.32</v>
      </c>
      <c r="M113" s="19">
        <v>2.0099999999999998</v>
      </c>
      <c r="N113" s="20">
        <f t="shared" si="5"/>
        <v>0.187332</v>
      </c>
      <c r="P113" s="19" t="s">
        <v>64</v>
      </c>
      <c r="Q113" s="18">
        <v>7.8</v>
      </c>
      <c r="R113" s="19">
        <v>5.36</v>
      </c>
      <c r="S113" s="20">
        <f t="shared" si="6"/>
        <v>0.41808000000000001</v>
      </c>
    </row>
    <row r="114" spans="1:19" x14ac:dyDescent="0.3">
      <c r="A114" s="19" t="s">
        <v>145</v>
      </c>
      <c r="B114" s="19">
        <v>14.09</v>
      </c>
      <c r="C114" s="19">
        <v>33.42</v>
      </c>
      <c r="D114" s="20">
        <f t="shared" si="7"/>
        <v>4.7088780000000003</v>
      </c>
      <c r="E114" s="17"/>
      <c r="F114" s="19" t="s">
        <v>527</v>
      </c>
      <c r="G114" s="18">
        <v>7.97</v>
      </c>
      <c r="H114" s="19">
        <v>20.13</v>
      </c>
      <c r="I114" s="20">
        <f t="shared" si="4"/>
        <v>1.6043609999999999</v>
      </c>
      <c r="K114" s="19" t="s">
        <v>353</v>
      </c>
      <c r="L114" s="18">
        <v>9.39</v>
      </c>
      <c r="M114" s="19">
        <v>39.979999999999997</v>
      </c>
      <c r="N114" s="20">
        <f t="shared" si="5"/>
        <v>3.7541219999999997</v>
      </c>
      <c r="P114" s="19" t="s">
        <v>527</v>
      </c>
      <c r="Q114" s="18">
        <v>7.97</v>
      </c>
      <c r="R114" s="19">
        <v>20.13</v>
      </c>
      <c r="S114" s="20">
        <f t="shared" si="6"/>
        <v>1.6043609999999999</v>
      </c>
    </row>
    <row r="115" spans="1:19" x14ac:dyDescent="0.3">
      <c r="A115" s="19" t="s">
        <v>146</v>
      </c>
      <c r="B115" s="19">
        <v>19.25</v>
      </c>
      <c r="C115" s="19">
        <v>35.29</v>
      </c>
      <c r="D115" s="20">
        <f t="shared" si="7"/>
        <v>6.7933249999999994</v>
      </c>
      <c r="E115" s="17"/>
      <c r="F115" s="19" t="s">
        <v>1012</v>
      </c>
      <c r="G115" s="18">
        <v>8.01</v>
      </c>
      <c r="H115" s="19">
        <v>20.100000000000001</v>
      </c>
      <c r="I115" s="20">
        <f t="shared" si="4"/>
        <v>1.6100099999999999</v>
      </c>
      <c r="K115" s="19" t="s">
        <v>284</v>
      </c>
      <c r="L115" s="18">
        <v>9.39</v>
      </c>
      <c r="M115" s="19">
        <v>23.34</v>
      </c>
      <c r="N115" s="20">
        <f t="shared" si="5"/>
        <v>2.1916260000000003</v>
      </c>
      <c r="P115" s="19" t="s">
        <v>1012</v>
      </c>
      <c r="Q115" s="18">
        <v>8.01</v>
      </c>
      <c r="R115" s="19">
        <v>20.100000000000001</v>
      </c>
      <c r="S115" s="20">
        <f t="shared" si="6"/>
        <v>1.6100099999999999</v>
      </c>
    </row>
    <row r="116" spans="1:19" x14ac:dyDescent="0.3">
      <c r="A116" s="19" t="s">
        <v>147</v>
      </c>
      <c r="B116" s="19">
        <v>10.67</v>
      </c>
      <c r="C116" s="19">
        <v>7.47</v>
      </c>
      <c r="D116" s="20">
        <f t="shared" si="7"/>
        <v>0.7970489999999999</v>
      </c>
      <c r="E116" s="17"/>
      <c r="F116" s="19" t="s">
        <v>502</v>
      </c>
      <c r="G116" s="18">
        <v>8.19</v>
      </c>
      <c r="H116" s="19">
        <v>34.97</v>
      </c>
      <c r="I116" s="20">
        <f t="shared" si="4"/>
        <v>2.8640429999999997</v>
      </c>
      <c r="K116" s="19" t="s">
        <v>312</v>
      </c>
      <c r="L116" s="18">
        <v>9.4700000000000006</v>
      </c>
      <c r="M116" s="19">
        <v>15.79</v>
      </c>
      <c r="N116" s="20">
        <f t="shared" si="5"/>
        <v>1.4953130000000001</v>
      </c>
      <c r="P116" s="19" t="s">
        <v>502</v>
      </c>
      <c r="Q116" s="18">
        <v>8.19</v>
      </c>
      <c r="R116" s="19">
        <v>34.97</v>
      </c>
      <c r="S116" s="20">
        <f t="shared" si="6"/>
        <v>2.8640429999999997</v>
      </c>
    </row>
    <row r="117" spans="1:19" x14ac:dyDescent="0.3">
      <c r="A117" s="19" t="s">
        <v>148</v>
      </c>
      <c r="B117" s="19">
        <v>18.649999999999999</v>
      </c>
      <c r="C117" s="19">
        <v>2.68</v>
      </c>
      <c r="D117" s="20">
        <f t="shared" si="7"/>
        <v>0.49981999999999999</v>
      </c>
      <c r="E117" s="17"/>
      <c r="F117" s="19" t="s">
        <v>671</v>
      </c>
      <c r="G117" s="18">
        <v>8.24</v>
      </c>
      <c r="H117" s="19">
        <v>17.260000000000002</v>
      </c>
      <c r="I117" s="20">
        <f t="shared" si="4"/>
        <v>1.4222240000000002</v>
      </c>
      <c r="K117" s="19" t="s">
        <v>204</v>
      </c>
      <c r="L117" s="18">
        <v>9.48</v>
      </c>
      <c r="M117" s="19">
        <v>17.940000000000001</v>
      </c>
      <c r="N117" s="20">
        <f t="shared" si="5"/>
        <v>1.7007120000000002</v>
      </c>
      <c r="P117" s="19" t="s">
        <v>671</v>
      </c>
      <c r="Q117" s="18">
        <v>8.24</v>
      </c>
      <c r="R117" s="19">
        <v>17.260000000000002</v>
      </c>
      <c r="S117" s="20">
        <f t="shared" si="6"/>
        <v>1.4222240000000002</v>
      </c>
    </row>
    <row r="118" spans="1:19" x14ac:dyDescent="0.3">
      <c r="A118" s="19" t="s">
        <v>149</v>
      </c>
      <c r="B118" s="19">
        <v>36.450000000000003</v>
      </c>
      <c r="C118" s="19">
        <v>12.78</v>
      </c>
      <c r="D118" s="20">
        <f t="shared" si="7"/>
        <v>4.6583100000000002</v>
      </c>
      <c r="E118" s="17"/>
      <c r="F118" s="19" t="s">
        <v>409</v>
      </c>
      <c r="G118" s="18">
        <v>8.27</v>
      </c>
      <c r="H118" s="19">
        <v>37.380000000000003</v>
      </c>
      <c r="I118" s="20">
        <f t="shared" si="4"/>
        <v>3.0913260000000005</v>
      </c>
      <c r="K118" s="19" t="s">
        <v>264</v>
      </c>
      <c r="L118" s="18">
        <v>9.52</v>
      </c>
      <c r="M118" s="19">
        <v>32.39</v>
      </c>
      <c r="N118" s="20">
        <f t="shared" si="5"/>
        <v>3.0835279999999998</v>
      </c>
      <c r="P118" s="19" t="s">
        <v>409</v>
      </c>
      <c r="Q118" s="18">
        <v>8.27</v>
      </c>
      <c r="R118" s="19">
        <v>37.380000000000003</v>
      </c>
      <c r="S118" s="20">
        <f t="shared" si="6"/>
        <v>3.0913260000000005</v>
      </c>
    </row>
    <row r="119" spans="1:19" x14ac:dyDescent="0.3">
      <c r="A119" s="19" t="s">
        <v>150</v>
      </c>
      <c r="B119" s="19">
        <v>21.36</v>
      </c>
      <c r="C119" s="19">
        <v>19.57</v>
      </c>
      <c r="D119" s="20">
        <f t="shared" si="7"/>
        <v>4.1801519999999996</v>
      </c>
      <c r="E119" s="17"/>
      <c r="F119" s="19" t="s">
        <v>362</v>
      </c>
      <c r="G119" s="18">
        <v>8.2799999999999994</v>
      </c>
      <c r="H119" s="19">
        <v>13.4</v>
      </c>
      <c r="I119" s="20">
        <f t="shared" si="4"/>
        <v>1.1095200000000001</v>
      </c>
      <c r="K119" s="19" t="s">
        <v>254</v>
      </c>
      <c r="L119" s="18">
        <v>9.5399999999999991</v>
      </c>
      <c r="M119" s="19">
        <v>8.07</v>
      </c>
      <c r="N119" s="20">
        <f t="shared" si="5"/>
        <v>0.76987799999999995</v>
      </c>
      <c r="P119" s="19" t="s">
        <v>362</v>
      </c>
      <c r="Q119" s="18">
        <v>8.2799999999999994</v>
      </c>
      <c r="R119" s="19">
        <v>13.4</v>
      </c>
      <c r="S119" s="20">
        <f t="shared" si="6"/>
        <v>1.1095200000000001</v>
      </c>
    </row>
    <row r="120" spans="1:19" x14ac:dyDescent="0.3">
      <c r="A120" s="19" t="s">
        <v>151</v>
      </c>
      <c r="B120" s="19">
        <v>8.99</v>
      </c>
      <c r="C120" s="19">
        <v>7.35</v>
      </c>
      <c r="D120" s="20">
        <f t="shared" si="7"/>
        <v>0.66076499999999994</v>
      </c>
      <c r="E120" s="17"/>
      <c r="F120" s="19" t="s">
        <v>838</v>
      </c>
      <c r="G120" s="18">
        <v>8.3699999999999992</v>
      </c>
      <c r="H120" s="19">
        <v>7.7</v>
      </c>
      <c r="I120" s="20">
        <f t="shared" si="4"/>
        <v>0.64449000000000001</v>
      </c>
      <c r="K120" s="19" t="s">
        <v>78</v>
      </c>
      <c r="L120" s="18">
        <v>9.56</v>
      </c>
      <c r="M120" s="19">
        <v>31.54</v>
      </c>
      <c r="N120" s="20">
        <f t="shared" si="5"/>
        <v>3.0152239999999999</v>
      </c>
      <c r="P120" s="19" t="s">
        <v>838</v>
      </c>
      <c r="Q120" s="18">
        <v>8.3699999999999992</v>
      </c>
      <c r="R120" s="19">
        <v>7.7</v>
      </c>
      <c r="S120" s="20">
        <f t="shared" si="6"/>
        <v>0.64449000000000001</v>
      </c>
    </row>
    <row r="121" spans="1:19" x14ac:dyDescent="0.3">
      <c r="A121" s="19" t="s">
        <v>152</v>
      </c>
      <c r="B121" s="19">
        <v>20.69</v>
      </c>
      <c r="C121" s="19">
        <v>33.51</v>
      </c>
      <c r="D121" s="20">
        <f t="shared" si="7"/>
        <v>6.9332190000000002</v>
      </c>
      <c r="E121" s="17"/>
      <c r="F121" s="19" t="s">
        <v>876</v>
      </c>
      <c r="G121" s="18">
        <v>8.4499999999999993</v>
      </c>
      <c r="H121" s="19">
        <v>22.64</v>
      </c>
      <c r="I121" s="20">
        <f t="shared" si="4"/>
        <v>1.9130799999999999</v>
      </c>
      <c r="K121" s="19" t="s">
        <v>575</v>
      </c>
      <c r="L121" s="18">
        <v>9.61</v>
      </c>
      <c r="M121" s="19">
        <v>28.14</v>
      </c>
      <c r="N121" s="20">
        <f t="shared" si="5"/>
        <v>2.7042539999999997</v>
      </c>
      <c r="P121" s="19" t="s">
        <v>876</v>
      </c>
      <c r="Q121" s="18">
        <v>8.4499999999999993</v>
      </c>
      <c r="R121" s="19">
        <v>22.64</v>
      </c>
      <c r="S121" s="20">
        <f t="shared" si="6"/>
        <v>1.9130799999999999</v>
      </c>
    </row>
    <row r="122" spans="1:19" x14ac:dyDescent="0.3">
      <c r="A122" s="19" t="s">
        <v>153</v>
      </c>
      <c r="B122" s="19">
        <v>41.14</v>
      </c>
      <c r="C122" s="19">
        <v>19.5</v>
      </c>
      <c r="D122" s="20">
        <f t="shared" si="7"/>
        <v>8.0222999999999995</v>
      </c>
      <c r="E122" s="17"/>
      <c r="F122" s="19" t="s">
        <v>1032</v>
      </c>
      <c r="G122" s="18">
        <v>8.4700000000000006</v>
      </c>
      <c r="H122" s="19">
        <v>13.86</v>
      </c>
      <c r="I122" s="20">
        <f t="shared" si="4"/>
        <v>1.173942</v>
      </c>
      <c r="K122" s="19" t="s">
        <v>345</v>
      </c>
      <c r="L122" s="18">
        <v>9.65</v>
      </c>
      <c r="M122" s="19">
        <v>12.6</v>
      </c>
      <c r="N122" s="20">
        <f t="shared" si="5"/>
        <v>1.2159</v>
      </c>
      <c r="P122" s="19" t="s">
        <v>1032</v>
      </c>
      <c r="Q122" s="18">
        <v>8.4700000000000006</v>
      </c>
      <c r="R122" s="19">
        <v>13.86</v>
      </c>
      <c r="S122" s="20">
        <f t="shared" si="6"/>
        <v>1.173942</v>
      </c>
    </row>
    <row r="123" spans="1:19" x14ac:dyDescent="0.3">
      <c r="A123" s="19" t="s">
        <v>154</v>
      </c>
      <c r="B123" s="19">
        <v>24.42</v>
      </c>
      <c r="C123" s="19">
        <v>10.33</v>
      </c>
      <c r="D123" s="20">
        <f t="shared" si="7"/>
        <v>2.5225860000000004</v>
      </c>
      <c r="E123" s="17"/>
      <c r="F123" s="19" t="s">
        <v>58</v>
      </c>
      <c r="G123" s="18">
        <v>8.4700000000000006</v>
      </c>
      <c r="H123" s="19">
        <v>6.66</v>
      </c>
      <c r="I123" s="20">
        <f t="shared" si="4"/>
        <v>0.56410199999999999</v>
      </c>
      <c r="K123" s="19" t="s">
        <v>664</v>
      </c>
      <c r="L123" s="18">
        <v>9.6999999999999993</v>
      </c>
      <c r="M123" s="19">
        <v>0.3</v>
      </c>
      <c r="N123" s="20">
        <f t="shared" si="5"/>
        <v>2.9099999999999997E-2</v>
      </c>
      <c r="P123" s="19" t="s">
        <v>58</v>
      </c>
      <c r="Q123" s="18">
        <v>8.4700000000000006</v>
      </c>
      <c r="R123" s="19">
        <v>6.66</v>
      </c>
      <c r="S123" s="20">
        <f t="shared" si="6"/>
        <v>0.56410199999999999</v>
      </c>
    </row>
    <row r="124" spans="1:19" x14ac:dyDescent="0.3">
      <c r="A124" s="19" t="s">
        <v>155</v>
      </c>
      <c r="B124" s="19">
        <v>25.11</v>
      </c>
      <c r="C124" s="19">
        <v>2.9</v>
      </c>
      <c r="D124" s="20">
        <f t="shared" si="7"/>
        <v>0.72819</v>
      </c>
      <c r="E124" s="17"/>
      <c r="F124" s="19" t="s">
        <v>144</v>
      </c>
      <c r="G124" s="18">
        <v>8.5399999999999991</v>
      </c>
      <c r="H124" s="19">
        <v>19.079999999999998</v>
      </c>
      <c r="I124" s="20">
        <f t="shared" si="4"/>
        <v>1.6294319999999995</v>
      </c>
      <c r="K124" s="19" t="s">
        <v>472</v>
      </c>
      <c r="L124" s="18">
        <v>9.73</v>
      </c>
      <c r="M124" s="19">
        <v>10.84</v>
      </c>
      <c r="N124" s="20">
        <f t="shared" si="5"/>
        <v>1.054732</v>
      </c>
      <c r="P124" s="19" t="s">
        <v>144</v>
      </c>
      <c r="Q124" s="18">
        <v>8.5399999999999991</v>
      </c>
      <c r="R124" s="19">
        <v>19.079999999999998</v>
      </c>
      <c r="S124" s="20">
        <f t="shared" si="6"/>
        <v>1.6294319999999995</v>
      </c>
    </row>
    <row r="125" spans="1:19" x14ac:dyDescent="0.3">
      <c r="A125" s="19" t="s">
        <v>156</v>
      </c>
      <c r="B125" s="19">
        <v>0</v>
      </c>
      <c r="C125" s="19">
        <v>34.72</v>
      </c>
      <c r="D125" s="20" t="str">
        <f t="shared" si="7"/>
        <v/>
      </c>
      <c r="E125" s="17"/>
      <c r="F125" s="19" t="s">
        <v>572</v>
      </c>
      <c r="G125" s="18">
        <v>8.61</v>
      </c>
      <c r="H125" s="19">
        <v>16.149999999999999</v>
      </c>
      <c r="I125" s="20">
        <f t="shared" si="4"/>
        <v>1.3905149999999997</v>
      </c>
      <c r="K125" s="19" t="s">
        <v>470</v>
      </c>
      <c r="L125" s="18">
        <v>9.77</v>
      </c>
      <c r="M125" s="19">
        <v>21.69</v>
      </c>
      <c r="N125" s="20">
        <f t="shared" si="5"/>
        <v>2.119113</v>
      </c>
      <c r="P125" s="19" t="s">
        <v>572</v>
      </c>
      <c r="Q125" s="18">
        <v>8.61</v>
      </c>
      <c r="R125" s="19">
        <v>16.149999999999999</v>
      </c>
      <c r="S125" s="20">
        <f t="shared" si="6"/>
        <v>1.3905149999999997</v>
      </c>
    </row>
    <row r="126" spans="1:19" x14ac:dyDescent="0.3">
      <c r="A126" s="19" t="s">
        <v>157</v>
      </c>
      <c r="B126" s="19">
        <v>12.54</v>
      </c>
      <c r="C126" s="19">
        <v>11.82</v>
      </c>
      <c r="D126" s="20">
        <f t="shared" si="7"/>
        <v>1.4822280000000001</v>
      </c>
      <c r="E126" s="17"/>
      <c r="F126" s="19" t="s">
        <v>684</v>
      </c>
      <c r="G126" s="18">
        <v>8.68</v>
      </c>
      <c r="H126" s="19">
        <v>37.32</v>
      </c>
      <c r="I126" s="20">
        <f t="shared" si="4"/>
        <v>3.2393759999999996</v>
      </c>
      <c r="K126" s="19" t="s">
        <v>1028</v>
      </c>
      <c r="L126" s="18">
        <v>9.81</v>
      </c>
      <c r="M126" s="19">
        <v>30.98</v>
      </c>
      <c r="N126" s="20">
        <f t="shared" si="5"/>
        <v>3.0391380000000003</v>
      </c>
      <c r="P126" s="19" t="s">
        <v>684</v>
      </c>
      <c r="Q126" s="18">
        <v>8.68</v>
      </c>
      <c r="R126" s="19">
        <v>37.32</v>
      </c>
      <c r="S126" s="20">
        <f t="shared" si="6"/>
        <v>3.2393759999999996</v>
      </c>
    </row>
    <row r="127" spans="1:19" x14ac:dyDescent="0.3">
      <c r="A127" s="19" t="s">
        <v>158</v>
      </c>
      <c r="B127" s="19">
        <v>10.16</v>
      </c>
      <c r="C127" s="19">
        <v>11.13</v>
      </c>
      <c r="D127" s="20">
        <f t="shared" si="7"/>
        <v>1.130808</v>
      </c>
      <c r="E127" s="17"/>
      <c r="F127" s="19" t="s">
        <v>215</v>
      </c>
      <c r="G127" s="18">
        <v>8.9499999999999993</v>
      </c>
      <c r="H127" s="19">
        <v>8.85</v>
      </c>
      <c r="I127" s="20">
        <f t="shared" si="4"/>
        <v>0.79207499999999997</v>
      </c>
      <c r="K127" s="19" t="s">
        <v>885</v>
      </c>
      <c r="L127" s="18">
        <v>9.8699999999999992</v>
      </c>
      <c r="M127" s="19">
        <v>20.53</v>
      </c>
      <c r="N127" s="20">
        <f t="shared" si="5"/>
        <v>2.0263110000000002</v>
      </c>
      <c r="P127" s="19" t="s">
        <v>215</v>
      </c>
      <c r="Q127" s="18">
        <v>8.9499999999999993</v>
      </c>
      <c r="R127" s="19">
        <v>8.85</v>
      </c>
      <c r="S127" s="20">
        <f t="shared" si="6"/>
        <v>0.79207499999999997</v>
      </c>
    </row>
    <row r="128" spans="1:19" x14ac:dyDescent="0.3">
      <c r="A128" s="19" t="s">
        <v>159</v>
      </c>
      <c r="B128" s="19">
        <v>2.35</v>
      </c>
      <c r="C128" s="19">
        <v>4.74</v>
      </c>
      <c r="D128" s="20">
        <f t="shared" si="7"/>
        <v>0.11139000000000002</v>
      </c>
      <c r="E128" s="17"/>
      <c r="F128" s="19" t="s">
        <v>499</v>
      </c>
      <c r="G128" s="18">
        <v>8.9700000000000006</v>
      </c>
      <c r="H128" s="19">
        <v>36.74</v>
      </c>
      <c r="I128" s="20">
        <f t="shared" si="4"/>
        <v>3.2955780000000003</v>
      </c>
      <c r="K128" s="19" t="s">
        <v>511</v>
      </c>
      <c r="L128" s="18">
        <v>9.93</v>
      </c>
      <c r="M128" s="19">
        <v>15.05</v>
      </c>
      <c r="N128" s="20">
        <f t="shared" si="5"/>
        <v>1.4944650000000002</v>
      </c>
      <c r="P128" s="19" t="s">
        <v>499</v>
      </c>
      <c r="Q128" s="18">
        <v>8.9700000000000006</v>
      </c>
      <c r="R128" s="19">
        <v>36.74</v>
      </c>
      <c r="S128" s="20">
        <f t="shared" si="6"/>
        <v>3.2955780000000003</v>
      </c>
    </row>
    <row r="129" spans="1:19" x14ac:dyDescent="0.3">
      <c r="A129" s="19" t="s">
        <v>160</v>
      </c>
      <c r="B129" s="19">
        <v>19.48</v>
      </c>
      <c r="C129" s="19">
        <v>26.47</v>
      </c>
      <c r="D129" s="20">
        <f t="shared" si="7"/>
        <v>5.1563559999999997</v>
      </c>
      <c r="E129" s="17"/>
      <c r="F129" s="19" t="s">
        <v>151</v>
      </c>
      <c r="G129" s="18">
        <v>8.99</v>
      </c>
      <c r="H129" s="19">
        <v>7.35</v>
      </c>
      <c r="I129" s="20">
        <f t="shared" si="4"/>
        <v>0.66076499999999994</v>
      </c>
      <c r="K129" s="19" t="s">
        <v>54</v>
      </c>
      <c r="L129" s="18">
        <v>9.94</v>
      </c>
      <c r="M129" s="19">
        <v>28.25</v>
      </c>
      <c r="N129" s="20">
        <f t="shared" si="5"/>
        <v>2.8080500000000002</v>
      </c>
      <c r="P129" s="19" t="s">
        <v>151</v>
      </c>
      <c r="Q129" s="18">
        <v>8.99</v>
      </c>
      <c r="R129" s="19">
        <v>7.35</v>
      </c>
      <c r="S129" s="20">
        <f t="shared" si="6"/>
        <v>0.66076499999999994</v>
      </c>
    </row>
    <row r="130" spans="1:19" x14ac:dyDescent="0.3">
      <c r="A130" s="19" t="s">
        <v>161</v>
      </c>
      <c r="B130" s="19">
        <v>7.4</v>
      </c>
      <c r="C130" s="19">
        <v>5.24</v>
      </c>
      <c r="D130" s="20">
        <f t="shared" si="7"/>
        <v>0.38776000000000005</v>
      </c>
      <c r="E130" s="17"/>
      <c r="F130" s="19" t="s">
        <v>569</v>
      </c>
      <c r="G130" s="18">
        <v>9.0299999999999994</v>
      </c>
      <c r="H130" s="19">
        <v>14.25</v>
      </c>
      <c r="I130" s="20">
        <f t="shared" ref="I130:I193" si="8">IF(G130&lt;=0,"",G130*H130/100)</f>
        <v>1.2867749999999998</v>
      </c>
      <c r="K130" s="19" t="s">
        <v>33</v>
      </c>
      <c r="L130" s="18">
        <v>10.01</v>
      </c>
      <c r="M130" s="19">
        <v>12.25</v>
      </c>
      <c r="N130" s="20">
        <f t="shared" ref="N130:N193" si="9">IF(L130&lt;=0,"",L130*M130/100)</f>
        <v>1.2262250000000001</v>
      </c>
      <c r="P130" s="19" t="s">
        <v>569</v>
      </c>
      <c r="Q130" s="18">
        <v>9.0299999999999994</v>
      </c>
      <c r="R130" s="19">
        <v>14.25</v>
      </c>
      <c r="S130" s="20">
        <f t="shared" ref="S130:S193" si="10">IF(Q130&lt;=0,"",Q130*R130/100)</f>
        <v>1.2867749999999998</v>
      </c>
    </row>
    <row r="131" spans="1:19" x14ac:dyDescent="0.3">
      <c r="A131" s="19" t="s">
        <v>162</v>
      </c>
      <c r="B131" s="19">
        <v>12.33</v>
      </c>
      <c r="C131" s="19">
        <v>7.35</v>
      </c>
      <c r="D131" s="20">
        <f t="shared" ref="D131:D194" si="11">IF(B131&lt;=0,"",B131*C131/100)</f>
        <v>0.90625500000000003</v>
      </c>
      <c r="E131" s="17"/>
      <c r="F131" s="19" t="s">
        <v>35</v>
      </c>
      <c r="G131" s="18">
        <v>9.25</v>
      </c>
      <c r="H131" s="19">
        <v>27.69</v>
      </c>
      <c r="I131" s="20">
        <f t="shared" si="8"/>
        <v>2.5613250000000001</v>
      </c>
      <c r="K131" s="19" t="s">
        <v>158</v>
      </c>
      <c r="L131" s="18">
        <v>10.16</v>
      </c>
      <c r="M131" s="19">
        <v>11.13</v>
      </c>
      <c r="N131" s="20">
        <f t="shared" si="9"/>
        <v>1.130808</v>
      </c>
      <c r="P131" s="19" t="s">
        <v>35</v>
      </c>
      <c r="Q131" s="18">
        <v>9.25</v>
      </c>
      <c r="R131" s="19">
        <v>27.69</v>
      </c>
      <c r="S131" s="20">
        <f t="shared" si="10"/>
        <v>2.5613250000000001</v>
      </c>
    </row>
    <row r="132" spans="1:19" x14ac:dyDescent="0.3">
      <c r="A132" s="19" t="s">
        <v>163</v>
      </c>
      <c r="B132" s="19">
        <v>2.2200000000000002</v>
      </c>
      <c r="C132" s="19">
        <v>28.52</v>
      </c>
      <c r="D132" s="20">
        <f t="shared" si="11"/>
        <v>0.63314400000000004</v>
      </c>
      <c r="E132" s="17"/>
      <c r="F132" s="19" t="s">
        <v>892</v>
      </c>
      <c r="G132" s="18">
        <v>9.32</v>
      </c>
      <c r="H132" s="19">
        <v>2.0099999999999998</v>
      </c>
      <c r="I132" s="20">
        <f t="shared" si="8"/>
        <v>0.187332</v>
      </c>
      <c r="K132" s="19" t="s">
        <v>804</v>
      </c>
      <c r="L132" s="18">
        <v>10.25</v>
      </c>
      <c r="M132" s="19">
        <v>33</v>
      </c>
      <c r="N132" s="20">
        <f t="shared" si="9"/>
        <v>3.3824999999999998</v>
      </c>
      <c r="P132" s="19" t="s">
        <v>892</v>
      </c>
      <c r="Q132" s="18">
        <v>9.32</v>
      </c>
      <c r="R132" s="19">
        <v>2.0099999999999998</v>
      </c>
      <c r="S132" s="20">
        <f t="shared" si="10"/>
        <v>0.187332</v>
      </c>
    </row>
    <row r="133" spans="1:19" x14ac:dyDescent="0.3">
      <c r="A133" s="19" t="s">
        <v>164</v>
      </c>
      <c r="B133" s="19">
        <v>42.66</v>
      </c>
      <c r="C133" s="19">
        <v>10.72</v>
      </c>
      <c r="D133" s="20">
        <f t="shared" si="11"/>
        <v>4.5731520000000003</v>
      </c>
      <c r="E133" s="17"/>
      <c r="F133" s="19" t="s">
        <v>284</v>
      </c>
      <c r="G133" s="18">
        <v>9.39</v>
      </c>
      <c r="H133" s="19">
        <v>23.34</v>
      </c>
      <c r="I133" s="20">
        <f t="shared" si="8"/>
        <v>2.1916260000000003</v>
      </c>
      <c r="K133" s="19" t="s">
        <v>651</v>
      </c>
      <c r="L133" s="18">
        <v>10.37</v>
      </c>
      <c r="M133" s="19">
        <v>22.89</v>
      </c>
      <c r="N133" s="20">
        <f t="shared" si="9"/>
        <v>2.3736929999999998</v>
      </c>
      <c r="P133" s="19" t="s">
        <v>284</v>
      </c>
      <c r="Q133" s="18">
        <v>9.39</v>
      </c>
      <c r="R133" s="19">
        <v>23.34</v>
      </c>
      <c r="S133" s="20">
        <f t="shared" si="10"/>
        <v>2.1916260000000003</v>
      </c>
    </row>
    <row r="134" spans="1:19" x14ac:dyDescent="0.3">
      <c r="A134" s="19" t="s">
        <v>165</v>
      </c>
      <c r="B134" s="19">
        <v>0</v>
      </c>
      <c r="C134" s="19">
        <v>19.690000000000001</v>
      </c>
      <c r="D134" s="20" t="str">
        <f t="shared" si="11"/>
        <v/>
      </c>
      <c r="E134" s="17"/>
      <c r="F134" s="19" t="s">
        <v>312</v>
      </c>
      <c r="G134" s="18">
        <v>9.4700000000000006</v>
      </c>
      <c r="H134" s="19">
        <v>15.79</v>
      </c>
      <c r="I134" s="20">
        <f t="shared" si="8"/>
        <v>1.4953130000000001</v>
      </c>
      <c r="K134" s="19" t="s">
        <v>449</v>
      </c>
      <c r="L134" s="18">
        <v>10.47</v>
      </c>
      <c r="M134" s="19">
        <v>24.64</v>
      </c>
      <c r="N134" s="20">
        <f t="shared" si="9"/>
        <v>2.5798080000000003</v>
      </c>
      <c r="P134" s="19" t="s">
        <v>312</v>
      </c>
      <c r="Q134" s="18">
        <v>9.4700000000000006</v>
      </c>
      <c r="R134" s="19">
        <v>15.79</v>
      </c>
      <c r="S134" s="20">
        <f t="shared" si="10"/>
        <v>1.4953130000000001</v>
      </c>
    </row>
    <row r="135" spans="1:19" x14ac:dyDescent="0.3">
      <c r="A135" s="19" t="s">
        <v>166</v>
      </c>
      <c r="B135" s="19">
        <v>29.23</v>
      </c>
      <c r="C135" s="19">
        <v>39.880000000000003</v>
      </c>
      <c r="D135" s="20">
        <f t="shared" si="11"/>
        <v>11.656924000000002</v>
      </c>
      <c r="E135" s="17"/>
      <c r="F135" s="19" t="s">
        <v>204</v>
      </c>
      <c r="G135" s="18">
        <v>9.48</v>
      </c>
      <c r="H135" s="19">
        <v>17.940000000000001</v>
      </c>
      <c r="I135" s="20">
        <f t="shared" si="8"/>
        <v>1.7007120000000002</v>
      </c>
      <c r="K135" s="19" t="s">
        <v>635</v>
      </c>
      <c r="L135" s="18">
        <v>10.56</v>
      </c>
      <c r="M135" s="19">
        <v>31.36</v>
      </c>
      <c r="N135" s="20">
        <f t="shared" si="9"/>
        <v>3.3116160000000003</v>
      </c>
      <c r="P135" s="19" t="s">
        <v>204</v>
      </c>
      <c r="Q135" s="18">
        <v>9.48</v>
      </c>
      <c r="R135" s="19">
        <v>17.940000000000001</v>
      </c>
      <c r="S135" s="20">
        <f t="shared" si="10"/>
        <v>1.7007120000000002</v>
      </c>
    </row>
    <row r="136" spans="1:19" x14ac:dyDescent="0.3">
      <c r="A136" s="19" t="s">
        <v>167</v>
      </c>
      <c r="B136" s="19">
        <v>42.12</v>
      </c>
      <c r="C136" s="19">
        <v>15.21</v>
      </c>
      <c r="D136" s="20">
        <f t="shared" si="11"/>
        <v>6.4064520000000007</v>
      </c>
      <c r="E136" s="17"/>
      <c r="F136" s="19" t="s">
        <v>264</v>
      </c>
      <c r="G136" s="18">
        <v>9.52</v>
      </c>
      <c r="H136" s="19">
        <v>32.39</v>
      </c>
      <c r="I136" s="20">
        <f t="shared" si="8"/>
        <v>3.0835279999999998</v>
      </c>
      <c r="K136" s="19" t="s">
        <v>712</v>
      </c>
      <c r="L136" s="18">
        <v>10.56</v>
      </c>
      <c r="M136" s="19">
        <v>12.33</v>
      </c>
      <c r="N136" s="20">
        <f t="shared" si="9"/>
        <v>1.3020480000000001</v>
      </c>
      <c r="P136" s="19" t="s">
        <v>264</v>
      </c>
      <c r="Q136" s="18">
        <v>9.52</v>
      </c>
      <c r="R136" s="19">
        <v>32.39</v>
      </c>
      <c r="S136" s="20">
        <f t="shared" si="10"/>
        <v>3.0835279999999998</v>
      </c>
    </row>
    <row r="137" spans="1:19" x14ac:dyDescent="0.3">
      <c r="A137" s="19" t="s">
        <v>168</v>
      </c>
      <c r="B137" s="19">
        <v>31.48</v>
      </c>
      <c r="C137" s="19">
        <v>13.78</v>
      </c>
      <c r="D137" s="20">
        <f t="shared" si="11"/>
        <v>4.3379440000000002</v>
      </c>
      <c r="E137" s="17"/>
      <c r="F137" s="19" t="s">
        <v>254</v>
      </c>
      <c r="G137" s="18">
        <v>9.5399999999999991</v>
      </c>
      <c r="H137" s="19">
        <v>8.07</v>
      </c>
      <c r="I137" s="20">
        <f t="shared" si="8"/>
        <v>0.76987799999999995</v>
      </c>
      <c r="K137" s="19" t="s">
        <v>36</v>
      </c>
      <c r="L137" s="18">
        <v>10.64</v>
      </c>
      <c r="M137" s="19">
        <v>38.21</v>
      </c>
      <c r="N137" s="20">
        <f t="shared" si="9"/>
        <v>4.065544</v>
      </c>
      <c r="P137" s="19" t="s">
        <v>254</v>
      </c>
      <c r="Q137" s="18">
        <v>9.5399999999999991</v>
      </c>
      <c r="R137" s="19">
        <v>8.07</v>
      </c>
      <c r="S137" s="20">
        <f t="shared" si="10"/>
        <v>0.76987799999999995</v>
      </c>
    </row>
    <row r="138" spans="1:19" x14ac:dyDescent="0.3">
      <c r="A138" s="19" t="s">
        <v>169</v>
      </c>
      <c r="B138" s="19">
        <v>13.75</v>
      </c>
      <c r="C138" s="19">
        <v>18.04</v>
      </c>
      <c r="D138" s="20">
        <f t="shared" si="11"/>
        <v>2.4804999999999997</v>
      </c>
      <c r="E138" s="17"/>
      <c r="F138" s="19" t="s">
        <v>78</v>
      </c>
      <c r="G138" s="18">
        <v>9.56</v>
      </c>
      <c r="H138" s="19">
        <v>31.54</v>
      </c>
      <c r="I138" s="20">
        <f t="shared" si="8"/>
        <v>3.0152239999999999</v>
      </c>
      <c r="K138" s="19" t="s">
        <v>185</v>
      </c>
      <c r="L138" s="18">
        <v>10.65</v>
      </c>
      <c r="M138" s="19">
        <v>8.8800000000000008</v>
      </c>
      <c r="N138" s="20">
        <f t="shared" si="9"/>
        <v>0.94572000000000012</v>
      </c>
      <c r="P138" s="19" t="s">
        <v>78</v>
      </c>
      <c r="Q138" s="18">
        <v>9.56</v>
      </c>
      <c r="R138" s="19">
        <v>31.54</v>
      </c>
      <c r="S138" s="20">
        <f t="shared" si="10"/>
        <v>3.0152239999999999</v>
      </c>
    </row>
    <row r="139" spans="1:19" x14ac:dyDescent="0.3">
      <c r="A139" s="19" t="s">
        <v>170</v>
      </c>
      <c r="B139" s="19">
        <v>30.61</v>
      </c>
      <c r="C139" s="19">
        <v>17.579999999999998</v>
      </c>
      <c r="D139" s="20">
        <f t="shared" si="11"/>
        <v>5.3812379999999997</v>
      </c>
      <c r="E139" s="17"/>
      <c r="F139" s="19" t="s">
        <v>575</v>
      </c>
      <c r="G139" s="18">
        <v>9.61</v>
      </c>
      <c r="H139" s="19">
        <v>28.14</v>
      </c>
      <c r="I139" s="20">
        <f t="shared" si="8"/>
        <v>2.7042539999999997</v>
      </c>
      <c r="K139" s="19" t="s">
        <v>147</v>
      </c>
      <c r="L139" s="18">
        <v>10.67</v>
      </c>
      <c r="M139" s="19">
        <v>7.47</v>
      </c>
      <c r="N139" s="20">
        <f t="shared" si="9"/>
        <v>0.7970489999999999</v>
      </c>
      <c r="P139" s="19" t="s">
        <v>575</v>
      </c>
      <c r="Q139" s="18">
        <v>9.61</v>
      </c>
      <c r="R139" s="19">
        <v>28.14</v>
      </c>
      <c r="S139" s="20">
        <f t="shared" si="10"/>
        <v>2.7042539999999997</v>
      </c>
    </row>
    <row r="140" spans="1:19" x14ac:dyDescent="0.3">
      <c r="A140" s="19" t="s">
        <v>171</v>
      </c>
      <c r="B140" s="19">
        <v>32.79</v>
      </c>
      <c r="C140" s="19">
        <v>27.62</v>
      </c>
      <c r="D140" s="20">
        <f t="shared" si="11"/>
        <v>9.056598000000001</v>
      </c>
      <c r="E140" s="17"/>
      <c r="F140" s="19" t="s">
        <v>345</v>
      </c>
      <c r="G140" s="18">
        <v>9.65</v>
      </c>
      <c r="H140" s="19">
        <v>12.6</v>
      </c>
      <c r="I140" s="20">
        <f t="shared" si="8"/>
        <v>1.2159</v>
      </c>
      <c r="K140" s="19" t="s">
        <v>562</v>
      </c>
      <c r="L140" s="18">
        <v>10.69</v>
      </c>
      <c r="M140" s="19">
        <v>34.049999999999997</v>
      </c>
      <c r="N140" s="20">
        <f t="shared" si="9"/>
        <v>3.6399449999999995</v>
      </c>
      <c r="P140" s="19" t="s">
        <v>345</v>
      </c>
      <c r="Q140" s="18">
        <v>9.65</v>
      </c>
      <c r="R140" s="19">
        <v>12.6</v>
      </c>
      <c r="S140" s="20">
        <f t="shared" si="10"/>
        <v>1.2159</v>
      </c>
    </row>
    <row r="141" spans="1:19" x14ac:dyDescent="0.3">
      <c r="A141" s="19" t="s">
        <v>172</v>
      </c>
      <c r="B141" s="19">
        <v>33.729999999999997</v>
      </c>
      <c r="C141" s="19">
        <v>24.2</v>
      </c>
      <c r="D141" s="20">
        <f t="shared" si="11"/>
        <v>8.1626599999999989</v>
      </c>
      <c r="E141" s="17"/>
      <c r="F141" s="19" t="s">
        <v>664</v>
      </c>
      <c r="G141" s="18">
        <v>9.6999999999999993</v>
      </c>
      <c r="H141" s="19">
        <v>0.3</v>
      </c>
      <c r="I141" s="20">
        <f t="shared" si="8"/>
        <v>2.9099999999999997E-2</v>
      </c>
      <c r="K141" s="19" t="s">
        <v>136</v>
      </c>
      <c r="L141" s="18">
        <v>10.72</v>
      </c>
      <c r="M141" s="19">
        <v>29.16</v>
      </c>
      <c r="N141" s="20">
        <f t="shared" si="9"/>
        <v>3.1259520000000003</v>
      </c>
      <c r="P141" s="19" t="s">
        <v>664</v>
      </c>
      <c r="Q141" s="18">
        <v>9.6999999999999993</v>
      </c>
      <c r="R141" s="19">
        <v>0.3</v>
      </c>
      <c r="S141" s="20">
        <f t="shared" si="10"/>
        <v>2.9099999999999997E-2</v>
      </c>
    </row>
    <row r="142" spans="1:19" x14ac:dyDescent="0.3">
      <c r="A142" s="19" t="s">
        <v>173</v>
      </c>
      <c r="B142" s="19">
        <v>42.97</v>
      </c>
      <c r="C142" s="19">
        <v>37.119999999999997</v>
      </c>
      <c r="D142" s="20">
        <f t="shared" si="11"/>
        <v>15.950464</v>
      </c>
      <c r="E142" s="17"/>
      <c r="F142" s="19" t="s">
        <v>472</v>
      </c>
      <c r="G142" s="18">
        <v>9.73</v>
      </c>
      <c r="H142" s="19">
        <v>10.84</v>
      </c>
      <c r="I142" s="20">
        <f t="shared" si="8"/>
        <v>1.054732</v>
      </c>
      <c r="K142" s="19" t="s">
        <v>901</v>
      </c>
      <c r="L142" s="18">
        <v>10.73</v>
      </c>
      <c r="M142" s="19">
        <v>34.65</v>
      </c>
      <c r="N142" s="20">
        <f t="shared" si="9"/>
        <v>3.7179450000000003</v>
      </c>
      <c r="P142" s="19" t="s">
        <v>472</v>
      </c>
      <c r="Q142" s="18">
        <v>9.73</v>
      </c>
      <c r="R142" s="19">
        <v>10.84</v>
      </c>
      <c r="S142" s="20">
        <f t="shared" si="10"/>
        <v>1.054732</v>
      </c>
    </row>
    <row r="143" spans="1:19" x14ac:dyDescent="0.3">
      <c r="A143" s="19" t="s">
        <v>174</v>
      </c>
      <c r="B143" s="19">
        <v>34.71</v>
      </c>
      <c r="C143" s="19">
        <v>33.880000000000003</v>
      </c>
      <c r="D143" s="20">
        <f t="shared" si="11"/>
        <v>11.759748000000002</v>
      </c>
      <c r="E143" s="17"/>
      <c r="F143" s="19" t="s">
        <v>470</v>
      </c>
      <c r="G143" s="18">
        <v>9.77</v>
      </c>
      <c r="H143" s="19">
        <v>21.69</v>
      </c>
      <c r="I143" s="20">
        <f t="shared" si="8"/>
        <v>2.119113</v>
      </c>
      <c r="K143" s="19" t="s">
        <v>450</v>
      </c>
      <c r="L143" s="18">
        <v>10.75</v>
      </c>
      <c r="M143" s="19">
        <v>39.9</v>
      </c>
      <c r="N143" s="20">
        <f t="shared" si="9"/>
        <v>4.28925</v>
      </c>
      <c r="P143" s="19" t="s">
        <v>470</v>
      </c>
      <c r="Q143" s="18">
        <v>9.77</v>
      </c>
      <c r="R143" s="19">
        <v>21.69</v>
      </c>
      <c r="S143" s="20">
        <f t="shared" si="10"/>
        <v>2.119113</v>
      </c>
    </row>
    <row r="144" spans="1:19" x14ac:dyDescent="0.3">
      <c r="A144" s="19" t="s">
        <v>175</v>
      </c>
      <c r="B144" s="19">
        <v>20.99</v>
      </c>
      <c r="C144" s="19">
        <v>5.93</v>
      </c>
      <c r="D144" s="20">
        <f t="shared" si="11"/>
        <v>1.2447069999999998</v>
      </c>
      <c r="E144" s="17"/>
      <c r="F144" s="19" t="s">
        <v>1028</v>
      </c>
      <c r="G144" s="18">
        <v>9.81</v>
      </c>
      <c r="H144" s="19">
        <v>30.98</v>
      </c>
      <c r="I144" s="20">
        <f t="shared" si="8"/>
        <v>3.0391380000000003</v>
      </c>
      <c r="K144" s="19" t="s">
        <v>644</v>
      </c>
      <c r="L144" s="18">
        <v>10.82</v>
      </c>
      <c r="M144" s="19">
        <v>14.81</v>
      </c>
      <c r="N144" s="20">
        <f t="shared" si="9"/>
        <v>1.6024420000000001</v>
      </c>
      <c r="P144" s="19" t="s">
        <v>1028</v>
      </c>
      <c r="Q144" s="18">
        <v>9.81</v>
      </c>
      <c r="R144" s="19">
        <v>30.98</v>
      </c>
      <c r="S144" s="20">
        <f t="shared" si="10"/>
        <v>3.0391380000000003</v>
      </c>
    </row>
    <row r="145" spans="1:19" x14ac:dyDescent="0.3">
      <c r="A145" s="19" t="s">
        <v>176</v>
      </c>
      <c r="B145" s="19">
        <v>16.579999999999998</v>
      </c>
      <c r="C145" s="19">
        <v>24.47</v>
      </c>
      <c r="D145" s="20">
        <f t="shared" si="11"/>
        <v>4.0571259999999993</v>
      </c>
      <c r="E145" s="17"/>
      <c r="F145" s="19" t="s">
        <v>885</v>
      </c>
      <c r="G145" s="18">
        <v>9.8699999999999992</v>
      </c>
      <c r="H145" s="19">
        <v>20.53</v>
      </c>
      <c r="I145" s="20">
        <f t="shared" si="8"/>
        <v>2.0263110000000002</v>
      </c>
      <c r="K145" s="19" t="s">
        <v>129</v>
      </c>
      <c r="L145" s="18">
        <v>10.88</v>
      </c>
      <c r="M145" s="19">
        <v>37.03</v>
      </c>
      <c r="N145" s="20">
        <f t="shared" si="9"/>
        <v>4.0288640000000004</v>
      </c>
      <c r="P145" s="19" t="s">
        <v>885</v>
      </c>
      <c r="Q145" s="18">
        <v>9.8699999999999992</v>
      </c>
      <c r="R145" s="19">
        <v>20.53</v>
      </c>
      <c r="S145" s="20">
        <f t="shared" si="10"/>
        <v>2.0263110000000002</v>
      </c>
    </row>
    <row r="146" spans="1:19" x14ac:dyDescent="0.3">
      <c r="A146" s="19" t="s">
        <v>177</v>
      </c>
      <c r="B146" s="19">
        <v>27.52</v>
      </c>
      <c r="C146" s="19">
        <v>16.79</v>
      </c>
      <c r="D146" s="20">
        <f t="shared" si="11"/>
        <v>4.6206079999999998</v>
      </c>
      <c r="E146" s="17"/>
      <c r="F146" s="19" t="s">
        <v>511</v>
      </c>
      <c r="G146" s="18">
        <v>9.93</v>
      </c>
      <c r="H146" s="19">
        <v>15.05</v>
      </c>
      <c r="I146" s="20">
        <f t="shared" si="8"/>
        <v>1.4944650000000002</v>
      </c>
      <c r="K146" s="19" t="s">
        <v>688</v>
      </c>
      <c r="L146" s="18">
        <v>10.9</v>
      </c>
      <c r="M146" s="19">
        <v>3.97</v>
      </c>
      <c r="N146" s="20">
        <f t="shared" si="9"/>
        <v>0.43273000000000006</v>
      </c>
      <c r="P146" s="19" t="s">
        <v>511</v>
      </c>
      <c r="Q146" s="18">
        <v>9.93</v>
      </c>
      <c r="R146" s="19">
        <v>15.05</v>
      </c>
      <c r="S146" s="20">
        <f t="shared" si="10"/>
        <v>1.4944650000000002</v>
      </c>
    </row>
    <row r="147" spans="1:19" x14ac:dyDescent="0.3">
      <c r="A147" s="19" t="s">
        <v>178</v>
      </c>
      <c r="B147" s="19">
        <v>19.89</v>
      </c>
      <c r="C147" s="19">
        <v>25.23</v>
      </c>
      <c r="D147" s="20">
        <f t="shared" si="11"/>
        <v>5.0182469999999997</v>
      </c>
      <c r="E147" s="17"/>
      <c r="F147" s="19" t="s">
        <v>54</v>
      </c>
      <c r="G147" s="18">
        <v>9.94</v>
      </c>
      <c r="H147" s="19">
        <v>28.25</v>
      </c>
      <c r="I147" s="20">
        <f t="shared" si="8"/>
        <v>2.8080500000000002</v>
      </c>
      <c r="K147" s="19" t="s">
        <v>902</v>
      </c>
      <c r="L147" s="18">
        <v>11.08</v>
      </c>
      <c r="M147" s="19">
        <v>28.8</v>
      </c>
      <c r="N147" s="20">
        <f t="shared" si="9"/>
        <v>3.1910399999999997</v>
      </c>
      <c r="P147" s="19" t="s">
        <v>54</v>
      </c>
      <c r="Q147" s="18">
        <v>9.94</v>
      </c>
      <c r="R147" s="19">
        <v>28.25</v>
      </c>
      <c r="S147" s="20">
        <f t="shared" si="10"/>
        <v>2.8080500000000002</v>
      </c>
    </row>
    <row r="148" spans="1:19" x14ac:dyDescent="0.3">
      <c r="A148" s="19" t="s">
        <v>179</v>
      </c>
      <c r="B148" s="19">
        <v>0.67</v>
      </c>
      <c r="C148" s="19">
        <v>33.49</v>
      </c>
      <c r="D148" s="20">
        <f t="shared" si="11"/>
        <v>0.22438300000000003</v>
      </c>
      <c r="E148" s="17"/>
      <c r="F148" s="19" t="s">
        <v>33</v>
      </c>
      <c r="G148" s="18">
        <v>10.01</v>
      </c>
      <c r="H148" s="19">
        <v>12.25</v>
      </c>
      <c r="I148" s="20">
        <f t="shared" si="8"/>
        <v>1.2262250000000001</v>
      </c>
      <c r="K148" s="19" t="s">
        <v>787</v>
      </c>
      <c r="L148" s="18">
        <v>11.13</v>
      </c>
      <c r="M148" s="19">
        <v>13.29</v>
      </c>
      <c r="N148" s="20">
        <f t="shared" si="9"/>
        <v>1.479177</v>
      </c>
      <c r="P148" s="19" t="s">
        <v>33</v>
      </c>
      <c r="Q148" s="18">
        <v>10.01</v>
      </c>
      <c r="R148" s="19">
        <v>12.25</v>
      </c>
      <c r="S148" s="20">
        <f t="shared" si="10"/>
        <v>1.2262250000000001</v>
      </c>
    </row>
    <row r="149" spans="1:19" x14ac:dyDescent="0.3">
      <c r="A149" s="19" t="s">
        <v>180</v>
      </c>
      <c r="B149" s="19">
        <v>18.899999999999999</v>
      </c>
      <c r="C149" s="19">
        <v>4.72</v>
      </c>
      <c r="D149" s="20">
        <f t="shared" si="11"/>
        <v>0.89207999999999987</v>
      </c>
      <c r="E149" s="17"/>
      <c r="F149" s="19" t="s">
        <v>158</v>
      </c>
      <c r="G149" s="18">
        <v>10.16</v>
      </c>
      <c r="H149" s="19">
        <v>11.13</v>
      </c>
      <c r="I149" s="20">
        <f t="shared" si="8"/>
        <v>1.130808</v>
      </c>
      <c r="K149" s="19" t="s">
        <v>828</v>
      </c>
      <c r="L149" s="18">
        <v>11.23</v>
      </c>
      <c r="M149" s="19">
        <v>28.03</v>
      </c>
      <c r="N149" s="20">
        <f t="shared" si="9"/>
        <v>3.1477690000000003</v>
      </c>
      <c r="P149" s="19" t="s">
        <v>158</v>
      </c>
      <c r="Q149" s="18">
        <v>10.16</v>
      </c>
      <c r="R149" s="19">
        <v>11.13</v>
      </c>
      <c r="S149" s="20">
        <f t="shared" si="10"/>
        <v>1.130808</v>
      </c>
    </row>
    <row r="150" spans="1:19" x14ac:dyDescent="0.3">
      <c r="A150" s="19" t="s">
        <v>181</v>
      </c>
      <c r="B150" s="19">
        <v>46.2</v>
      </c>
      <c r="C150" s="19">
        <v>1.19</v>
      </c>
      <c r="D150" s="20">
        <f t="shared" si="11"/>
        <v>0.54978000000000005</v>
      </c>
      <c r="E150" s="17"/>
      <c r="F150" s="19" t="s">
        <v>804</v>
      </c>
      <c r="G150" s="18">
        <v>10.25</v>
      </c>
      <c r="H150" s="19">
        <v>33</v>
      </c>
      <c r="I150" s="20">
        <f t="shared" si="8"/>
        <v>3.3824999999999998</v>
      </c>
      <c r="K150" s="19" t="s">
        <v>726</v>
      </c>
      <c r="L150" s="18">
        <v>11.4</v>
      </c>
      <c r="M150" s="19">
        <v>21.7</v>
      </c>
      <c r="N150" s="20">
        <f t="shared" si="9"/>
        <v>2.4737999999999998</v>
      </c>
      <c r="P150" s="19" t="s">
        <v>804</v>
      </c>
      <c r="Q150" s="18">
        <v>10.25</v>
      </c>
      <c r="R150" s="19">
        <v>33</v>
      </c>
      <c r="S150" s="20">
        <f t="shared" si="10"/>
        <v>3.3824999999999998</v>
      </c>
    </row>
    <row r="151" spans="1:19" x14ac:dyDescent="0.3">
      <c r="A151" s="19" t="s">
        <v>182</v>
      </c>
      <c r="B151" s="19">
        <v>25.73</v>
      </c>
      <c r="C151" s="19">
        <v>35.61</v>
      </c>
      <c r="D151" s="20">
        <f t="shared" si="11"/>
        <v>9.1624530000000011</v>
      </c>
      <c r="E151" s="17"/>
      <c r="F151" s="19" t="s">
        <v>651</v>
      </c>
      <c r="G151" s="18">
        <v>10.37</v>
      </c>
      <c r="H151" s="19">
        <v>22.89</v>
      </c>
      <c r="I151" s="20">
        <f t="shared" si="8"/>
        <v>2.3736929999999998</v>
      </c>
      <c r="K151" s="19" t="s">
        <v>60</v>
      </c>
      <c r="L151" s="18">
        <v>11.49</v>
      </c>
      <c r="M151" s="19">
        <v>37.74</v>
      </c>
      <c r="N151" s="20">
        <f t="shared" si="9"/>
        <v>4.3363260000000006</v>
      </c>
      <c r="P151" s="19" t="s">
        <v>651</v>
      </c>
      <c r="Q151" s="18">
        <v>10.37</v>
      </c>
      <c r="R151" s="19">
        <v>22.89</v>
      </c>
      <c r="S151" s="20">
        <f t="shared" si="10"/>
        <v>2.3736929999999998</v>
      </c>
    </row>
    <row r="152" spans="1:19" x14ac:dyDescent="0.3">
      <c r="A152" s="19" t="s">
        <v>183</v>
      </c>
      <c r="B152" s="19">
        <v>26.78</v>
      </c>
      <c r="C152" s="19">
        <v>9.35</v>
      </c>
      <c r="D152" s="20">
        <f t="shared" si="11"/>
        <v>2.50393</v>
      </c>
      <c r="E152" s="17"/>
      <c r="F152" s="19" t="s">
        <v>449</v>
      </c>
      <c r="G152" s="18">
        <v>10.47</v>
      </c>
      <c r="H152" s="19">
        <v>24.64</v>
      </c>
      <c r="I152" s="20">
        <f t="shared" si="8"/>
        <v>2.5798080000000003</v>
      </c>
      <c r="K152" s="19" t="s">
        <v>413</v>
      </c>
      <c r="L152" s="18">
        <v>11.65</v>
      </c>
      <c r="M152" s="19">
        <v>11.66</v>
      </c>
      <c r="N152" s="20">
        <f t="shared" si="9"/>
        <v>1.35839</v>
      </c>
      <c r="P152" s="19" t="s">
        <v>449</v>
      </c>
      <c r="Q152" s="18">
        <v>10.47</v>
      </c>
      <c r="R152" s="19">
        <v>24.64</v>
      </c>
      <c r="S152" s="20">
        <f t="shared" si="10"/>
        <v>2.5798080000000003</v>
      </c>
    </row>
    <row r="153" spans="1:19" x14ac:dyDescent="0.3">
      <c r="A153" s="19" t="s">
        <v>184</v>
      </c>
      <c r="B153" s="19">
        <v>30.15</v>
      </c>
      <c r="C153" s="19">
        <v>0.71</v>
      </c>
      <c r="D153" s="20">
        <f t="shared" si="11"/>
        <v>0.21406499999999998</v>
      </c>
      <c r="E153" s="17"/>
      <c r="F153" s="19" t="s">
        <v>635</v>
      </c>
      <c r="G153" s="18">
        <v>10.56</v>
      </c>
      <c r="H153" s="19">
        <v>31.36</v>
      </c>
      <c r="I153" s="20">
        <f t="shared" si="8"/>
        <v>3.3116160000000003</v>
      </c>
      <c r="K153" s="19" t="s">
        <v>864</v>
      </c>
      <c r="L153" s="18">
        <v>11.7</v>
      </c>
      <c r="M153" s="19">
        <v>17.600000000000001</v>
      </c>
      <c r="N153" s="20">
        <f t="shared" si="9"/>
        <v>2.0592000000000001</v>
      </c>
      <c r="P153" s="19" t="s">
        <v>635</v>
      </c>
      <c r="Q153" s="18">
        <v>10.56</v>
      </c>
      <c r="R153" s="19">
        <v>31.36</v>
      </c>
      <c r="S153" s="20">
        <f t="shared" si="10"/>
        <v>3.3116160000000003</v>
      </c>
    </row>
    <row r="154" spans="1:19" x14ac:dyDescent="0.3">
      <c r="A154" s="19" t="s">
        <v>185</v>
      </c>
      <c r="B154" s="19">
        <v>10.65</v>
      </c>
      <c r="C154" s="19">
        <v>8.8800000000000008</v>
      </c>
      <c r="D154" s="20">
        <f t="shared" si="11"/>
        <v>0.94572000000000012</v>
      </c>
      <c r="E154" s="17"/>
      <c r="F154" s="19" t="s">
        <v>712</v>
      </c>
      <c r="G154" s="18">
        <v>10.56</v>
      </c>
      <c r="H154" s="19">
        <v>12.33</v>
      </c>
      <c r="I154" s="20">
        <f t="shared" si="8"/>
        <v>1.3020480000000001</v>
      </c>
      <c r="K154" s="19" t="s">
        <v>503</v>
      </c>
      <c r="L154" s="18">
        <v>11.86</v>
      </c>
      <c r="M154" s="19">
        <v>23.48</v>
      </c>
      <c r="N154" s="20">
        <f t="shared" si="9"/>
        <v>2.7847279999999999</v>
      </c>
      <c r="P154" s="19" t="s">
        <v>712</v>
      </c>
      <c r="Q154" s="18">
        <v>10.56</v>
      </c>
      <c r="R154" s="19">
        <v>12.33</v>
      </c>
      <c r="S154" s="20">
        <f t="shared" si="10"/>
        <v>1.3020480000000001</v>
      </c>
    </row>
    <row r="155" spans="1:19" x14ac:dyDescent="0.3">
      <c r="A155" s="19" t="s">
        <v>186</v>
      </c>
      <c r="B155" s="19">
        <v>30.13</v>
      </c>
      <c r="C155" s="19">
        <v>9.56</v>
      </c>
      <c r="D155" s="20">
        <f t="shared" si="11"/>
        <v>2.8804280000000002</v>
      </c>
      <c r="E155" s="17"/>
      <c r="F155" s="19" t="s">
        <v>36</v>
      </c>
      <c r="G155" s="18">
        <v>10.64</v>
      </c>
      <c r="H155" s="19">
        <v>38.21</v>
      </c>
      <c r="I155" s="20">
        <f t="shared" si="8"/>
        <v>4.065544</v>
      </c>
      <c r="K155" s="19" t="s">
        <v>734</v>
      </c>
      <c r="L155" s="18">
        <v>11.87</v>
      </c>
      <c r="M155" s="19">
        <v>28.86</v>
      </c>
      <c r="N155" s="20">
        <f t="shared" si="9"/>
        <v>3.4256820000000001</v>
      </c>
      <c r="P155" s="19" t="s">
        <v>36</v>
      </c>
      <c r="Q155" s="18">
        <v>10.64</v>
      </c>
      <c r="R155" s="19">
        <v>38.21</v>
      </c>
      <c r="S155" s="20">
        <f t="shared" si="10"/>
        <v>4.065544</v>
      </c>
    </row>
    <row r="156" spans="1:19" x14ac:dyDescent="0.3">
      <c r="A156" s="19" t="s">
        <v>187</v>
      </c>
      <c r="B156" s="19">
        <v>1.08</v>
      </c>
      <c r="C156" s="19">
        <v>13.02</v>
      </c>
      <c r="D156" s="20">
        <f t="shared" si="11"/>
        <v>0.14061599999999999</v>
      </c>
      <c r="E156" s="17"/>
      <c r="F156" s="19" t="s">
        <v>185</v>
      </c>
      <c r="G156" s="18">
        <v>10.65</v>
      </c>
      <c r="H156" s="19">
        <v>8.8800000000000008</v>
      </c>
      <c r="I156" s="20">
        <f t="shared" si="8"/>
        <v>0.94572000000000012</v>
      </c>
      <c r="K156" s="19" t="s">
        <v>995</v>
      </c>
      <c r="L156" s="18">
        <v>11.95</v>
      </c>
      <c r="M156" s="19">
        <v>18.45</v>
      </c>
      <c r="N156" s="20">
        <f t="shared" si="9"/>
        <v>2.2047749999999997</v>
      </c>
      <c r="P156" s="19" t="s">
        <v>185</v>
      </c>
      <c r="Q156" s="18">
        <v>10.65</v>
      </c>
      <c r="R156" s="19">
        <v>8.8800000000000008</v>
      </c>
      <c r="S156" s="20">
        <f t="shared" si="10"/>
        <v>0.94572000000000012</v>
      </c>
    </row>
    <row r="157" spans="1:19" x14ac:dyDescent="0.3">
      <c r="A157" s="19" t="s">
        <v>188</v>
      </c>
      <c r="B157" s="19">
        <v>3.91</v>
      </c>
      <c r="C157" s="19">
        <v>15.96</v>
      </c>
      <c r="D157" s="20">
        <f t="shared" si="11"/>
        <v>0.62403600000000004</v>
      </c>
      <c r="E157" s="17"/>
      <c r="F157" s="19" t="s">
        <v>147</v>
      </c>
      <c r="G157" s="18">
        <v>10.67</v>
      </c>
      <c r="H157" s="19">
        <v>7.47</v>
      </c>
      <c r="I157" s="20">
        <f t="shared" si="8"/>
        <v>0.7970489999999999</v>
      </c>
      <c r="K157" s="19" t="s">
        <v>334</v>
      </c>
      <c r="L157" s="18">
        <v>11.96</v>
      </c>
      <c r="M157" s="19">
        <v>9.51</v>
      </c>
      <c r="N157" s="20">
        <f t="shared" si="9"/>
        <v>1.1373960000000001</v>
      </c>
      <c r="P157" s="19" t="s">
        <v>147</v>
      </c>
      <c r="Q157" s="18">
        <v>10.67</v>
      </c>
      <c r="R157" s="19">
        <v>7.47</v>
      </c>
      <c r="S157" s="20">
        <f t="shared" si="10"/>
        <v>0.7970489999999999</v>
      </c>
    </row>
    <row r="158" spans="1:19" x14ac:dyDescent="0.3">
      <c r="A158" s="19" t="s">
        <v>189</v>
      </c>
      <c r="B158" s="19">
        <v>48.75</v>
      </c>
      <c r="C158" s="19">
        <v>4.2300000000000004</v>
      </c>
      <c r="D158" s="20">
        <f t="shared" si="11"/>
        <v>2.0621250000000004</v>
      </c>
      <c r="E158" s="17"/>
      <c r="F158" s="19" t="s">
        <v>562</v>
      </c>
      <c r="G158" s="18">
        <v>10.69</v>
      </c>
      <c r="H158" s="19">
        <v>34.049999999999997</v>
      </c>
      <c r="I158" s="20">
        <f t="shared" si="8"/>
        <v>3.6399449999999995</v>
      </c>
      <c r="K158" s="19" t="s">
        <v>403</v>
      </c>
      <c r="L158" s="18">
        <v>11.97</v>
      </c>
      <c r="M158" s="19">
        <v>2.81</v>
      </c>
      <c r="N158" s="20">
        <f t="shared" si="9"/>
        <v>0.33635700000000002</v>
      </c>
      <c r="P158" s="19" t="s">
        <v>562</v>
      </c>
      <c r="Q158" s="18">
        <v>10.69</v>
      </c>
      <c r="R158" s="19">
        <v>34.049999999999997</v>
      </c>
      <c r="S158" s="20">
        <f t="shared" si="10"/>
        <v>3.6399449999999995</v>
      </c>
    </row>
    <row r="159" spans="1:19" x14ac:dyDescent="0.3">
      <c r="A159" s="19" t="s">
        <v>190</v>
      </c>
      <c r="B159" s="19">
        <v>32.619999999999997</v>
      </c>
      <c r="C159" s="19">
        <v>1.61</v>
      </c>
      <c r="D159" s="20">
        <f t="shared" si="11"/>
        <v>0.52518200000000004</v>
      </c>
      <c r="E159" s="17"/>
      <c r="F159" s="19" t="s">
        <v>136</v>
      </c>
      <c r="G159" s="18">
        <v>10.72</v>
      </c>
      <c r="H159" s="19">
        <v>29.16</v>
      </c>
      <c r="I159" s="20">
        <f t="shared" si="8"/>
        <v>3.1259520000000003</v>
      </c>
      <c r="K159" s="19" t="s">
        <v>103</v>
      </c>
      <c r="L159" s="18">
        <v>12.03</v>
      </c>
      <c r="M159" s="19">
        <v>32.130000000000003</v>
      </c>
      <c r="N159" s="20">
        <f t="shared" si="9"/>
        <v>3.8652390000000003</v>
      </c>
      <c r="P159" s="19" t="s">
        <v>136</v>
      </c>
      <c r="Q159" s="18">
        <v>10.72</v>
      </c>
      <c r="R159" s="19">
        <v>29.16</v>
      </c>
      <c r="S159" s="20">
        <f t="shared" si="10"/>
        <v>3.1259520000000003</v>
      </c>
    </row>
    <row r="160" spans="1:19" x14ac:dyDescent="0.3">
      <c r="A160" s="19" t="s">
        <v>191</v>
      </c>
      <c r="B160" s="19">
        <v>16.28</v>
      </c>
      <c r="C160" s="19">
        <v>35.71</v>
      </c>
      <c r="D160" s="20">
        <f t="shared" si="11"/>
        <v>5.8135880000000011</v>
      </c>
      <c r="E160" s="17"/>
      <c r="F160" s="19" t="s">
        <v>901</v>
      </c>
      <c r="G160" s="18">
        <v>10.73</v>
      </c>
      <c r="H160" s="19">
        <v>34.65</v>
      </c>
      <c r="I160" s="20">
        <f t="shared" si="8"/>
        <v>3.7179450000000003</v>
      </c>
      <c r="K160" s="19" t="s">
        <v>642</v>
      </c>
      <c r="L160" s="18">
        <v>12.07</v>
      </c>
      <c r="M160" s="19">
        <v>2.81</v>
      </c>
      <c r="N160" s="20">
        <f t="shared" si="9"/>
        <v>0.339167</v>
      </c>
      <c r="P160" s="19" t="s">
        <v>901</v>
      </c>
      <c r="Q160" s="18">
        <v>10.73</v>
      </c>
      <c r="R160" s="19">
        <v>34.65</v>
      </c>
      <c r="S160" s="20">
        <f t="shared" si="10"/>
        <v>3.7179450000000003</v>
      </c>
    </row>
    <row r="161" spans="1:19" x14ac:dyDescent="0.3">
      <c r="A161" s="19" t="s">
        <v>192</v>
      </c>
      <c r="B161" s="19">
        <v>2.5099999999999998</v>
      </c>
      <c r="C161" s="19">
        <v>10.08</v>
      </c>
      <c r="D161" s="20">
        <f t="shared" si="11"/>
        <v>0.25300800000000001</v>
      </c>
      <c r="E161" s="17"/>
      <c r="F161" s="19" t="s">
        <v>644</v>
      </c>
      <c r="G161" s="18">
        <v>10.82</v>
      </c>
      <c r="H161" s="19">
        <v>14.81</v>
      </c>
      <c r="I161" s="20">
        <f t="shared" si="8"/>
        <v>1.6024420000000001</v>
      </c>
      <c r="K161" s="19" t="s">
        <v>552</v>
      </c>
      <c r="L161" s="18">
        <v>12.12</v>
      </c>
      <c r="M161" s="19">
        <v>35.54</v>
      </c>
      <c r="N161" s="20">
        <f t="shared" si="9"/>
        <v>4.3074479999999991</v>
      </c>
      <c r="P161" s="19" t="s">
        <v>644</v>
      </c>
      <c r="Q161" s="18">
        <v>10.82</v>
      </c>
      <c r="R161" s="19">
        <v>14.81</v>
      </c>
      <c r="S161" s="20">
        <f t="shared" si="10"/>
        <v>1.6024420000000001</v>
      </c>
    </row>
    <row r="162" spans="1:19" x14ac:dyDescent="0.3">
      <c r="A162" s="19" t="s">
        <v>193</v>
      </c>
      <c r="B162" s="19">
        <v>19.77</v>
      </c>
      <c r="C162" s="19">
        <v>33.17</v>
      </c>
      <c r="D162" s="20">
        <f t="shared" si="11"/>
        <v>6.557709</v>
      </c>
      <c r="E162" s="17"/>
      <c r="F162" s="19" t="s">
        <v>129</v>
      </c>
      <c r="G162" s="18">
        <v>10.88</v>
      </c>
      <c r="H162" s="19">
        <v>37.03</v>
      </c>
      <c r="I162" s="20">
        <f t="shared" si="8"/>
        <v>4.0288640000000004</v>
      </c>
      <c r="K162" s="19" t="s">
        <v>846</v>
      </c>
      <c r="L162" s="18">
        <v>12.15</v>
      </c>
      <c r="M162" s="19">
        <v>16.350000000000001</v>
      </c>
      <c r="N162" s="20">
        <f t="shared" si="9"/>
        <v>1.9865250000000003</v>
      </c>
      <c r="P162" s="19" t="s">
        <v>129</v>
      </c>
      <c r="Q162" s="18">
        <v>10.88</v>
      </c>
      <c r="R162" s="19">
        <v>37.03</v>
      </c>
      <c r="S162" s="20">
        <f t="shared" si="10"/>
        <v>4.0288640000000004</v>
      </c>
    </row>
    <row r="163" spans="1:19" x14ac:dyDescent="0.3">
      <c r="A163" s="19" t="s">
        <v>194</v>
      </c>
      <c r="B163" s="19">
        <v>25.66</v>
      </c>
      <c r="C163" s="19">
        <v>19.29</v>
      </c>
      <c r="D163" s="20">
        <f t="shared" si="11"/>
        <v>4.9498139999999999</v>
      </c>
      <c r="E163" s="17"/>
      <c r="F163" s="19" t="s">
        <v>688</v>
      </c>
      <c r="G163" s="18">
        <v>10.9</v>
      </c>
      <c r="H163" s="19">
        <v>3.97</v>
      </c>
      <c r="I163" s="20">
        <f t="shared" si="8"/>
        <v>0.43273000000000006</v>
      </c>
      <c r="K163" s="19" t="s">
        <v>637</v>
      </c>
      <c r="L163" s="18">
        <v>12.25</v>
      </c>
      <c r="M163" s="19">
        <v>22.1</v>
      </c>
      <c r="N163" s="20">
        <f t="shared" si="9"/>
        <v>2.7072500000000002</v>
      </c>
      <c r="P163" s="19" t="s">
        <v>688</v>
      </c>
      <c r="Q163" s="18">
        <v>10.9</v>
      </c>
      <c r="R163" s="19">
        <v>3.97</v>
      </c>
      <c r="S163" s="20">
        <f t="shared" si="10"/>
        <v>0.43273000000000006</v>
      </c>
    </row>
    <row r="164" spans="1:19" x14ac:dyDescent="0.3">
      <c r="A164" s="19" t="s">
        <v>195</v>
      </c>
      <c r="B164" s="19">
        <v>21.74</v>
      </c>
      <c r="C164" s="19">
        <v>38.74</v>
      </c>
      <c r="D164" s="20">
        <f t="shared" si="11"/>
        <v>8.4220759999999988</v>
      </c>
      <c r="E164" s="17"/>
      <c r="F164" s="19" t="s">
        <v>902</v>
      </c>
      <c r="G164" s="18">
        <v>11.08</v>
      </c>
      <c r="H164" s="19">
        <v>28.8</v>
      </c>
      <c r="I164" s="20">
        <f t="shared" si="8"/>
        <v>3.1910399999999997</v>
      </c>
      <c r="K164" s="19" t="s">
        <v>767</v>
      </c>
      <c r="L164" s="18">
        <v>12.3</v>
      </c>
      <c r="M164" s="19">
        <v>21.15</v>
      </c>
      <c r="N164" s="20">
        <f t="shared" si="9"/>
        <v>2.6014499999999998</v>
      </c>
      <c r="P164" s="19" t="s">
        <v>902</v>
      </c>
      <c r="Q164" s="18">
        <v>11.08</v>
      </c>
      <c r="R164" s="19">
        <v>28.8</v>
      </c>
      <c r="S164" s="20">
        <f t="shared" si="10"/>
        <v>3.1910399999999997</v>
      </c>
    </row>
    <row r="165" spans="1:19" x14ac:dyDescent="0.3">
      <c r="A165" s="19" t="s">
        <v>196</v>
      </c>
      <c r="B165" s="19">
        <v>30.96</v>
      </c>
      <c r="C165" s="19">
        <v>38.270000000000003</v>
      </c>
      <c r="D165" s="20">
        <f t="shared" si="11"/>
        <v>11.848392</v>
      </c>
      <c r="E165" s="17"/>
      <c r="F165" s="19" t="s">
        <v>787</v>
      </c>
      <c r="G165" s="18">
        <v>11.13</v>
      </c>
      <c r="H165" s="19">
        <v>13.29</v>
      </c>
      <c r="I165" s="20">
        <f t="shared" si="8"/>
        <v>1.479177</v>
      </c>
      <c r="K165" s="19" t="s">
        <v>162</v>
      </c>
      <c r="L165" s="18">
        <v>12.33</v>
      </c>
      <c r="M165" s="19">
        <v>7.35</v>
      </c>
      <c r="N165" s="20">
        <f t="shared" si="9"/>
        <v>0.90625500000000003</v>
      </c>
      <c r="P165" s="19" t="s">
        <v>787</v>
      </c>
      <c r="Q165" s="18">
        <v>11.13</v>
      </c>
      <c r="R165" s="19">
        <v>13.29</v>
      </c>
      <c r="S165" s="20">
        <f t="shared" si="10"/>
        <v>1.479177</v>
      </c>
    </row>
    <row r="166" spans="1:19" x14ac:dyDescent="0.3">
      <c r="A166" s="19" t="s">
        <v>197</v>
      </c>
      <c r="B166" s="19">
        <v>45.12</v>
      </c>
      <c r="C166" s="19">
        <v>14.14</v>
      </c>
      <c r="D166" s="20">
        <f t="shared" si="11"/>
        <v>6.3799679999999999</v>
      </c>
      <c r="E166" s="17"/>
      <c r="F166" s="19" t="s">
        <v>828</v>
      </c>
      <c r="G166" s="18">
        <v>11.23</v>
      </c>
      <c r="H166" s="19">
        <v>28.03</v>
      </c>
      <c r="I166" s="20">
        <f t="shared" si="8"/>
        <v>3.1477690000000003</v>
      </c>
      <c r="K166" s="19" t="s">
        <v>317</v>
      </c>
      <c r="L166" s="18">
        <v>12.51</v>
      </c>
      <c r="M166" s="19">
        <v>6.57</v>
      </c>
      <c r="N166" s="20">
        <f t="shared" si="9"/>
        <v>0.82190700000000005</v>
      </c>
      <c r="P166" s="19" t="s">
        <v>828</v>
      </c>
      <c r="Q166" s="18">
        <v>11.23</v>
      </c>
      <c r="R166" s="19">
        <v>28.03</v>
      </c>
      <c r="S166" s="20">
        <f t="shared" si="10"/>
        <v>3.1477690000000003</v>
      </c>
    </row>
    <row r="167" spans="1:19" x14ac:dyDescent="0.3">
      <c r="A167" s="19" t="s">
        <v>198</v>
      </c>
      <c r="B167" s="19">
        <v>28.65</v>
      </c>
      <c r="C167" s="19">
        <v>13.75</v>
      </c>
      <c r="D167" s="20">
        <f t="shared" si="11"/>
        <v>3.9393750000000001</v>
      </c>
      <c r="E167" s="17"/>
      <c r="F167" s="19" t="s">
        <v>726</v>
      </c>
      <c r="G167" s="18">
        <v>11.4</v>
      </c>
      <c r="H167" s="19">
        <v>21.7</v>
      </c>
      <c r="I167" s="20">
        <f t="shared" si="8"/>
        <v>2.4737999999999998</v>
      </c>
      <c r="K167" s="19" t="s">
        <v>97</v>
      </c>
      <c r="L167" s="18">
        <v>12.51</v>
      </c>
      <c r="M167" s="19">
        <v>3.65</v>
      </c>
      <c r="N167" s="20">
        <f t="shared" si="9"/>
        <v>0.45661499999999999</v>
      </c>
      <c r="P167" s="19" t="s">
        <v>726</v>
      </c>
      <c r="Q167" s="18">
        <v>11.4</v>
      </c>
      <c r="R167" s="19">
        <v>21.7</v>
      </c>
      <c r="S167" s="20">
        <f t="shared" si="10"/>
        <v>2.4737999999999998</v>
      </c>
    </row>
    <row r="168" spans="1:19" x14ac:dyDescent="0.3">
      <c r="A168" s="19" t="s">
        <v>199</v>
      </c>
      <c r="B168" s="19">
        <v>40.98</v>
      </c>
      <c r="C168" s="19">
        <v>5.4</v>
      </c>
      <c r="D168" s="20">
        <f t="shared" si="11"/>
        <v>2.21292</v>
      </c>
      <c r="E168" s="17"/>
      <c r="F168" s="19" t="s">
        <v>60</v>
      </c>
      <c r="G168" s="18">
        <v>11.49</v>
      </c>
      <c r="H168" s="19">
        <v>37.74</v>
      </c>
      <c r="I168" s="20">
        <f t="shared" si="8"/>
        <v>4.3363260000000006</v>
      </c>
      <c r="K168" s="19" t="s">
        <v>157</v>
      </c>
      <c r="L168" s="18">
        <v>12.54</v>
      </c>
      <c r="M168" s="19">
        <v>11.82</v>
      </c>
      <c r="N168" s="20">
        <f t="shared" si="9"/>
        <v>1.4822280000000001</v>
      </c>
      <c r="P168" s="19" t="s">
        <v>60</v>
      </c>
      <c r="Q168" s="18">
        <v>11.49</v>
      </c>
      <c r="R168" s="19">
        <v>37.74</v>
      </c>
      <c r="S168" s="20">
        <f t="shared" si="10"/>
        <v>4.3363260000000006</v>
      </c>
    </row>
    <row r="169" spans="1:19" x14ac:dyDescent="0.3">
      <c r="A169" s="19" t="s">
        <v>200</v>
      </c>
      <c r="B169" s="19">
        <v>39.35</v>
      </c>
      <c r="C169" s="19">
        <v>8.81</v>
      </c>
      <c r="D169" s="20">
        <f t="shared" si="11"/>
        <v>3.4667350000000003</v>
      </c>
      <c r="E169" s="17"/>
      <c r="F169" s="19" t="s">
        <v>413</v>
      </c>
      <c r="G169" s="18">
        <v>11.65</v>
      </c>
      <c r="H169" s="19">
        <v>11.66</v>
      </c>
      <c r="I169" s="20">
        <f t="shared" si="8"/>
        <v>1.35839</v>
      </c>
      <c r="K169" s="19" t="s">
        <v>720</v>
      </c>
      <c r="L169" s="18">
        <v>12.62</v>
      </c>
      <c r="M169" s="19">
        <v>27.8</v>
      </c>
      <c r="N169" s="20">
        <f t="shared" si="9"/>
        <v>3.5083600000000001</v>
      </c>
      <c r="P169" s="19" t="s">
        <v>413</v>
      </c>
      <c r="Q169" s="18">
        <v>11.65</v>
      </c>
      <c r="R169" s="19">
        <v>11.66</v>
      </c>
      <c r="S169" s="20">
        <f t="shared" si="10"/>
        <v>1.35839</v>
      </c>
    </row>
    <row r="170" spans="1:19" x14ac:dyDescent="0.3">
      <c r="A170" s="19" t="s">
        <v>201</v>
      </c>
      <c r="B170" s="19">
        <v>23.12</v>
      </c>
      <c r="C170" s="19">
        <v>29.08</v>
      </c>
      <c r="D170" s="20">
        <f t="shared" si="11"/>
        <v>6.7232960000000004</v>
      </c>
      <c r="E170" s="17"/>
      <c r="F170" s="19" t="s">
        <v>864</v>
      </c>
      <c r="G170" s="18">
        <v>11.7</v>
      </c>
      <c r="H170" s="19">
        <v>17.600000000000001</v>
      </c>
      <c r="I170" s="20">
        <f t="shared" si="8"/>
        <v>2.0592000000000001</v>
      </c>
      <c r="K170" s="19" t="s">
        <v>281</v>
      </c>
      <c r="L170" s="18">
        <v>12.75</v>
      </c>
      <c r="M170" s="19">
        <v>18.690000000000001</v>
      </c>
      <c r="N170" s="20">
        <f t="shared" si="9"/>
        <v>2.3829750000000001</v>
      </c>
      <c r="P170" s="19" t="s">
        <v>864</v>
      </c>
      <c r="Q170" s="18">
        <v>11.7</v>
      </c>
      <c r="R170" s="19">
        <v>17.600000000000001</v>
      </c>
      <c r="S170" s="20">
        <f t="shared" si="10"/>
        <v>2.0592000000000001</v>
      </c>
    </row>
    <row r="171" spans="1:19" x14ac:dyDescent="0.3">
      <c r="A171" s="19" t="s">
        <v>202</v>
      </c>
      <c r="B171" s="19">
        <v>30.68</v>
      </c>
      <c r="C171" s="19">
        <v>27.29</v>
      </c>
      <c r="D171" s="20">
        <f t="shared" si="11"/>
        <v>8.3725719999999999</v>
      </c>
      <c r="E171" s="17"/>
      <c r="F171" s="19" t="s">
        <v>503</v>
      </c>
      <c r="G171" s="18">
        <v>11.86</v>
      </c>
      <c r="H171" s="19">
        <v>23.48</v>
      </c>
      <c r="I171" s="20">
        <f t="shared" si="8"/>
        <v>2.7847279999999999</v>
      </c>
      <c r="K171" s="19" t="s">
        <v>440</v>
      </c>
      <c r="L171" s="18">
        <v>12.93</v>
      </c>
      <c r="M171" s="19">
        <v>36.43</v>
      </c>
      <c r="N171" s="20">
        <f t="shared" si="9"/>
        <v>4.7103989999999998</v>
      </c>
      <c r="P171" s="19" t="s">
        <v>503</v>
      </c>
      <c r="Q171" s="18">
        <v>11.86</v>
      </c>
      <c r="R171" s="19">
        <v>23.48</v>
      </c>
      <c r="S171" s="20">
        <f t="shared" si="10"/>
        <v>2.7847279999999999</v>
      </c>
    </row>
    <row r="172" spans="1:19" x14ac:dyDescent="0.3">
      <c r="A172" s="19" t="s">
        <v>203</v>
      </c>
      <c r="B172" s="19">
        <v>0</v>
      </c>
      <c r="C172" s="19">
        <v>30.03</v>
      </c>
      <c r="D172" s="20" t="str">
        <f t="shared" si="11"/>
        <v/>
      </c>
      <c r="E172" s="17"/>
      <c r="F172" s="19" t="s">
        <v>734</v>
      </c>
      <c r="G172" s="18">
        <v>11.87</v>
      </c>
      <c r="H172" s="19">
        <v>28.86</v>
      </c>
      <c r="I172" s="20">
        <f t="shared" si="8"/>
        <v>3.4256820000000001</v>
      </c>
      <c r="K172" s="19" t="s">
        <v>607</v>
      </c>
      <c r="L172" s="18">
        <v>13</v>
      </c>
      <c r="M172" s="19">
        <v>34.880000000000003</v>
      </c>
      <c r="N172" s="20">
        <f t="shared" si="9"/>
        <v>4.5344000000000007</v>
      </c>
      <c r="P172" s="19" t="s">
        <v>734</v>
      </c>
      <c r="Q172" s="18">
        <v>11.87</v>
      </c>
      <c r="R172" s="19">
        <v>28.86</v>
      </c>
      <c r="S172" s="20">
        <f t="shared" si="10"/>
        <v>3.4256820000000001</v>
      </c>
    </row>
    <row r="173" spans="1:19" x14ac:dyDescent="0.3">
      <c r="A173" s="19" t="s">
        <v>204</v>
      </c>
      <c r="B173" s="19">
        <v>9.48</v>
      </c>
      <c r="C173" s="19">
        <v>17.940000000000001</v>
      </c>
      <c r="D173" s="20">
        <f t="shared" si="11"/>
        <v>1.7007120000000002</v>
      </c>
      <c r="E173" s="17"/>
      <c r="F173" s="19" t="s">
        <v>995</v>
      </c>
      <c r="G173" s="18">
        <v>11.95</v>
      </c>
      <c r="H173" s="19">
        <v>18.45</v>
      </c>
      <c r="I173" s="20">
        <f t="shared" si="8"/>
        <v>2.2047749999999997</v>
      </c>
      <c r="K173" s="19" t="s">
        <v>621</v>
      </c>
      <c r="L173" s="18">
        <v>13.03</v>
      </c>
      <c r="M173" s="19">
        <v>23.56</v>
      </c>
      <c r="N173" s="20">
        <f t="shared" si="9"/>
        <v>3.0698679999999996</v>
      </c>
      <c r="P173" s="19" t="s">
        <v>995</v>
      </c>
      <c r="Q173" s="18">
        <v>11.95</v>
      </c>
      <c r="R173" s="19">
        <v>18.45</v>
      </c>
      <c r="S173" s="20">
        <f t="shared" si="10"/>
        <v>2.2047749999999997</v>
      </c>
    </row>
    <row r="174" spans="1:19" x14ac:dyDescent="0.3">
      <c r="A174" s="19" t="s">
        <v>205</v>
      </c>
      <c r="B174" s="19">
        <v>5.12</v>
      </c>
      <c r="C174" s="19">
        <v>25.56</v>
      </c>
      <c r="D174" s="20">
        <f t="shared" si="11"/>
        <v>1.3086720000000001</v>
      </c>
      <c r="E174" s="17"/>
      <c r="F174" s="19" t="s">
        <v>334</v>
      </c>
      <c r="G174" s="18">
        <v>11.96</v>
      </c>
      <c r="H174" s="19">
        <v>9.51</v>
      </c>
      <c r="I174" s="20">
        <f t="shared" si="8"/>
        <v>1.1373960000000001</v>
      </c>
      <c r="K174" s="19" t="s">
        <v>731</v>
      </c>
      <c r="L174" s="18">
        <v>13.05</v>
      </c>
      <c r="M174" s="19">
        <v>27.4</v>
      </c>
      <c r="N174" s="20">
        <f t="shared" si="9"/>
        <v>3.5756999999999999</v>
      </c>
      <c r="P174" s="19" t="s">
        <v>334</v>
      </c>
      <c r="Q174" s="18">
        <v>11.96</v>
      </c>
      <c r="R174" s="19">
        <v>9.51</v>
      </c>
      <c r="S174" s="20">
        <f t="shared" si="10"/>
        <v>1.1373960000000001</v>
      </c>
    </row>
    <row r="175" spans="1:19" x14ac:dyDescent="0.3">
      <c r="A175" s="19" t="s">
        <v>206</v>
      </c>
      <c r="B175" s="19">
        <v>39.979999999999997</v>
      </c>
      <c r="C175" s="19">
        <v>18.8</v>
      </c>
      <c r="D175" s="20">
        <f t="shared" si="11"/>
        <v>7.5162399999999998</v>
      </c>
      <c r="E175" s="17"/>
      <c r="F175" s="19" t="s">
        <v>403</v>
      </c>
      <c r="G175" s="18">
        <v>11.97</v>
      </c>
      <c r="H175" s="19">
        <v>2.81</v>
      </c>
      <c r="I175" s="20">
        <f t="shared" si="8"/>
        <v>0.33635700000000002</v>
      </c>
      <c r="K175" s="19" t="s">
        <v>938</v>
      </c>
      <c r="L175" s="18">
        <v>13.23</v>
      </c>
      <c r="M175" s="19">
        <v>26.15</v>
      </c>
      <c r="N175" s="20">
        <f t="shared" si="9"/>
        <v>3.4596450000000001</v>
      </c>
      <c r="P175" s="19" t="s">
        <v>403</v>
      </c>
      <c r="Q175" s="18">
        <v>11.97</v>
      </c>
      <c r="R175" s="19">
        <v>2.81</v>
      </c>
      <c r="S175" s="20">
        <f t="shared" si="10"/>
        <v>0.33635700000000002</v>
      </c>
    </row>
    <row r="176" spans="1:19" x14ac:dyDescent="0.3">
      <c r="A176" s="19" t="s">
        <v>207</v>
      </c>
      <c r="B176" s="19">
        <v>42.56</v>
      </c>
      <c r="C176" s="19">
        <v>9.34</v>
      </c>
      <c r="D176" s="20">
        <f t="shared" si="11"/>
        <v>3.975104</v>
      </c>
      <c r="E176" s="17"/>
      <c r="F176" s="19" t="s">
        <v>103</v>
      </c>
      <c r="G176" s="18">
        <v>12.03</v>
      </c>
      <c r="H176" s="19">
        <v>32.130000000000003</v>
      </c>
      <c r="I176" s="20">
        <f t="shared" si="8"/>
        <v>3.8652390000000003</v>
      </c>
      <c r="K176" s="19" t="s">
        <v>615</v>
      </c>
      <c r="L176" s="18">
        <v>13.32</v>
      </c>
      <c r="M176" s="19">
        <v>35.6</v>
      </c>
      <c r="N176" s="20">
        <f t="shared" si="9"/>
        <v>4.7419200000000004</v>
      </c>
      <c r="P176" s="19" t="s">
        <v>103</v>
      </c>
      <c r="Q176" s="18">
        <v>12.03</v>
      </c>
      <c r="R176" s="19">
        <v>32.130000000000003</v>
      </c>
      <c r="S176" s="20">
        <f t="shared" si="10"/>
        <v>3.8652390000000003</v>
      </c>
    </row>
    <row r="177" spans="1:19" x14ac:dyDescent="0.3">
      <c r="A177" s="19" t="s">
        <v>208</v>
      </c>
      <c r="B177" s="19">
        <v>19.010000000000002</v>
      </c>
      <c r="C177" s="19">
        <v>25.8</v>
      </c>
      <c r="D177" s="20">
        <f t="shared" si="11"/>
        <v>4.9045800000000002</v>
      </c>
      <c r="E177" s="17"/>
      <c r="F177" s="19" t="s">
        <v>642</v>
      </c>
      <c r="G177" s="18">
        <v>12.07</v>
      </c>
      <c r="H177" s="19">
        <v>2.81</v>
      </c>
      <c r="I177" s="20">
        <f t="shared" si="8"/>
        <v>0.339167</v>
      </c>
      <c r="K177" s="19" t="s">
        <v>381</v>
      </c>
      <c r="L177" s="18">
        <v>13.37</v>
      </c>
      <c r="M177" s="19">
        <v>24.4</v>
      </c>
      <c r="N177" s="20">
        <f t="shared" si="9"/>
        <v>3.2622799999999996</v>
      </c>
      <c r="P177" s="19" t="s">
        <v>642</v>
      </c>
      <c r="Q177" s="18">
        <v>12.07</v>
      </c>
      <c r="R177" s="19">
        <v>2.81</v>
      </c>
      <c r="S177" s="20">
        <f t="shared" si="10"/>
        <v>0.339167</v>
      </c>
    </row>
    <row r="178" spans="1:19" x14ac:dyDescent="0.3">
      <c r="A178" s="19" t="s">
        <v>209</v>
      </c>
      <c r="B178" s="19">
        <v>3.78</v>
      </c>
      <c r="C178" s="19">
        <v>13.74</v>
      </c>
      <c r="D178" s="20">
        <f t="shared" si="11"/>
        <v>0.51937199999999994</v>
      </c>
      <c r="E178" s="17"/>
      <c r="F178" s="19" t="s">
        <v>552</v>
      </c>
      <c r="G178" s="18">
        <v>12.12</v>
      </c>
      <c r="H178" s="19">
        <v>35.54</v>
      </c>
      <c r="I178" s="20">
        <f t="shared" si="8"/>
        <v>4.3074479999999991</v>
      </c>
      <c r="K178" s="19" t="s">
        <v>837</v>
      </c>
      <c r="L178" s="18">
        <v>13.43</v>
      </c>
      <c r="M178" s="19">
        <v>36.39</v>
      </c>
      <c r="N178" s="20">
        <f t="shared" si="9"/>
        <v>4.8871769999999994</v>
      </c>
      <c r="P178" s="19" t="s">
        <v>552</v>
      </c>
      <c r="Q178" s="18">
        <v>12.12</v>
      </c>
      <c r="R178" s="19">
        <v>35.54</v>
      </c>
      <c r="S178" s="20">
        <f t="shared" si="10"/>
        <v>4.3074479999999991</v>
      </c>
    </row>
    <row r="179" spans="1:19" x14ac:dyDescent="0.3">
      <c r="A179" s="19" t="s">
        <v>210</v>
      </c>
      <c r="B179" s="19">
        <v>35.4</v>
      </c>
      <c r="C179" s="19">
        <v>28.86</v>
      </c>
      <c r="D179" s="20">
        <f t="shared" si="11"/>
        <v>10.216439999999999</v>
      </c>
      <c r="E179" s="17"/>
      <c r="F179" s="19" t="s">
        <v>846</v>
      </c>
      <c r="G179" s="18">
        <v>12.15</v>
      </c>
      <c r="H179" s="19">
        <v>16.350000000000001</v>
      </c>
      <c r="I179" s="20">
        <f t="shared" si="8"/>
        <v>1.9865250000000003</v>
      </c>
      <c r="K179" s="19" t="s">
        <v>650</v>
      </c>
      <c r="L179" s="18">
        <v>13.5</v>
      </c>
      <c r="M179" s="19">
        <v>38.270000000000003</v>
      </c>
      <c r="N179" s="20">
        <f t="shared" si="9"/>
        <v>5.1664500000000011</v>
      </c>
      <c r="P179" s="19" t="s">
        <v>846</v>
      </c>
      <c r="Q179" s="18">
        <v>12.15</v>
      </c>
      <c r="R179" s="19">
        <v>16.350000000000001</v>
      </c>
      <c r="S179" s="20">
        <f t="shared" si="10"/>
        <v>1.9865250000000003</v>
      </c>
    </row>
    <row r="180" spans="1:19" x14ac:dyDescent="0.3">
      <c r="A180" s="19" t="s">
        <v>211</v>
      </c>
      <c r="B180" s="19">
        <v>29.5</v>
      </c>
      <c r="C180" s="19">
        <v>24.46</v>
      </c>
      <c r="D180" s="20">
        <f t="shared" si="11"/>
        <v>7.2157000000000009</v>
      </c>
      <c r="E180" s="17"/>
      <c r="F180" s="19" t="s">
        <v>637</v>
      </c>
      <c r="G180" s="18">
        <v>12.25</v>
      </c>
      <c r="H180" s="19">
        <v>22.1</v>
      </c>
      <c r="I180" s="20">
        <f t="shared" si="8"/>
        <v>2.7072500000000002</v>
      </c>
      <c r="K180" s="19" t="s">
        <v>464</v>
      </c>
      <c r="L180" s="18">
        <v>13.5</v>
      </c>
      <c r="M180" s="19">
        <v>4.4400000000000004</v>
      </c>
      <c r="N180" s="20">
        <f t="shared" si="9"/>
        <v>0.59940000000000004</v>
      </c>
      <c r="P180" s="19" t="s">
        <v>637</v>
      </c>
      <c r="Q180" s="18">
        <v>12.25</v>
      </c>
      <c r="R180" s="19">
        <v>22.1</v>
      </c>
      <c r="S180" s="20">
        <f t="shared" si="10"/>
        <v>2.7072500000000002</v>
      </c>
    </row>
    <row r="181" spans="1:19" x14ac:dyDescent="0.3">
      <c r="A181" s="19" t="s">
        <v>212</v>
      </c>
      <c r="B181" s="19">
        <v>37.42</v>
      </c>
      <c r="C181" s="19">
        <v>38.049999999999997</v>
      </c>
      <c r="D181" s="20">
        <f t="shared" si="11"/>
        <v>14.238309999999998</v>
      </c>
      <c r="E181" s="17"/>
      <c r="F181" s="19" t="s">
        <v>767</v>
      </c>
      <c r="G181" s="18">
        <v>12.3</v>
      </c>
      <c r="H181" s="19">
        <v>21.15</v>
      </c>
      <c r="I181" s="20">
        <f t="shared" si="8"/>
        <v>2.6014499999999998</v>
      </c>
      <c r="K181" s="19" t="s">
        <v>463</v>
      </c>
      <c r="L181" s="18">
        <v>13.56</v>
      </c>
      <c r="M181" s="19">
        <v>22.81</v>
      </c>
      <c r="N181" s="20">
        <f t="shared" si="9"/>
        <v>3.0930360000000001</v>
      </c>
      <c r="P181" s="19" t="s">
        <v>767</v>
      </c>
      <c r="Q181" s="18">
        <v>12.3</v>
      </c>
      <c r="R181" s="19">
        <v>21.15</v>
      </c>
      <c r="S181" s="20">
        <f t="shared" si="10"/>
        <v>2.6014499999999998</v>
      </c>
    </row>
    <row r="182" spans="1:19" x14ac:dyDescent="0.3">
      <c r="A182" s="19" t="s">
        <v>213</v>
      </c>
      <c r="B182" s="19">
        <v>22.9</v>
      </c>
      <c r="C182" s="19">
        <v>29.4</v>
      </c>
      <c r="D182" s="20">
        <f t="shared" si="11"/>
        <v>6.7325999999999988</v>
      </c>
      <c r="E182" s="17"/>
      <c r="F182" s="19" t="s">
        <v>162</v>
      </c>
      <c r="G182" s="18">
        <v>12.33</v>
      </c>
      <c r="H182" s="19">
        <v>7.35</v>
      </c>
      <c r="I182" s="20">
        <f t="shared" si="8"/>
        <v>0.90625500000000003</v>
      </c>
      <c r="K182" s="19" t="s">
        <v>717</v>
      </c>
      <c r="L182" s="18">
        <v>13.62</v>
      </c>
      <c r="M182" s="19">
        <v>25.42</v>
      </c>
      <c r="N182" s="20">
        <f t="shared" si="9"/>
        <v>3.4622039999999998</v>
      </c>
      <c r="P182" s="19" t="s">
        <v>162</v>
      </c>
      <c r="Q182" s="18">
        <v>12.33</v>
      </c>
      <c r="R182" s="19">
        <v>7.35</v>
      </c>
      <c r="S182" s="20">
        <f t="shared" si="10"/>
        <v>0.90625500000000003</v>
      </c>
    </row>
    <row r="183" spans="1:19" x14ac:dyDescent="0.3">
      <c r="A183" s="19" t="s">
        <v>214</v>
      </c>
      <c r="B183" s="19">
        <v>4.26</v>
      </c>
      <c r="C183" s="19">
        <v>20.6</v>
      </c>
      <c r="D183" s="20">
        <f t="shared" si="11"/>
        <v>0.87756000000000001</v>
      </c>
      <c r="E183" s="17"/>
      <c r="F183" s="19" t="s">
        <v>317</v>
      </c>
      <c r="G183" s="18">
        <v>12.51</v>
      </c>
      <c r="H183" s="19">
        <v>6.57</v>
      </c>
      <c r="I183" s="20">
        <f t="shared" si="8"/>
        <v>0.82190700000000005</v>
      </c>
      <c r="K183" s="19" t="s">
        <v>998</v>
      </c>
      <c r="L183" s="18">
        <v>13.65</v>
      </c>
      <c r="M183" s="19">
        <v>17.02</v>
      </c>
      <c r="N183" s="20">
        <f t="shared" si="9"/>
        <v>2.3232300000000001</v>
      </c>
      <c r="P183" s="19" t="s">
        <v>317</v>
      </c>
      <c r="Q183" s="18">
        <v>12.51</v>
      </c>
      <c r="R183" s="19">
        <v>6.57</v>
      </c>
      <c r="S183" s="20">
        <f t="shared" si="10"/>
        <v>0.82190700000000005</v>
      </c>
    </row>
    <row r="184" spans="1:19" x14ac:dyDescent="0.3">
      <c r="A184" s="19" t="s">
        <v>215</v>
      </c>
      <c r="B184" s="19">
        <v>8.9499999999999993</v>
      </c>
      <c r="C184" s="19">
        <v>8.85</v>
      </c>
      <c r="D184" s="20">
        <f t="shared" si="11"/>
        <v>0.79207499999999997</v>
      </c>
      <c r="E184" s="17"/>
      <c r="F184" s="19" t="s">
        <v>97</v>
      </c>
      <c r="G184" s="18">
        <v>12.51</v>
      </c>
      <c r="H184" s="19">
        <v>3.65</v>
      </c>
      <c r="I184" s="20">
        <f t="shared" si="8"/>
        <v>0.45661499999999999</v>
      </c>
      <c r="K184" s="19" t="s">
        <v>132</v>
      </c>
      <c r="L184" s="18">
        <v>13.68</v>
      </c>
      <c r="M184" s="19">
        <v>31.22</v>
      </c>
      <c r="N184" s="20">
        <f t="shared" si="9"/>
        <v>4.2708959999999996</v>
      </c>
      <c r="P184" s="19" t="s">
        <v>97</v>
      </c>
      <c r="Q184" s="18">
        <v>12.51</v>
      </c>
      <c r="R184" s="19">
        <v>3.65</v>
      </c>
      <c r="S184" s="20">
        <f t="shared" si="10"/>
        <v>0.45661499999999999</v>
      </c>
    </row>
    <row r="185" spans="1:19" x14ac:dyDescent="0.3">
      <c r="A185" s="19" t="s">
        <v>216</v>
      </c>
      <c r="B185" s="19">
        <v>33.42</v>
      </c>
      <c r="C185" s="19">
        <v>17.53</v>
      </c>
      <c r="D185" s="20">
        <f t="shared" si="11"/>
        <v>5.8585260000000003</v>
      </c>
      <c r="E185" s="17"/>
      <c r="F185" s="19" t="s">
        <v>157</v>
      </c>
      <c r="G185" s="18">
        <v>12.54</v>
      </c>
      <c r="H185" s="19">
        <v>11.82</v>
      </c>
      <c r="I185" s="20">
        <f t="shared" si="8"/>
        <v>1.4822280000000001</v>
      </c>
      <c r="K185" s="19" t="s">
        <v>795</v>
      </c>
      <c r="L185" s="18">
        <v>13.7</v>
      </c>
      <c r="M185" s="19">
        <v>13.48</v>
      </c>
      <c r="N185" s="20">
        <f t="shared" si="9"/>
        <v>1.84676</v>
      </c>
      <c r="P185" s="19" t="s">
        <v>157</v>
      </c>
      <c r="Q185" s="18">
        <v>12.54</v>
      </c>
      <c r="R185" s="19">
        <v>11.82</v>
      </c>
      <c r="S185" s="20">
        <f t="shared" si="10"/>
        <v>1.4822280000000001</v>
      </c>
    </row>
    <row r="186" spans="1:19" x14ac:dyDescent="0.3">
      <c r="A186" s="19" t="s">
        <v>217</v>
      </c>
      <c r="B186" s="19">
        <v>15.24</v>
      </c>
      <c r="C186" s="19">
        <v>36.369999999999997</v>
      </c>
      <c r="D186" s="20">
        <f t="shared" si="11"/>
        <v>5.5427879999999989</v>
      </c>
      <c r="E186" s="17"/>
      <c r="F186" s="19" t="s">
        <v>720</v>
      </c>
      <c r="G186" s="18">
        <v>12.62</v>
      </c>
      <c r="H186" s="19">
        <v>27.8</v>
      </c>
      <c r="I186" s="20">
        <f t="shared" si="8"/>
        <v>3.5083600000000001</v>
      </c>
      <c r="K186" s="19" t="s">
        <v>488</v>
      </c>
      <c r="L186" s="18">
        <v>13.75</v>
      </c>
      <c r="M186" s="19">
        <v>26.64</v>
      </c>
      <c r="N186" s="20">
        <f t="shared" si="9"/>
        <v>3.6630000000000003</v>
      </c>
      <c r="P186" s="19" t="s">
        <v>720</v>
      </c>
      <c r="Q186" s="18">
        <v>12.62</v>
      </c>
      <c r="R186" s="19">
        <v>27.8</v>
      </c>
      <c r="S186" s="20">
        <f t="shared" si="10"/>
        <v>3.5083600000000001</v>
      </c>
    </row>
    <row r="187" spans="1:19" x14ac:dyDescent="0.3">
      <c r="A187" s="19" t="s">
        <v>218</v>
      </c>
      <c r="B187" s="19">
        <v>34.64</v>
      </c>
      <c r="C187" s="19">
        <v>10.06</v>
      </c>
      <c r="D187" s="20">
        <f t="shared" si="11"/>
        <v>3.4847840000000003</v>
      </c>
      <c r="E187" s="17"/>
      <c r="F187" s="19" t="s">
        <v>281</v>
      </c>
      <c r="G187" s="18">
        <v>12.75</v>
      </c>
      <c r="H187" s="19">
        <v>18.690000000000001</v>
      </c>
      <c r="I187" s="20">
        <f t="shared" si="8"/>
        <v>2.3829750000000001</v>
      </c>
      <c r="K187" s="19" t="s">
        <v>169</v>
      </c>
      <c r="L187" s="18">
        <v>13.75</v>
      </c>
      <c r="M187" s="19">
        <v>18.04</v>
      </c>
      <c r="N187" s="20">
        <f t="shared" si="9"/>
        <v>2.4804999999999997</v>
      </c>
      <c r="P187" s="19" t="s">
        <v>281</v>
      </c>
      <c r="Q187" s="18">
        <v>12.75</v>
      </c>
      <c r="R187" s="19">
        <v>18.690000000000001</v>
      </c>
      <c r="S187" s="20">
        <f t="shared" si="10"/>
        <v>2.3829750000000001</v>
      </c>
    </row>
    <row r="188" spans="1:19" x14ac:dyDescent="0.3">
      <c r="A188" s="19" t="s">
        <v>219</v>
      </c>
      <c r="B188" s="19">
        <v>0</v>
      </c>
      <c r="C188" s="19">
        <v>6.42</v>
      </c>
      <c r="D188" s="20" t="str">
        <f t="shared" si="11"/>
        <v/>
      </c>
      <c r="E188" s="17"/>
      <c r="F188" s="19" t="s">
        <v>440</v>
      </c>
      <c r="G188" s="18">
        <v>12.93</v>
      </c>
      <c r="H188" s="19">
        <v>36.43</v>
      </c>
      <c r="I188" s="20">
        <f t="shared" si="8"/>
        <v>4.7103989999999998</v>
      </c>
      <c r="K188" s="19" t="s">
        <v>923</v>
      </c>
      <c r="L188" s="18">
        <v>13.76</v>
      </c>
      <c r="M188" s="19">
        <v>23.48</v>
      </c>
      <c r="N188" s="20">
        <f t="shared" si="9"/>
        <v>3.2308479999999999</v>
      </c>
      <c r="P188" s="19" t="s">
        <v>440</v>
      </c>
      <c r="Q188" s="18">
        <v>12.93</v>
      </c>
      <c r="R188" s="19">
        <v>36.43</v>
      </c>
      <c r="S188" s="20">
        <f t="shared" si="10"/>
        <v>4.7103989999999998</v>
      </c>
    </row>
    <row r="189" spans="1:19" x14ac:dyDescent="0.3">
      <c r="A189" s="19" t="s">
        <v>220</v>
      </c>
      <c r="B189" s="19">
        <v>41.91</v>
      </c>
      <c r="C189" s="19">
        <v>11.82</v>
      </c>
      <c r="D189" s="20">
        <f t="shared" si="11"/>
        <v>4.9537620000000002</v>
      </c>
      <c r="E189" s="17"/>
      <c r="F189" s="19" t="s">
        <v>607</v>
      </c>
      <c r="G189" s="18">
        <v>13</v>
      </c>
      <c r="H189" s="19">
        <v>34.880000000000003</v>
      </c>
      <c r="I189" s="20">
        <f t="shared" si="8"/>
        <v>4.5344000000000007</v>
      </c>
      <c r="K189" s="19" t="s">
        <v>145</v>
      </c>
      <c r="L189" s="18">
        <v>14.09</v>
      </c>
      <c r="M189" s="19">
        <v>33.42</v>
      </c>
      <c r="N189" s="20">
        <f t="shared" si="9"/>
        <v>4.7088780000000003</v>
      </c>
      <c r="P189" s="19" t="s">
        <v>607</v>
      </c>
      <c r="Q189" s="18">
        <v>13</v>
      </c>
      <c r="R189" s="19">
        <v>34.880000000000003</v>
      </c>
      <c r="S189" s="20">
        <f t="shared" si="10"/>
        <v>4.5344000000000007</v>
      </c>
    </row>
    <row r="190" spans="1:19" x14ac:dyDescent="0.3">
      <c r="A190" s="19" t="s">
        <v>221</v>
      </c>
      <c r="B190" s="19">
        <v>17.84</v>
      </c>
      <c r="C190" s="19">
        <v>32.200000000000003</v>
      </c>
      <c r="D190" s="20">
        <f t="shared" si="11"/>
        <v>5.7444800000000011</v>
      </c>
      <c r="E190" s="17"/>
      <c r="F190" s="19" t="s">
        <v>621</v>
      </c>
      <c r="G190" s="18">
        <v>13.03</v>
      </c>
      <c r="H190" s="19">
        <v>23.56</v>
      </c>
      <c r="I190" s="20">
        <f t="shared" si="8"/>
        <v>3.0698679999999996</v>
      </c>
      <c r="K190" s="19" t="s">
        <v>337</v>
      </c>
      <c r="L190" s="18">
        <v>14.1</v>
      </c>
      <c r="M190" s="19">
        <v>6.55</v>
      </c>
      <c r="N190" s="20">
        <f t="shared" si="9"/>
        <v>0.92354999999999987</v>
      </c>
      <c r="P190" s="19" t="s">
        <v>621</v>
      </c>
      <c r="Q190" s="18">
        <v>13.03</v>
      </c>
      <c r="R190" s="19">
        <v>23.56</v>
      </c>
      <c r="S190" s="20">
        <f t="shared" si="10"/>
        <v>3.0698679999999996</v>
      </c>
    </row>
    <row r="191" spans="1:19" x14ac:dyDescent="0.3">
      <c r="A191" s="19" t="s">
        <v>222</v>
      </c>
      <c r="B191" s="19">
        <v>20.14</v>
      </c>
      <c r="C191" s="19">
        <v>33.880000000000003</v>
      </c>
      <c r="D191" s="20">
        <f t="shared" si="11"/>
        <v>6.8234320000000004</v>
      </c>
      <c r="E191" s="17"/>
      <c r="F191" s="19" t="s">
        <v>731</v>
      </c>
      <c r="G191" s="18">
        <v>13.05</v>
      </c>
      <c r="H191" s="19">
        <v>27.4</v>
      </c>
      <c r="I191" s="20">
        <f t="shared" si="8"/>
        <v>3.5756999999999999</v>
      </c>
      <c r="K191" s="19" t="s">
        <v>275</v>
      </c>
      <c r="L191" s="18">
        <v>14.17</v>
      </c>
      <c r="M191" s="19">
        <v>15.48</v>
      </c>
      <c r="N191" s="20">
        <f t="shared" si="9"/>
        <v>2.1935160000000002</v>
      </c>
      <c r="P191" s="19" t="s">
        <v>731</v>
      </c>
      <c r="Q191" s="18">
        <v>13.05</v>
      </c>
      <c r="R191" s="19">
        <v>27.4</v>
      </c>
      <c r="S191" s="20">
        <f t="shared" si="10"/>
        <v>3.5756999999999999</v>
      </c>
    </row>
    <row r="192" spans="1:19" x14ac:dyDescent="0.3">
      <c r="A192" s="19" t="s">
        <v>223</v>
      </c>
      <c r="B192" s="19">
        <v>27.78</v>
      </c>
      <c r="C192" s="19">
        <v>3.26</v>
      </c>
      <c r="D192" s="20">
        <f t="shared" si="11"/>
        <v>0.90562799999999999</v>
      </c>
      <c r="E192" s="17"/>
      <c r="F192" s="19" t="s">
        <v>938</v>
      </c>
      <c r="G192" s="18">
        <v>13.23</v>
      </c>
      <c r="H192" s="19">
        <v>26.15</v>
      </c>
      <c r="I192" s="20">
        <f t="shared" si="8"/>
        <v>3.4596450000000001</v>
      </c>
      <c r="K192" s="19" t="s">
        <v>114</v>
      </c>
      <c r="L192" s="18">
        <v>14.33</v>
      </c>
      <c r="M192" s="19">
        <v>1.54</v>
      </c>
      <c r="N192" s="20">
        <f t="shared" si="9"/>
        <v>0.22068200000000002</v>
      </c>
      <c r="P192" s="19" t="s">
        <v>938</v>
      </c>
      <c r="Q192" s="18">
        <v>13.23</v>
      </c>
      <c r="R192" s="19">
        <v>26.15</v>
      </c>
      <c r="S192" s="20">
        <f t="shared" si="10"/>
        <v>3.4596450000000001</v>
      </c>
    </row>
    <row r="193" spans="1:19" x14ac:dyDescent="0.3">
      <c r="A193" s="19" t="s">
        <v>224</v>
      </c>
      <c r="B193" s="19">
        <v>22.58</v>
      </c>
      <c r="C193" s="19">
        <v>32.51</v>
      </c>
      <c r="D193" s="20">
        <f t="shared" si="11"/>
        <v>7.3407579999999983</v>
      </c>
      <c r="E193" s="17"/>
      <c r="F193" s="19" t="s">
        <v>615</v>
      </c>
      <c r="G193" s="18">
        <v>13.32</v>
      </c>
      <c r="H193" s="19">
        <v>35.6</v>
      </c>
      <c r="I193" s="20">
        <f t="shared" si="8"/>
        <v>4.7419200000000004</v>
      </c>
      <c r="K193" s="19" t="s">
        <v>510</v>
      </c>
      <c r="L193" s="18">
        <v>14.48</v>
      </c>
      <c r="M193" s="19">
        <v>4.9400000000000004</v>
      </c>
      <c r="N193" s="20">
        <f t="shared" si="9"/>
        <v>0.71531200000000017</v>
      </c>
      <c r="P193" s="19" t="s">
        <v>615</v>
      </c>
      <c r="Q193" s="18">
        <v>13.32</v>
      </c>
      <c r="R193" s="19">
        <v>35.6</v>
      </c>
      <c r="S193" s="20">
        <f t="shared" si="10"/>
        <v>4.7419200000000004</v>
      </c>
    </row>
    <row r="194" spans="1:19" x14ac:dyDescent="0.3">
      <c r="A194" s="19" t="s">
        <v>225</v>
      </c>
      <c r="B194" s="19">
        <v>28.16</v>
      </c>
      <c r="C194" s="19">
        <v>8.0500000000000007</v>
      </c>
      <c r="D194" s="20">
        <f t="shared" si="11"/>
        <v>2.26688</v>
      </c>
      <c r="E194" s="17"/>
      <c r="F194" s="19" t="s">
        <v>381</v>
      </c>
      <c r="G194" s="18">
        <v>13.37</v>
      </c>
      <c r="H194" s="19">
        <v>24.4</v>
      </c>
      <c r="I194" s="20">
        <f t="shared" ref="I194:I257" si="12">IF(G194&lt;=0,"",G194*H194/100)</f>
        <v>3.2622799999999996</v>
      </c>
      <c r="K194" s="19" t="s">
        <v>532</v>
      </c>
      <c r="L194" s="18">
        <v>14.48</v>
      </c>
      <c r="M194" s="19">
        <v>2.91</v>
      </c>
      <c r="N194" s="20">
        <f t="shared" ref="N194:N257" si="13">IF(L194&lt;=0,"",L194*M194/100)</f>
        <v>0.42136800000000002</v>
      </c>
      <c r="P194" s="19" t="s">
        <v>381</v>
      </c>
      <c r="Q194" s="18">
        <v>13.37</v>
      </c>
      <c r="R194" s="19">
        <v>24.4</v>
      </c>
      <c r="S194" s="20">
        <f t="shared" ref="S194:S257" si="14">IF(Q194&lt;=0,"",Q194*R194/100)</f>
        <v>3.2622799999999996</v>
      </c>
    </row>
    <row r="195" spans="1:19" x14ac:dyDescent="0.3">
      <c r="A195" s="19" t="s">
        <v>226</v>
      </c>
      <c r="B195" s="19">
        <v>46.3</v>
      </c>
      <c r="C195" s="19">
        <v>0</v>
      </c>
      <c r="D195" s="20">
        <f t="shared" ref="D195:D258" si="15">IF(B195&lt;=0,"",B195*C195/100)</f>
        <v>0</v>
      </c>
      <c r="E195" s="17"/>
      <c r="F195" s="19" t="s">
        <v>837</v>
      </c>
      <c r="G195" s="18">
        <v>13.43</v>
      </c>
      <c r="H195" s="19">
        <v>36.39</v>
      </c>
      <c r="I195" s="20">
        <f t="shared" si="12"/>
        <v>4.8871769999999994</v>
      </c>
      <c r="K195" s="19" t="s">
        <v>249</v>
      </c>
      <c r="L195" s="18">
        <v>14.66</v>
      </c>
      <c r="M195" s="19">
        <v>32.19</v>
      </c>
      <c r="N195" s="20">
        <f t="shared" si="13"/>
        <v>4.7190539999999999</v>
      </c>
      <c r="P195" s="19" t="s">
        <v>837</v>
      </c>
      <c r="Q195" s="18">
        <v>13.43</v>
      </c>
      <c r="R195" s="19">
        <v>36.39</v>
      </c>
      <c r="S195" s="20">
        <f t="shared" si="14"/>
        <v>4.8871769999999994</v>
      </c>
    </row>
    <row r="196" spans="1:19" x14ac:dyDescent="0.3">
      <c r="A196" s="19" t="s">
        <v>227</v>
      </c>
      <c r="B196" s="19">
        <v>41.82</v>
      </c>
      <c r="C196" s="19">
        <v>18.21</v>
      </c>
      <c r="D196" s="20">
        <f t="shared" si="15"/>
        <v>7.6154220000000006</v>
      </c>
      <c r="E196" s="17"/>
      <c r="F196" s="19" t="s">
        <v>650</v>
      </c>
      <c r="G196" s="18">
        <v>13.5</v>
      </c>
      <c r="H196" s="19">
        <v>38.270000000000003</v>
      </c>
      <c r="I196" s="20">
        <f t="shared" si="12"/>
        <v>5.1664500000000011</v>
      </c>
      <c r="K196" s="19" t="s">
        <v>904</v>
      </c>
      <c r="L196" s="18">
        <v>14.67</v>
      </c>
      <c r="M196" s="19">
        <v>1.78</v>
      </c>
      <c r="N196" s="20">
        <f t="shared" si="13"/>
        <v>0.26112600000000002</v>
      </c>
      <c r="P196" s="19" t="s">
        <v>650</v>
      </c>
      <c r="Q196" s="18">
        <v>13.5</v>
      </c>
      <c r="R196" s="19">
        <v>38.270000000000003</v>
      </c>
      <c r="S196" s="20">
        <f t="shared" si="14"/>
        <v>5.1664500000000011</v>
      </c>
    </row>
    <row r="197" spans="1:19" x14ac:dyDescent="0.3">
      <c r="A197" s="19" t="s">
        <v>228</v>
      </c>
      <c r="B197" s="19">
        <v>22.43</v>
      </c>
      <c r="C197" s="19">
        <v>9.4</v>
      </c>
      <c r="D197" s="20">
        <f t="shared" si="15"/>
        <v>2.1084200000000002</v>
      </c>
      <c r="E197" s="17"/>
      <c r="F197" s="19" t="s">
        <v>464</v>
      </c>
      <c r="G197" s="18">
        <v>13.5</v>
      </c>
      <c r="H197" s="19">
        <v>4.4400000000000004</v>
      </c>
      <c r="I197" s="20">
        <f t="shared" si="12"/>
        <v>0.59940000000000004</v>
      </c>
      <c r="K197" s="19" t="s">
        <v>330</v>
      </c>
      <c r="L197" s="18">
        <v>14.78</v>
      </c>
      <c r="M197" s="19">
        <v>6.37</v>
      </c>
      <c r="N197" s="20">
        <f t="shared" si="13"/>
        <v>0.94148600000000005</v>
      </c>
      <c r="P197" s="19" t="s">
        <v>464</v>
      </c>
      <c r="Q197" s="18">
        <v>13.5</v>
      </c>
      <c r="R197" s="19">
        <v>4.4400000000000004</v>
      </c>
      <c r="S197" s="20">
        <f t="shared" si="14"/>
        <v>0.59940000000000004</v>
      </c>
    </row>
    <row r="198" spans="1:19" x14ac:dyDescent="0.3">
      <c r="A198" s="19" t="s">
        <v>229</v>
      </c>
      <c r="B198" s="19">
        <v>39.86</v>
      </c>
      <c r="C198" s="19">
        <v>37.22</v>
      </c>
      <c r="D198" s="20">
        <f t="shared" si="15"/>
        <v>14.835891999999999</v>
      </c>
      <c r="E198" s="17"/>
      <c r="F198" s="19" t="s">
        <v>463</v>
      </c>
      <c r="G198" s="18">
        <v>13.56</v>
      </c>
      <c r="H198" s="19">
        <v>22.81</v>
      </c>
      <c r="I198" s="20">
        <f t="shared" si="12"/>
        <v>3.0930360000000001</v>
      </c>
      <c r="K198" s="19" t="s">
        <v>744</v>
      </c>
      <c r="L198" s="18">
        <v>14.79</v>
      </c>
      <c r="M198" s="19">
        <v>36.82</v>
      </c>
      <c r="N198" s="20">
        <f t="shared" si="13"/>
        <v>5.4456779999999991</v>
      </c>
      <c r="P198" s="19" t="s">
        <v>463</v>
      </c>
      <c r="Q198" s="18">
        <v>13.56</v>
      </c>
      <c r="R198" s="19">
        <v>22.81</v>
      </c>
      <c r="S198" s="20">
        <f t="shared" si="14"/>
        <v>3.0930360000000001</v>
      </c>
    </row>
    <row r="199" spans="1:19" x14ac:dyDescent="0.3">
      <c r="A199" s="19" t="s">
        <v>230</v>
      </c>
      <c r="B199" s="19">
        <v>18.579999999999998</v>
      </c>
      <c r="C199" s="19">
        <v>16.25</v>
      </c>
      <c r="D199" s="20">
        <f t="shared" si="15"/>
        <v>3.0192499999999995</v>
      </c>
      <c r="E199" s="17"/>
      <c r="F199" s="19" t="s">
        <v>717</v>
      </c>
      <c r="G199" s="18">
        <v>13.62</v>
      </c>
      <c r="H199" s="19">
        <v>25.42</v>
      </c>
      <c r="I199" s="20">
        <f t="shared" si="12"/>
        <v>3.4622039999999998</v>
      </c>
      <c r="K199" s="19" t="s">
        <v>79</v>
      </c>
      <c r="L199" s="18">
        <v>14.86</v>
      </c>
      <c r="M199" s="19">
        <v>13.8</v>
      </c>
      <c r="N199" s="20">
        <f t="shared" si="13"/>
        <v>2.0506800000000003</v>
      </c>
      <c r="P199" s="19" t="s">
        <v>717</v>
      </c>
      <c r="Q199" s="18">
        <v>13.62</v>
      </c>
      <c r="R199" s="19">
        <v>25.42</v>
      </c>
      <c r="S199" s="20">
        <f t="shared" si="14"/>
        <v>3.4622039999999998</v>
      </c>
    </row>
    <row r="200" spans="1:19" x14ac:dyDescent="0.3">
      <c r="A200" s="19" t="s">
        <v>231</v>
      </c>
      <c r="B200" s="19">
        <v>26.91</v>
      </c>
      <c r="C200" s="19">
        <v>16.97</v>
      </c>
      <c r="D200" s="20">
        <f t="shared" si="15"/>
        <v>4.5666269999999995</v>
      </c>
      <c r="E200" s="17"/>
      <c r="F200" s="19" t="s">
        <v>998</v>
      </c>
      <c r="G200" s="18">
        <v>13.65</v>
      </c>
      <c r="H200" s="19">
        <v>17.02</v>
      </c>
      <c r="I200" s="20">
        <f t="shared" si="12"/>
        <v>2.3232300000000001</v>
      </c>
      <c r="K200" s="19" t="s">
        <v>391</v>
      </c>
      <c r="L200" s="18">
        <v>14.87</v>
      </c>
      <c r="M200" s="19">
        <v>29.76</v>
      </c>
      <c r="N200" s="20">
        <f t="shared" si="13"/>
        <v>4.4253119999999999</v>
      </c>
      <c r="P200" s="19" t="s">
        <v>998</v>
      </c>
      <c r="Q200" s="18">
        <v>13.65</v>
      </c>
      <c r="R200" s="19">
        <v>17.02</v>
      </c>
      <c r="S200" s="20">
        <f t="shared" si="14"/>
        <v>2.3232300000000001</v>
      </c>
    </row>
    <row r="201" spans="1:19" x14ac:dyDescent="0.3">
      <c r="A201" s="19" t="s">
        <v>232</v>
      </c>
      <c r="B201" s="19">
        <v>41.39</v>
      </c>
      <c r="C201" s="19">
        <v>9.75</v>
      </c>
      <c r="D201" s="20">
        <f t="shared" si="15"/>
        <v>4.0355249999999998</v>
      </c>
      <c r="E201" s="17"/>
      <c r="F201" s="19" t="s">
        <v>132</v>
      </c>
      <c r="G201" s="18">
        <v>13.68</v>
      </c>
      <c r="H201" s="19">
        <v>31.22</v>
      </c>
      <c r="I201" s="20">
        <f t="shared" si="12"/>
        <v>4.2708959999999996</v>
      </c>
      <c r="K201" s="19" t="s">
        <v>610</v>
      </c>
      <c r="L201" s="18">
        <v>14.89</v>
      </c>
      <c r="M201" s="19">
        <v>32.979999999999997</v>
      </c>
      <c r="N201" s="20">
        <f t="shared" si="13"/>
        <v>4.9107219999999998</v>
      </c>
      <c r="P201" s="19" t="s">
        <v>132</v>
      </c>
      <c r="Q201" s="18">
        <v>13.68</v>
      </c>
      <c r="R201" s="19">
        <v>31.22</v>
      </c>
      <c r="S201" s="20">
        <f t="shared" si="14"/>
        <v>4.2708959999999996</v>
      </c>
    </row>
    <row r="202" spans="1:19" x14ac:dyDescent="0.3">
      <c r="A202" s="19" t="s">
        <v>233</v>
      </c>
      <c r="B202" s="19">
        <v>37.07</v>
      </c>
      <c r="C202" s="19">
        <v>38.119999999999997</v>
      </c>
      <c r="D202" s="20">
        <f t="shared" si="15"/>
        <v>14.131083999999998</v>
      </c>
      <c r="E202" s="17"/>
      <c r="F202" s="19" t="s">
        <v>795</v>
      </c>
      <c r="G202" s="18">
        <v>13.7</v>
      </c>
      <c r="H202" s="19">
        <v>13.48</v>
      </c>
      <c r="I202" s="20">
        <f t="shared" si="12"/>
        <v>1.84676</v>
      </c>
      <c r="K202" s="19" t="s">
        <v>102</v>
      </c>
      <c r="L202" s="18">
        <v>14.95</v>
      </c>
      <c r="M202" s="19">
        <v>19.52</v>
      </c>
      <c r="N202" s="20">
        <f t="shared" si="13"/>
        <v>2.9182399999999995</v>
      </c>
      <c r="P202" s="19" t="s">
        <v>795</v>
      </c>
      <c r="Q202" s="18">
        <v>13.7</v>
      </c>
      <c r="R202" s="19">
        <v>13.48</v>
      </c>
      <c r="S202" s="20">
        <f t="shared" si="14"/>
        <v>1.84676</v>
      </c>
    </row>
    <row r="203" spans="1:19" x14ac:dyDescent="0.3">
      <c r="A203" s="19" t="s">
        <v>234</v>
      </c>
      <c r="B203" s="19">
        <v>29.28</v>
      </c>
      <c r="C203" s="19">
        <v>24.73</v>
      </c>
      <c r="D203" s="20">
        <f t="shared" si="15"/>
        <v>7.2409440000000007</v>
      </c>
      <c r="E203" s="17"/>
      <c r="F203" s="19" t="s">
        <v>488</v>
      </c>
      <c r="G203" s="18">
        <v>13.75</v>
      </c>
      <c r="H203" s="19">
        <v>26.64</v>
      </c>
      <c r="I203" s="20">
        <f t="shared" si="12"/>
        <v>3.6630000000000003</v>
      </c>
      <c r="K203" s="19" t="s">
        <v>799</v>
      </c>
      <c r="L203" s="18">
        <v>15.02</v>
      </c>
      <c r="M203" s="19">
        <v>11.1</v>
      </c>
      <c r="N203" s="20">
        <f t="shared" si="13"/>
        <v>1.6672199999999997</v>
      </c>
      <c r="P203" s="19" t="s">
        <v>488</v>
      </c>
      <c r="Q203" s="18">
        <v>13.75</v>
      </c>
      <c r="R203" s="19">
        <v>26.64</v>
      </c>
      <c r="S203" s="20">
        <f t="shared" si="14"/>
        <v>3.6630000000000003</v>
      </c>
    </row>
    <row r="204" spans="1:19" x14ac:dyDescent="0.3">
      <c r="A204" s="19" t="s">
        <v>235</v>
      </c>
      <c r="B204" s="19">
        <v>22.47</v>
      </c>
      <c r="C204" s="19">
        <v>19.190000000000001</v>
      </c>
      <c r="D204" s="20">
        <f t="shared" si="15"/>
        <v>4.3119930000000002</v>
      </c>
      <c r="E204" s="17"/>
      <c r="F204" s="19" t="s">
        <v>169</v>
      </c>
      <c r="G204" s="18">
        <v>13.75</v>
      </c>
      <c r="H204" s="19">
        <v>18.04</v>
      </c>
      <c r="I204" s="20">
        <f t="shared" si="12"/>
        <v>2.4804999999999997</v>
      </c>
      <c r="K204" s="19" t="s">
        <v>865</v>
      </c>
      <c r="L204" s="18">
        <v>15.04</v>
      </c>
      <c r="M204" s="19">
        <v>20.65</v>
      </c>
      <c r="N204" s="20">
        <f t="shared" si="13"/>
        <v>3.1057599999999996</v>
      </c>
      <c r="P204" s="19" t="s">
        <v>169</v>
      </c>
      <c r="Q204" s="18">
        <v>13.75</v>
      </c>
      <c r="R204" s="19">
        <v>18.04</v>
      </c>
      <c r="S204" s="20">
        <f t="shared" si="14"/>
        <v>2.4804999999999997</v>
      </c>
    </row>
    <row r="205" spans="1:19" x14ac:dyDescent="0.3">
      <c r="A205" s="19" t="s">
        <v>236</v>
      </c>
      <c r="B205" s="19">
        <v>39.61</v>
      </c>
      <c r="C205" s="19">
        <v>5.27</v>
      </c>
      <c r="D205" s="20">
        <f t="shared" si="15"/>
        <v>2.0874469999999996</v>
      </c>
      <c r="E205" s="17"/>
      <c r="F205" s="19" t="s">
        <v>923</v>
      </c>
      <c r="G205" s="18">
        <v>13.76</v>
      </c>
      <c r="H205" s="19">
        <v>23.48</v>
      </c>
      <c r="I205" s="20">
        <f t="shared" si="12"/>
        <v>3.2308479999999999</v>
      </c>
      <c r="K205" s="19" t="s">
        <v>320</v>
      </c>
      <c r="L205" s="18">
        <v>15.06</v>
      </c>
      <c r="M205" s="19">
        <v>25.6</v>
      </c>
      <c r="N205" s="20">
        <f t="shared" si="13"/>
        <v>3.8553600000000006</v>
      </c>
      <c r="P205" s="19" t="s">
        <v>923</v>
      </c>
      <c r="Q205" s="18">
        <v>13.76</v>
      </c>
      <c r="R205" s="19">
        <v>23.48</v>
      </c>
      <c r="S205" s="20">
        <f t="shared" si="14"/>
        <v>3.2308479999999999</v>
      </c>
    </row>
    <row r="206" spans="1:19" x14ac:dyDescent="0.3">
      <c r="A206" s="19" t="s">
        <v>237</v>
      </c>
      <c r="B206" s="19">
        <v>22.41</v>
      </c>
      <c r="C206" s="19">
        <v>15.97</v>
      </c>
      <c r="D206" s="20">
        <f t="shared" si="15"/>
        <v>3.5788769999999999</v>
      </c>
      <c r="E206" s="17"/>
      <c r="F206" s="19" t="s">
        <v>145</v>
      </c>
      <c r="G206" s="18">
        <v>14.09</v>
      </c>
      <c r="H206" s="19">
        <v>33.42</v>
      </c>
      <c r="I206" s="20">
        <f t="shared" si="12"/>
        <v>4.7088780000000003</v>
      </c>
      <c r="K206" s="19" t="s">
        <v>344</v>
      </c>
      <c r="L206" s="18">
        <v>15.06</v>
      </c>
      <c r="M206" s="19">
        <v>1.42</v>
      </c>
      <c r="N206" s="20">
        <f t="shared" si="13"/>
        <v>0.21385200000000001</v>
      </c>
      <c r="P206" s="19" t="s">
        <v>145</v>
      </c>
      <c r="Q206" s="18">
        <v>14.09</v>
      </c>
      <c r="R206" s="19">
        <v>33.42</v>
      </c>
      <c r="S206" s="20">
        <f t="shared" si="14"/>
        <v>4.7088780000000003</v>
      </c>
    </row>
    <row r="207" spans="1:19" x14ac:dyDescent="0.3">
      <c r="A207" s="19" t="s">
        <v>238</v>
      </c>
      <c r="B207" s="19">
        <v>42.88</v>
      </c>
      <c r="C207" s="19">
        <v>13.95</v>
      </c>
      <c r="D207" s="20">
        <f t="shared" si="15"/>
        <v>5.9817600000000004</v>
      </c>
      <c r="E207" s="17"/>
      <c r="F207" s="19" t="s">
        <v>337</v>
      </c>
      <c r="G207" s="18">
        <v>14.1</v>
      </c>
      <c r="H207" s="19">
        <v>6.55</v>
      </c>
      <c r="I207" s="20">
        <f t="shared" si="12"/>
        <v>0.92354999999999987</v>
      </c>
      <c r="K207" s="19" t="s">
        <v>401</v>
      </c>
      <c r="L207" s="18">
        <v>15.09</v>
      </c>
      <c r="M207" s="19">
        <v>13.82</v>
      </c>
      <c r="N207" s="20">
        <f t="shared" si="13"/>
        <v>2.0854379999999999</v>
      </c>
      <c r="P207" s="19" t="s">
        <v>337</v>
      </c>
      <c r="Q207" s="18">
        <v>14.1</v>
      </c>
      <c r="R207" s="19">
        <v>6.55</v>
      </c>
      <c r="S207" s="20">
        <f t="shared" si="14"/>
        <v>0.92354999999999987</v>
      </c>
    </row>
    <row r="208" spans="1:19" x14ac:dyDescent="0.3">
      <c r="A208" s="19" t="s">
        <v>239</v>
      </c>
      <c r="B208" s="19">
        <v>22.92</v>
      </c>
      <c r="C208" s="19">
        <v>32.72</v>
      </c>
      <c r="D208" s="20">
        <f t="shared" si="15"/>
        <v>7.4994240000000003</v>
      </c>
      <c r="E208" s="17"/>
      <c r="F208" s="19" t="s">
        <v>275</v>
      </c>
      <c r="G208" s="18">
        <v>14.17</v>
      </c>
      <c r="H208" s="19">
        <v>15.48</v>
      </c>
      <c r="I208" s="20">
        <f t="shared" si="12"/>
        <v>2.1935160000000002</v>
      </c>
      <c r="K208" s="19" t="s">
        <v>596</v>
      </c>
      <c r="L208" s="18">
        <v>15.11</v>
      </c>
      <c r="M208" s="19">
        <v>39.880000000000003</v>
      </c>
      <c r="N208" s="20">
        <f t="shared" si="13"/>
        <v>6.025868</v>
      </c>
      <c r="P208" s="19" t="s">
        <v>275</v>
      </c>
      <c r="Q208" s="18">
        <v>14.17</v>
      </c>
      <c r="R208" s="19">
        <v>15.48</v>
      </c>
      <c r="S208" s="20">
        <f t="shared" si="14"/>
        <v>2.1935160000000002</v>
      </c>
    </row>
    <row r="209" spans="1:19" x14ac:dyDescent="0.3">
      <c r="A209" s="19" t="s">
        <v>240</v>
      </c>
      <c r="B209" s="19">
        <v>16.28</v>
      </c>
      <c r="C209" s="19">
        <v>1.25</v>
      </c>
      <c r="D209" s="20">
        <f t="shared" si="15"/>
        <v>0.20350000000000001</v>
      </c>
      <c r="E209" s="17"/>
      <c r="F209" s="19" t="s">
        <v>114</v>
      </c>
      <c r="G209" s="18">
        <v>14.33</v>
      </c>
      <c r="H209" s="19">
        <v>1.54</v>
      </c>
      <c r="I209" s="20">
        <f t="shared" si="12"/>
        <v>0.22068200000000002</v>
      </c>
      <c r="K209" s="19" t="s">
        <v>326</v>
      </c>
      <c r="L209" s="18">
        <v>15.17</v>
      </c>
      <c r="M209" s="19">
        <v>16.53</v>
      </c>
      <c r="N209" s="20">
        <f t="shared" si="13"/>
        <v>2.5076010000000002</v>
      </c>
      <c r="P209" s="19" t="s">
        <v>114</v>
      </c>
      <c r="Q209" s="18">
        <v>14.33</v>
      </c>
      <c r="R209" s="19">
        <v>1.54</v>
      </c>
      <c r="S209" s="20">
        <f t="shared" si="14"/>
        <v>0.22068200000000002</v>
      </c>
    </row>
    <row r="210" spans="1:19" x14ac:dyDescent="0.3">
      <c r="A210" s="19" t="s">
        <v>241</v>
      </c>
      <c r="B210" s="19">
        <v>25.72</v>
      </c>
      <c r="C210" s="19">
        <v>22.28</v>
      </c>
      <c r="D210" s="20">
        <f t="shared" si="15"/>
        <v>5.730416</v>
      </c>
      <c r="E210" s="17"/>
      <c r="F210" s="19" t="s">
        <v>510</v>
      </c>
      <c r="G210" s="18">
        <v>14.48</v>
      </c>
      <c r="H210" s="19">
        <v>4.9400000000000004</v>
      </c>
      <c r="I210" s="20">
        <f t="shared" si="12"/>
        <v>0.71531200000000017</v>
      </c>
      <c r="K210" s="19" t="s">
        <v>364</v>
      </c>
      <c r="L210" s="18">
        <v>15.17</v>
      </c>
      <c r="M210" s="19">
        <v>9.49</v>
      </c>
      <c r="N210" s="20">
        <f t="shared" si="13"/>
        <v>1.4396329999999999</v>
      </c>
      <c r="P210" s="19" t="s">
        <v>510</v>
      </c>
      <c r="Q210" s="18">
        <v>14.48</v>
      </c>
      <c r="R210" s="19">
        <v>4.9400000000000004</v>
      </c>
      <c r="S210" s="20">
        <f t="shared" si="14"/>
        <v>0.71531200000000017</v>
      </c>
    </row>
    <row r="211" spans="1:19" x14ac:dyDescent="0.3">
      <c r="A211" s="19" t="s">
        <v>242</v>
      </c>
      <c r="B211" s="19">
        <v>24.37</v>
      </c>
      <c r="C211" s="19">
        <v>36.159999999999997</v>
      </c>
      <c r="D211" s="20">
        <f t="shared" si="15"/>
        <v>8.8121919999999996</v>
      </c>
      <c r="E211" s="17"/>
      <c r="F211" s="19" t="s">
        <v>532</v>
      </c>
      <c r="G211" s="18">
        <v>14.48</v>
      </c>
      <c r="H211" s="19">
        <v>2.91</v>
      </c>
      <c r="I211" s="20">
        <f t="shared" si="12"/>
        <v>0.42136800000000002</v>
      </c>
      <c r="K211" s="19" t="s">
        <v>117</v>
      </c>
      <c r="L211" s="18">
        <v>15.19</v>
      </c>
      <c r="M211" s="19">
        <v>16.62</v>
      </c>
      <c r="N211" s="20">
        <f t="shared" si="13"/>
        <v>2.524578</v>
      </c>
      <c r="P211" s="19" t="s">
        <v>532</v>
      </c>
      <c r="Q211" s="18">
        <v>14.48</v>
      </c>
      <c r="R211" s="19">
        <v>2.91</v>
      </c>
      <c r="S211" s="20">
        <f t="shared" si="14"/>
        <v>0.42136800000000002</v>
      </c>
    </row>
    <row r="212" spans="1:19" x14ac:dyDescent="0.3">
      <c r="A212" s="19" t="s">
        <v>243</v>
      </c>
      <c r="B212" s="19">
        <v>19.739999999999998</v>
      </c>
      <c r="C212" s="19">
        <v>9.74</v>
      </c>
      <c r="D212" s="20">
        <f t="shared" si="15"/>
        <v>1.9226759999999998</v>
      </c>
      <c r="E212" s="17"/>
      <c r="F212" s="19" t="s">
        <v>249</v>
      </c>
      <c r="G212" s="18">
        <v>14.66</v>
      </c>
      <c r="H212" s="19">
        <v>32.19</v>
      </c>
      <c r="I212" s="20">
        <f t="shared" si="12"/>
        <v>4.7190539999999999</v>
      </c>
      <c r="K212" s="19" t="s">
        <v>541</v>
      </c>
      <c r="L212" s="18">
        <v>15.22</v>
      </c>
      <c r="M212" s="19">
        <v>31.68</v>
      </c>
      <c r="N212" s="20">
        <f t="shared" si="13"/>
        <v>4.8216960000000002</v>
      </c>
      <c r="P212" s="19" t="s">
        <v>249</v>
      </c>
      <c r="Q212" s="18">
        <v>14.66</v>
      </c>
      <c r="R212" s="19">
        <v>32.19</v>
      </c>
      <c r="S212" s="20">
        <f t="shared" si="14"/>
        <v>4.7190539999999999</v>
      </c>
    </row>
    <row r="213" spans="1:19" x14ac:dyDescent="0.3">
      <c r="A213" s="19" t="s">
        <v>244</v>
      </c>
      <c r="B213" s="19">
        <v>40.69</v>
      </c>
      <c r="C213" s="19">
        <v>17.32</v>
      </c>
      <c r="D213" s="20">
        <f t="shared" si="15"/>
        <v>7.0475080000000005</v>
      </c>
      <c r="E213" s="17"/>
      <c r="F213" s="19" t="s">
        <v>904</v>
      </c>
      <c r="G213" s="18">
        <v>14.67</v>
      </c>
      <c r="H213" s="19">
        <v>1.78</v>
      </c>
      <c r="I213" s="20">
        <f t="shared" si="12"/>
        <v>0.26112600000000002</v>
      </c>
      <c r="K213" s="19" t="s">
        <v>705</v>
      </c>
      <c r="L213" s="18">
        <v>15.22</v>
      </c>
      <c r="M213" s="19">
        <v>10.15</v>
      </c>
      <c r="N213" s="20">
        <f t="shared" si="13"/>
        <v>1.5448300000000001</v>
      </c>
      <c r="P213" s="19" t="s">
        <v>904</v>
      </c>
      <c r="Q213" s="18">
        <v>14.67</v>
      </c>
      <c r="R213" s="19">
        <v>1.78</v>
      </c>
      <c r="S213" s="20">
        <f t="shared" si="14"/>
        <v>0.26112600000000002</v>
      </c>
    </row>
    <row r="214" spans="1:19" x14ac:dyDescent="0.3">
      <c r="A214" s="19" t="s">
        <v>245</v>
      </c>
      <c r="B214" s="19">
        <v>33.299999999999997</v>
      </c>
      <c r="C214" s="19">
        <v>4.3</v>
      </c>
      <c r="D214" s="20">
        <f t="shared" si="15"/>
        <v>1.4318999999999997</v>
      </c>
      <c r="E214" s="17"/>
      <c r="F214" s="19" t="s">
        <v>330</v>
      </c>
      <c r="G214" s="18">
        <v>14.78</v>
      </c>
      <c r="H214" s="19">
        <v>6.37</v>
      </c>
      <c r="I214" s="20">
        <f t="shared" si="12"/>
        <v>0.94148600000000005</v>
      </c>
      <c r="K214" s="19" t="s">
        <v>217</v>
      </c>
      <c r="L214" s="18">
        <v>15.24</v>
      </c>
      <c r="M214" s="19">
        <v>36.369999999999997</v>
      </c>
      <c r="N214" s="20">
        <f t="shared" si="13"/>
        <v>5.5427879999999989</v>
      </c>
      <c r="P214" s="19" t="s">
        <v>330</v>
      </c>
      <c r="Q214" s="18">
        <v>14.78</v>
      </c>
      <c r="R214" s="19">
        <v>6.37</v>
      </c>
      <c r="S214" s="20">
        <f t="shared" si="14"/>
        <v>0.94148600000000005</v>
      </c>
    </row>
    <row r="215" spans="1:19" x14ac:dyDescent="0.3">
      <c r="A215" s="19" t="s">
        <v>246</v>
      </c>
      <c r="B215" s="19">
        <v>35.43</v>
      </c>
      <c r="C215" s="19">
        <v>25.51</v>
      </c>
      <c r="D215" s="20">
        <f t="shared" si="15"/>
        <v>9.0381929999999997</v>
      </c>
      <c r="E215" s="17"/>
      <c r="F215" s="19" t="s">
        <v>744</v>
      </c>
      <c r="G215" s="18">
        <v>14.79</v>
      </c>
      <c r="H215" s="19">
        <v>36.82</v>
      </c>
      <c r="I215" s="20">
        <f t="shared" si="12"/>
        <v>5.4456779999999991</v>
      </c>
      <c r="K215" s="19" t="s">
        <v>411</v>
      </c>
      <c r="L215" s="18">
        <v>15.26</v>
      </c>
      <c r="M215" s="19">
        <v>13.02</v>
      </c>
      <c r="N215" s="20">
        <f t="shared" si="13"/>
        <v>1.9868519999999998</v>
      </c>
      <c r="P215" s="19" t="s">
        <v>744</v>
      </c>
      <c r="Q215" s="18">
        <v>14.79</v>
      </c>
      <c r="R215" s="19">
        <v>36.82</v>
      </c>
      <c r="S215" s="20">
        <f t="shared" si="14"/>
        <v>5.4456779999999991</v>
      </c>
    </row>
    <row r="216" spans="1:19" x14ac:dyDescent="0.3">
      <c r="A216" s="19" t="s">
        <v>247</v>
      </c>
      <c r="B216" s="19">
        <v>8.89</v>
      </c>
      <c r="C216" s="19">
        <v>39.520000000000003</v>
      </c>
      <c r="D216" s="20">
        <f t="shared" si="15"/>
        <v>3.5133280000000009</v>
      </c>
      <c r="E216" s="17"/>
      <c r="F216" s="19" t="s">
        <v>79</v>
      </c>
      <c r="G216" s="18">
        <v>14.86</v>
      </c>
      <c r="H216" s="19">
        <v>13.8</v>
      </c>
      <c r="I216" s="20">
        <f t="shared" si="12"/>
        <v>2.0506800000000003</v>
      </c>
      <c r="K216" s="19" t="s">
        <v>670</v>
      </c>
      <c r="L216" s="18">
        <v>15.27</v>
      </c>
      <c r="M216" s="19">
        <v>4.93</v>
      </c>
      <c r="N216" s="20">
        <f t="shared" si="13"/>
        <v>0.7528109999999999</v>
      </c>
      <c r="P216" s="19" t="s">
        <v>79</v>
      </c>
      <c r="Q216" s="18">
        <v>14.86</v>
      </c>
      <c r="R216" s="19">
        <v>13.8</v>
      </c>
      <c r="S216" s="20">
        <f t="shared" si="14"/>
        <v>2.0506800000000003</v>
      </c>
    </row>
    <row r="217" spans="1:19" x14ac:dyDescent="0.3">
      <c r="A217" s="19" t="s">
        <v>248</v>
      </c>
      <c r="B217" s="19">
        <v>21.5</v>
      </c>
      <c r="C217" s="19">
        <v>39.020000000000003</v>
      </c>
      <c r="D217" s="20">
        <f t="shared" si="15"/>
        <v>8.3893000000000004</v>
      </c>
      <c r="E217" s="17"/>
      <c r="F217" s="19" t="s">
        <v>391</v>
      </c>
      <c r="G217" s="18">
        <v>14.87</v>
      </c>
      <c r="H217" s="19">
        <v>29.76</v>
      </c>
      <c r="I217" s="20">
        <f t="shared" si="12"/>
        <v>4.4253119999999999</v>
      </c>
      <c r="K217" s="19" t="s">
        <v>289</v>
      </c>
      <c r="L217" s="18">
        <v>15.36</v>
      </c>
      <c r="M217" s="19">
        <v>11.69</v>
      </c>
      <c r="N217" s="20">
        <f t="shared" si="13"/>
        <v>1.7955839999999998</v>
      </c>
      <c r="P217" s="19" t="s">
        <v>391</v>
      </c>
      <c r="Q217" s="18">
        <v>14.87</v>
      </c>
      <c r="R217" s="19">
        <v>29.76</v>
      </c>
      <c r="S217" s="20">
        <f t="shared" si="14"/>
        <v>4.4253119999999999</v>
      </c>
    </row>
    <row r="218" spans="1:19" x14ac:dyDescent="0.3">
      <c r="A218" s="19" t="s">
        <v>249</v>
      </c>
      <c r="B218" s="19">
        <v>14.66</v>
      </c>
      <c r="C218" s="19">
        <v>32.19</v>
      </c>
      <c r="D218" s="20">
        <f t="shared" si="15"/>
        <v>4.7190539999999999</v>
      </c>
      <c r="E218" s="17"/>
      <c r="F218" s="19" t="s">
        <v>610</v>
      </c>
      <c r="G218" s="18">
        <v>14.89</v>
      </c>
      <c r="H218" s="19">
        <v>32.979999999999997</v>
      </c>
      <c r="I218" s="20">
        <f t="shared" si="12"/>
        <v>4.9107219999999998</v>
      </c>
      <c r="K218" s="19" t="s">
        <v>628</v>
      </c>
      <c r="L218" s="18">
        <v>15.37</v>
      </c>
      <c r="M218" s="19">
        <v>20.190000000000001</v>
      </c>
      <c r="N218" s="20">
        <f t="shared" si="13"/>
        <v>3.1032030000000002</v>
      </c>
      <c r="P218" s="19" t="s">
        <v>610</v>
      </c>
      <c r="Q218" s="18">
        <v>14.89</v>
      </c>
      <c r="R218" s="19">
        <v>32.979999999999997</v>
      </c>
      <c r="S218" s="20">
        <f t="shared" si="14"/>
        <v>4.9107219999999998</v>
      </c>
    </row>
    <row r="219" spans="1:19" x14ac:dyDescent="0.3">
      <c r="A219" s="19" t="s">
        <v>250</v>
      </c>
      <c r="B219" s="19">
        <v>30.86</v>
      </c>
      <c r="C219" s="19">
        <v>7.59</v>
      </c>
      <c r="D219" s="20">
        <f t="shared" si="15"/>
        <v>2.3422739999999997</v>
      </c>
      <c r="E219" s="17"/>
      <c r="F219" s="19" t="s">
        <v>102</v>
      </c>
      <c r="G219" s="18">
        <v>14.95</v>
      </c>
      <c r="H219" s="19">
        <v>19.52</v>
      </c>
      <c r="I219" s="20">
        <f t="shared" si="12"/>
        <v>2.9182399999999995</v>
      </c>
      <c r="K219" s="19" t="s">
        <v>468</v>
      </c>
      <c r="L219" s="18">
        <v>15.38</v>
      </c>
      <c r="M219" s="19">
        <v>30.95</v>
      </c>
      <c r="N219" s="20">
        <f t="shared" si="13"/>
        <v>4.7601100000000001</v>
      </c>
      <c r="P219" s="19" t="s">
        <v>102</v>
      </c>
      <c r="Q219" s="18">
        <v>14.95</v>
      </c>
      <c r="R219" s="19">
        <v>19.52</v>
      </c>
      <c r="S219" s="20">
        <f t="shared" si="14"/>
        <v>2.9182399999999995</v>
      </c>
    </row>
    <row r="220" spans="1:19" x14ac:dyDescent="0.3">
      <c r="A220" s="19" t="s">
        <v>251</v>
      </c>
      <c r="B220" s="19">
        <v>18.3</v>
      </c>
      <c r="C220" s="19">
        <v>25.25</v>
      </c>
      <c r="D220" s="20">
        <f t="shared" si="15"/>
        <v>4.6207500000000001</v>
      </c>
      <c r="E220" s="17"/>
      <c r="F220" s="19" t="s">
        <v>799</v>
      </c>
      <c r="G220" s="18">
        <v>15.02</v>
      </c>
      <c r="H220" s="19">
        <v>11.1</v>
      </c>
      <c r="I220" s="20">
        <f t="shared" si="12"/>
        <v>1.6672199999999997</v>
      </c>
      <c r="K220" s="19" t="s">
        <v>800</v>
      </c>
      <c r="L220" s="18">
        <v>15.4</v>
      </c>
      <c r="M220" s="19">
        <v>39.950000000000003</v>
      </c>
      <c r="N220" s="20">
        <f t="shared" si="13"/>
        <v>6.1523000000000003</v>
      </c>
      <c r="P220" s="19" t="s">
        <v>799</v>
      </c>
      <c r="Q220" s="18">
        <v>15.02</v>
      </c>
      <c r="R220" s="19">
        <v>11.1</v>
      </c>
      <c r="S220" s="20">
        <f t="shared" si="14"/>
        <v>1.6672199999999997</v>
      </c>
    </row>
    <row r="221" spans="1:19" x14ac:dyDescent="0.3">
      <c r="A221" s="19" t="s">
        <v>252</v>
      </c>
      <c r="B221" s="19">
        <v>35.590000000000003</v>
      </c>
      <c r="C221" s="19">
        <v>22.63</v>
      </c>
      <c r="D221" s="20">
        <f t="shared" si="15"/>
        <v>8.054017</v>
      </c>
      <c r="E221" s="17"/>
      <c r="F221" s="19" t="s">
        <v>865</v>
      </c>
      <c r="G221" s="18">
        <v>15.04</v>
      </c>
      <c r="H221" s="19">
        <v>20.65</v>
      </c>
      <c r="I221" s="20">
        <f t="shared" si="12"/>
        <v>3.1057599999999996</v>
      </c>
      <c r="K221" s="19" t="s">
        <v>1013</v>
      </c>
      <c r="L221" s="18">
        <v>15.48</v>
      </c>
      <c r="M221" s="19">
        <v>20.67</v>
      </c>
      <c r="N221" s="20">
        <f t="shared" si="13"/>
        <v>3.1997160000000004</v>
      </c>
      <c r="P221" s="19" t="s">
        <v>865</v>
      </c>
      <c r="Q221" s="18">
        <v>15.04</v>
      </c>
      <c r="R221" s="19">
        <v>20.65</v>
      </c>
      <c r="S221" s="20">
        <f t="shared" si="14"/>
        <v>3.1057599999999996</v>
      </c>
    </row>
    <row r="222" spans="1:19" x14ac:dyDescent="0.3">
      <c r="A222" s="19" t="s">
        <v>253</v>
      </c>
      <c r="B222" s="19">
        <v>34.340000000000003</v>
      </c>
      <c r="C222" s="19">
        <v>7.42</v>
      </c>
      <c r="D222" s="20">
        <f t="shared" si="15"/>
        <v>2.5480280000000004</v>
      </c>
      <c r="E222" s="17"/>
      <c r="F222" s="19" t="s">
        <v>320</v>
      </c>
      <c r="G222" s="18">
        <v>15.06</v>
      </c>
      <c r="H222" s="19">
        <v>25.6</v>
      </c>
      <c r="I222" s="20">
        <f t="shared" si="12"/>
        <v>3.8553600000000006</v>
      </c>
      <c r="K222" s="19" t="s">
        <v>939</v>
      </c>
      <c r="L222" s="18">
        <v>15.51</v>
      </c>
      <c r="M222" s="19">
        <v>4.75</v>
      </c>
      <c r="N222" s="20">
        <f t="shared" si="13"/>
        <v>0.73672499999999996</v>
      </c>
      <c r="P222" s="19" t="s">
        <v>320</v>
      </c>
      <c r="Q222" s="18">
        <v>15.06</v>
      </c>
      <c r="R222" s="19">
        <v>25.6</v>
      </c>
      <c r="S222" s="20">
        <f t="shared" si="14"/>
        <v>3.8553600000000006</v>
      </c>
    </row>
    <row r="223" spans="1:19" x14ac:dyDescent="0.3">
      <c r="A223" s="19" t="s">
        <v>254</v>
      </c>
      <c r="B223" s="19">
        <v>9.5399999999999991</v>
      </c>
      <c r="C223" s="19">
        <v>8.07</v>
      </c>
      <c r="D223" s="20">
        <f t="shared" si="15"/>
        <v>0.76987799999999995</v>
      </c>
      <c r="E223" s="17"/>
      <c r="F223" s="19" t="s">
        <v>344</v>
      </c>
      <c r="G223" s="18">
        <v>15.06</v>
      </c>
      <c r="H223" s="19">
        <v>1.42</v>
      </c>
      <c r="I223" s="20">
        <f t="shared" si="12"/>
        <v>0.21385200000000001</v>
      </c>
      <c r="K223" s="19" t="s">
        <v>406</v>
      </c>
      <c r="L223" s="18">
        <v>15.62</v>
      </c>
      <c r="M223" s="19">
        <v>16.57</v>
      </c>
      <c r="N223" s="20">
        <f t="shared" si="13"/>
        <v>2.5882339999999999</v>
      </c>
      <c r="P223" s="19" t="s">
        <v>344</v>
      </c>
      <c r="Q223" s="18">
        <v>15.06</v>
      </c>
      <c r="R223" s="19">
        <v>1.42</v>
      </c>
      <c r="S223" s="20">
        <f t="shared" si="14"/>
        <v>0.21385200000000001</v>
      </c>
    </row>
    <row r="224" spans="1:19" x14ac:dyDescent="0.3">
      <c r="A224" s="19" t="s">
        <v>255</v>
      </c>
      <c r="B224" s="19">
        <v>28.32</v>
      </c>
      <c r="C224" s="19">
        <v>34.49</v>
      </c>
      <c r="D224" s="20">
        <f t="shared" si="15"/>
        <v>9.7675680000000007</v>
      </c>
      <c r="E224" s="17"/>
      <c r="F224" s="19" t="s">
        <v>401</v>
      </c>
      <c r="G224" s="18">
        <v>15.09</v>
      </c>
      <c r="H224" s="19">
        <v>13.82</v>
      </c>
      <c r="I224" s="20">
        <f t="shared" si="12"/>
        <v>2.0854379999999999</v>
      </c>
      <c r="K224" s="19" t="s">
        <v>750</v>
      </c>
      <c r="L224" s="18">
        <v>15.67</v>
      </c>
      <c r="M224" s="19">
        <v>35.99</v>
      </c>
      <c r="N224" s="20">
        <f t="shared" si="13"/>
        <v>5.6396329999999999</v>
      </c>
      <c r="P224" s="19" t="s">
        <v>401</v>
      </c>
      <c r="Q224" s="18">
        <v>15.09</v>
      </c>
      <c r="R224" s="19">
        <v>13.82</v>
      </c>
      <c r="S224" s="20">
        <f t="shared" si="14"/>
        <v>2.0854379999999999</v>
      </c>
    </row>
    <row r="225" spans="1:19" x14ac:dyDescent="0.3">
      <c r="A225" s="19" t="s">
        <v>256</v>
      </c>
      <c r="B225" s="19">
        <v>48.78</v>
      </c>
      <c r="C225" s="19">
        <v>11.38</v>
      </c>
      <c r="D225" s="20">
        <f t="shared" si="15"/>
        <v>5.551164</v>
      </c>
      <c r="E225" s="17"/>
      <c r="F225" s="19" t="s">
        <v>326</v>
      </c>
      <c r="G225" s="18">
        <v>15.17</v>
      </c>
      <c r="H225" s="19">
        <v>16.53</v>
      </c>
      <c r="I225" s="20">
        <f t="shared" si="12"/>
        <v>2.5076010000000002</v>
      </c>
      <c r="K225" s="19" t="s">
        <v>728</v>
      </c>
      <c r="L225" s="18">
        <v>15.68</v>
      </c>
      <c r="M225" s="19">
        <v>4.53</v>
      </c>
      <c r="N225" s="20">
        <f t="shared" si="13"/>
        <v>0.71030400000000005</v>
      </c>
      <c r="P225" s="19" t="s">
        <v>326</v>
      </c>
      <c r="Q225" s="18">
        <v>15.17</v>
      </c>
      <c r="R225" s="19">
        <v>16.53</v>
      </c>
      <c r="S225" s="20">
        <f t="shared" si="14"/>
        <v>2.5076010000000002</v>
      </c>
    </row>
    <row r="226" spans="1:19" x14ac:dyDescent="0.3">
      <c r="A226" s="19" t="s">
        <v>257</v>
      </c>
      <c r="B226" s="19">
        <v>36.69</v>
      </c>
      <c r="C226" s="19">
        <v>30.53</v>
      </c>
      <c r="D226" s="20">
        <f t="shared" si="15"/>
        <v>11.201457</v>
      </c>
      <c r="E226" s="17"/>
      <c r="F226" s="19" t="s">
        <v>364</v>
      </c>
      <c r="G226" s="18">
        <v>15.17</v>
      </c>
      <c r="H226" s="19">
        <v>9.49</v>
      </c>
      <c r="I226" s="20">
        <f t="shared" si="12"/>
        <v>1.4396329999999999</v>
      </c>
      <c r="K226" s="19" t="s">
        <v>402</v>
      </c>
      <c r="L226" s="18">
        <v>15.72</v>
      </c>
      <c r="M226" s="19">
        <v>32.53</v>
      </c>
      <c r="N226" s="20">
        <f t="shared" si="13"/>
        <v>5.1137160000000002</v>
      </c>
      <c r="P226" s="19" t="s">
        <v>364</v>
      </c>
      <c r="Q226" s="18">
        <v>15.17</v>
      </c>
      <c r="R226" s="19">
        <v>9.49</v>
      </c>
      <c r="S226" s="20">
        <f t="shared" si="14"/>
        <v>1.4396329999999999</v>
      </c>
    </row>
    <row r="227" spans="1:19" x14ac:dyDescent="0.3">
      <c r="A227" s="19" t="s">
        <v>258</v>
      </c>
      <c r="B227" s="19">
        <v>18.43</v>
      </c>
      <c r="C227" s="19">
        <v>4.01</v>
      </c>
      <c r="D227" s="20">
        <f t="shared" si="15"/>
        <v>0.73904299999999989</v>
      </c>
      <c r="E227" s="17"/>
      <c r="F227" s="19" t="s">
        <v>117</v>
      </c>
      <c r="G227" s="18">
        <v>15.19</v>
      </c>
      <c r="H227" s="19">
        <v>16.62</v>
      </c>
      <c r="I227" s="20">
        <f t="shared" si="12"/>
        <v>2.524578</v>
      </c>
      <c r="K227" s="19" t="s">
        <v>37</v>
      </c>
      <c r="L227" s="18">
        <v>15.72</v>
      </c>
      <c r="M227" s="19">
        <v>27.47</v>
      </c>
      <c r="N227" s="20">
        <f t="shared" si="13"/>
        <v>4.3182840000000002</v>
      </c>
      <c r="P227" s="19" t="s">
        <v>117</v>
      </c>
      <c r="Q227" s="18">
        <v>15.19</v>
      </c>
      <c r="R227" s="19">
        <v>16.62</v>
      </c>
      <c r="S227" s="20">
        <f t="shared" si="14"/>
        <v>2.524578</v>
      </c>
    </row>
    <row r="228" spans="1:19" x14ac:dyDescent="0.3">
      <c r="A228" s="19" t="s">
        <v>259</v>
      </c>
      <c r="B228" s="19">
        <v>39.409999999999997</v>
      </c>
      <c r="C228" s="19">
        <v>36.67</v>
      </c>
      <c r="D228" s="20">
        <f t="shared" si="15"/>
        <v>14.451647000000001</v>
      </c>
      <c r="E228" s="17"/>
      <c r="F228" s="19" t="s">
        <v>541</v>
      </c>
      <c r="G228" s="18">
        <v>15.22</v>
      </c>
      <c r="H228" s="19">
        <v>31.68</v>
      </c>
      <c r="I228" s="20">
        <f t="shared" si="12"/>
        <v>4.8216960000000002</v>
      </c>
      <c r="K228" s="19" t="s">
        <v>1010</v>
      </c>
      <c r="L228" s="18">
        <v>15.79</v>
      </c>
      <c r="M228" s="19">
        <v>8.5299999999999994</v>
      </c>
      <c r="N228" s="20">
        <f t="shared" si="13"/>
        <v>1.3468869999999997</v>
      </c>
      <c r="P228" s="19" t="s">
        <v>541</v>
      </c>
      <c r="Q228" s="18">
        <v>15.22</v>
      </c>
      <c r="R228" s="19">
        <v>31.68</v>
      </c>
      <c r="S228" s="20">
        <f t="shared" si="14"/>
        <v>4.8216960000000002</v>
      </c>
    </row>
    <row r="229" spans="1:19" x14ac:dyDescent="0.3">
      <c r="A229" s="19" t="s">
        <v>260</v>
      </c>
      <c r="B229" s="19">
        <v>22.3</v>
      </c>
      <c r="C229" s="19">
        <v>18.899999999999999</v>
      </c>
      <c r="D229" s="20">
        <f t="shared" si="15"/>
        <v>4.2146999999999997</v>
      </c>
      <c r="E229" s="17"/>
      <c r="F229" s="19" t="s">
        <v>705</v>
      </c>
      <c r="G229" s="18">
        <v>15.22</v>
      </c>
      <c r="H229" s="19">
        <v>10.15</v>
      </c>
      <c r="I229" s="20">
        <f t="shared" si="12"/>
        <v>1.5448300000000001</v>
      </c>
      <c r="K229" s="19" t="s">
        <v>820</v>
      </c>
      <c r="L229" s="18">
        <v>15.87</v>
      </c>
      <c r="M229" s="19">
        <v>15.17</v>
      </c>
      <c r="N229" s="20">
        <f t="shared" si="13"/>
        <v>2.4074789999999999</v>
      </c>
      <c r="P229" s="19" t="s">
        <v>705</v>
      </c>
      <c r="Q229" s="18">
        <v>15.22</v>
      </c>
      <c r="R229" s="19">
        <v>10.15</v>
      </c>
      <c r="S229" s="20">
        <f t="shared" si="14"/>
        <v>1.5448300000000001</v>
      </c>
    </row>
    <row r="230" spans="1:19" x14ac:dyDescent="0.3">
      <c r="A230" s="19" t="s">
        <v>261</v>
      </c>
      <c r="B230" s="19">
        <v>20.12</v>
      </c>
      <c r="C230" s="19">
        <v>26.73</v>
      </c>
      <c r="D230" s="20">
        <f t="shared" si="15"/>
        <v>5.3780760000000001</v>
      </c>
      <c r="E230" s="17"/>
      <c r="F230" s="19" t="s">
        <v>217</v>
      </c>
      <c r="G230" s="18">
        <v>15.24</v>
      </c>
      <c r="H230" s="19">
        <v>36.369999999999997</v>
      </c>
      <c r="I230" s="20">
        <f t="shared" si="12"/>
        <v>5.5427879999999989</v>
      </c>
      <c r="K230" s="19" t="s">
        <v>897</v>
      </c>
      <c r="L230" s="18">
        <v>15.93</v>
      </c>
      <c r="M230" s="19">
        <v>7.05</v>
      </c>
      <c r="N230" s="20">
        <f t="shared" si="13"/>
        <v>1.123065</v>
      </c>
      <c r="P230" s="19" t="s">
        <v>217</v>
      </c>
      <c r="Q230" s="18">
        <v>15.24</v>
      </c>
      <c r="R230" s="19">
        <v>36.369999999999997</v>
      </c>
      <c r="S230" s="20">
        <f t="shared" si="14"/>
        <v>5.5427879999999989</v>
      </c>
    </row>
    <row r="231" spans="1:19" x14ac:dyDescent="0.3">
      <c r="A231" s="19" t="s">
        <v>262</v>
      </c>
      <c r="B231" s="19">
        <v>43.84</v>
      </c>
      <c r="C231" s="19">
        <v>18.649999999999999</v>
      </c>
      <c r="D231" s="20">
        <f t="shared" si="15"/>
        <v>8.1761599999999994</v>
      </c>
      <c r="E231" s="17"/>
      <c r="F231" s="19" t="s">
        <v>411</v>
      </c>
      <c r="G231" s="18">
        <v>15.26</v>
      </c>
      <c r="H231" s="19">
        <v>13.02</v>
      </c>
      <c r="I231" s="20">
        <f t="shared" si="12"/>
        <v>1.9868519999999998</v>
      </c>
      <c r="K231" s="19" t="s">
        <v>70</v>
      </c>
      <c r="L231" s="18">
        <v>16.010000000000002</v>
      </c>
      <c r="M231" s="19">
        <v>33.520000000000003</v>
      </c>
      <c r="N231" s="20">
        <f t="shared" si="13"/>
        <v>5.3665520000000013</v>
      </c>
      <c r="P231" s="19" t="s">
        <v>411</v>
      </c>
      <c r="Q231" s="18">
        <v>15.26</v>
      </c>
      <c r="R231" s="19">
        <v>13.02</v>
      </c>
      <c r="S231" s="20">
        <f t="shared" si="14"/>
        <v>1.9868519999999998</v>
      </c>
    </row>
    <row r="232" spans="1:19" x14ac:dyDescent="0.3">
      <c r="A232" s="19" t="s">
        <v>263</v>
      </c>
      <c r="B232" s="19">
        <v>33.020000000000003</v>
      </c>
      <c r="C232" s="19">
        <v>24.56</v>
      </c>
      <c r="D232" s="20">
        <f t="shared" si="15"/>
        <v>8.109712</v>
      </c>
      <c r="E232" s="17"/>
      <c r="F232" s="19" t="s">
        <v>670</v>
      </c>
      <c r="G232" s="18">
        <v>15.27</v>
      </c>
      <c r="H232" s="19">
        <v>4.93</v>
      </c>
      <c r="I232" s="20">
        <f t="shared" si="12"/>
        <v>0.7528109999999999</v>
      </c>
      <c r="K232" s="19" t="s">
        <v>825</v>
      </c>
      <c r="L232" s="18">
        <v>16.02</v>
      </c>
      <c r="M232" s="19">
        <v>38.42</v>
      </c>
      <c r="N232" s="20">
        <f t="shared" si="13"/>
        <v>6.1548839999999991</v>
      </c>
      <c r="P232" s="19" t="s">
        <v>670</v>
      </c>
      <c r="Q232" s="18">
        <v>15.27</v>
      </c>
      <c r="R232" s="19">
        <v>4.93</v>
      </c>
      <c r="S232" s="20">
        <f t="shared" si="14"/>
        <v>0.7528109999999999</v>
      </c>
    </row>
    <row r="233" spans="1:19" x14ac:dyDescent="0.3">
      <c r="A233" s="19" t="s">
        <v>264</v>
      </c>
      <c r="B233" s="19">
        <v>9.52</v>
      </c>
      <c r="C233" s="19">
        <v>32.39</v>
      </c>
      <c r="D233" s="20">
        <f t="shared" si="15"/>
        <v>3.0835279999999998</v>
      </c>
      <c r="E233" s="17"/>
      <c r="F233" s="19" t="s">
        <v>289</v>
      </c>
      <c r="G233" s="18">
        <v>15.36</v>
      </c>
      <c r="H233" s="19">
        <v>11.69</v>
      </c>
      <c r="I233" s="20">
        <f t="shared" si="12"/>
        <v>1.7955839999999998</v>
      </c>
      <c r="K233" s="19" t="s">
        <v>890</v>
      </c>
      <c r="L233" s="18">
        <v>16.13</v>
      </c>
      <c r="M233" s="19">
        <v>29.87</v>
      </c>
      <c r="N233" s="20">
        <f t="shared" si="13"/>
        <v>4.8180309999999995</v>
      </c>
      <c r="P233" s="19" t="s">
        <v>289</v>
      </c>
      <c r="Q233" s="18">
        <v>15.36</v>
      </c>
      <c r="R233" s="19">
        <v>11.69</v>
      </c>
      <c r="S233" s="20">
        <f t="shared" si="14"/>
        <v>1.7955839999999998</v>
      </c>
    </row>
    <row r="234" spans="1:19" x14ac:dyDescent="0.3">
      <c r="A234" s="19" t="s">
        <v>265</v>
      </c>
      <c r="B234" s="19">
        <v>27.35</v>
      </c>
      <c r="C234" s="19">
        <v>38.76</v>
      </c>
      <c r="D234" s="20">
        <f t="shared" si="15"/>
        <v>10.600860000000001</v>
      </c>
      <c r="E234" s="17"/>
      <c r="F234" s="19" t="s">
        <v>628</v>
      </c>
      <c r="G234" s="18">
        <v>15.37</v>
      </c>
      <c r="H234" s="19">
        <v>20.190000000000001</v>
      </c>
      <c r="I234" s="20">
        <f t="shared" si="12"/>
        <v>3.1032030000000002</v>
      </c>
      <c r="K234" s="19" t="s">
        <v>191</v>
      </c>
      <c r="L234" s="18">
        <v>16.28</v>
      </c>
      <c r="M234" s="19">
        <v>35.71</v>
      </c>
      <c r="N234" s="20">
        <f t="shared" si="13"/>
        <v>5.8135880000000011</v>
      </c>
      <c r="P234" s="19" t="s">
        <v>628</v>
      </c>
      <c r="Q234" s="18">
        <v>15.37</v>
      </c>
      <c r="R234" s="19">
        <v>20.190000000000001</v>
      </c>
      <c r="S234" s="20">
        <f t="shared" si="14"/>
        <v>3.1032030000000002</v>
      </c>
    </row>
    <row r="235" spans="1:19" x14ac:dyDescent="0.3">
      <c r="A235" s="19" t="s">
        <v>266</v>
      </c>
      <c r="B235" s="19">
        <v>28.45</v>
      </c>
      <c r="C235" s="19">
        <v>17.579999999999998</v>
      </c>
      <c r="D235" s="20">
        <f t="shared" si="15"/>
        <v>5.0015099999999997</v>
      </c>
      <c r="E235" s="17"/>
      <c r="F235" s="19" t="s">
        <v>468</v>
      </c>
      <c r="G235" s="18">
        <v>15.38</v>
      </c>
      <c r="H235" s="19">
        <v>30.95</v>
      </c>
      <c r="I235" s="20">
        <f t="shared" si="12"/>
        <v>4.7601100000000001</v>
      </c>
      <c r="K235" s="19" t="s">
        <v>240</v>
      </c>
      <c r="L235" s="18">
        <v>16.28</v>
      </c>
      <c r="M235" s="19">
        <v>1.25</v>
      </c>
      <c r="N235" s="20">
        <f t="shared" si="13"/>
        <v>0.20350000000000001</v>
      </c>
      <c r="P235" s="19" t="s">
        <v>468</v>
      </c>
      <c r="Q235" s="18">
        <v>15.38</v>
      </c>
      <c r="R235" s="19">
        <v>30.95</v>
      </c>
      <c r="S235" s="20">
        <f t="shared" si="14"/>
        <v>4.7601100000000001</v>
      </c>
    </row>
    <row r="236" spans="1:19" x14ac:dyDescent="0.3">
      <c r="A236" s="19" t="s">
        <v>267</v>
      </c>
      <c r="B236" s="19">
        <v>0</v>
      </c>
      <c r="C236" s="19">
        <v>27.91</v>
      </c>
      <c r="D236" s="20" t="str">
        <f t="shared" si="15"/>
        <v/>
      </c>
      <c r="E236" s="17"/>
      <c r="F236" s="19" t="s">
        <v>1013</v>
      </c>
      <c r="G236" s="18">
        <v>15.48</v>
      </c>
      <c r="H236" s="19">
        <v>20.67</v>
      </c>
      <c r="I236" s="20">
        <f t="shared" si="12"/>
        <v>3.1997160000000004</v>
      </c>
      <c r="K236" s="19" t="s">
        <v>774</v>
      </c>
      <c r="L236" s="18">
        <v>16.350000000000001</v>
      </c>
      <c r="M236" s="19">
        <v>34.43</v>
      </c>
      <c r="N236" s="20">
        <f t="shared" si="13"/>
        <v>5.6293050000000004</v>
      </c>
      <c r="P236" s="19" t="s">
        <v>1013</v>
      </c>
      <c r="Q236" s="18">
        <v>15.48</v>
      </c>
      <c r="R236" s="19">
        <v>20.67</v>
      </c>
      <c r="S236" s="20">
        <f t="shared" si="14"/>
        <v>3.1997160000000004</v>
      </c>
    </row>
    <row r="237" spans="1:19" x14ac:dyDescent="0.3">
      <c r="A237" s="19" t="s">
        <v>268</v>
      </c>
      <c r="B237" s="19">
        <v>37.14</v>
      </c>
      <c r="C237" s="19">
        <v>30.4</v>
      </c>
      <c r="D237" s="20">
        <f t="shared" si="15"/>
        <v>11.290560000000001</v>
      </c>
      <c r="E237" s="17"/>
      <c r="F237" s="19" t="s">
        <v>939</v>
      </c>
      <c r="G237" s="18">
        <v>15.51</v>
      </c>
      <c r="H237" s="19">
        <v>4.75</v>
      </c>
      <c r="I237" s="20">
        <f t="shared" si="12"/>
        <v>0.73672499999999996</v>
      </c>
      <c r="K237" s="19" t="s">
        <v>955</v>
      </c>
      <c r="L237" s="18">
        <v>16.36</v>
      </c>
      <c r="M237" s="19">
        <v>23.61</v>
      </c>
      <c r="N237" s="20">
        <f t="shared" si="13"/>
        <v>3.8625959999999999</v>
      </c>
      <c r="P237" s="19" t="s">
        <v>939</v>
      </c>
      <c r="Q237" s="18">
        <v>15.51</v>
      </c>
      <c r="R237" s="19">
        <v>4.75</v>
      </c>
      <c r="S237" s="20">
        <f t="shared" si="14"/>
        <v>0.73672499999999996</v>
      </c>
    </row>
    <row r="238" spans="1:19" x14ac:dyDescent="0.3">
      <c r="A238" s="19" t="s">
        <v>269</v>
      </c>
      <c r="B238" s="19">
        <v>16.84</v>
      </c>
      <c r="C238" s="19">
        <v>5.86</v>
      </c>
      <c r="D238" s="20">
        <f t="shared" si="15"/>
        <v>0.98682400000000003</v>
      </c>
      <c r="E238" s="17"/>
      <c r="F238" s="19" t="s">
        <v>406</v>
      </c>
      <c r="G238" s="18">
        <v>15.62</v>
      </c>
      <c r="H238" s="19">
        <v>16.57</v>
      </c>
      <c r="I238" s="20">
        <f t="shared" si="12"/>
        <v>2.5882339999999999</v>
      </c>
      <c r="K238" s="19" t="s">
        <v>848</v>
      </c>
      <c r="L238" s="18">
        <v>16.39</v>
      </c>
      <c r="M238" s="19">
        <v>13.15</v>
      </c>
      <c r="N238" s="20">
        <f t="shared" si="13"/>
        <v>2.1552850000000001</v>
      </c>
      <c r="P238" s="19" t="s">
        <v>406</v>
      </c>
      <c r="Q238" s="18">
        <v>15.62</v>
      </c>
      <c r="R238" s="19">
        <v>16.57</v>
      </c>
      <c r="S238" s="20">
        <f t="shared" si="14"/>
        <v>2.5882339999999999</v>
      </c>
    </row>
    <row r="239" spans="1:19" x14ac:dyDescent="0.3">
      <c r="A239" s="19" t="s">
        <v>270</v>
      </c>
      <c r="B239" s="19">
        <v>30.14</v>
      </c>
      <c r="C239" s="19">
        <v>11.81</v>
      </c>
      <c r="D239" s="20">
        <f t="shared" si="15"/>
        <v>3.5595340000000006</v>
      </c>
      <c r="E239" s="17"/>
      <c r="F239" s="19" t="s">
        <v>750</v>
      </c>
      <c r="G239" s="18">
        <v>15.67</v>
      </c>
      <c r="H239" s="19">
        <v>35.99</v>
      </c>
      <c r="I239" s="20">
        <f t="shared" si="12"/>
        <v>5.6396329999999999</v>
      </c>
      <c r="K239" s="19" t="s">
        <v>874</v>
      </c>
      <c r="L239" s="18">
        <v>16.41</v>
      </c>
      <c r="M239" s="19">
        <v>20.04</v>
      </c>
      <c r="N239" s="20">
        <f t="shared" si="13"/>
        <v>3.288564</v>
      </c>
      <c r="P239" s="19" t="s">
        <v>750</v>
      </c>
      <c r="Q239" s="18">
        <v>15.67</v>
      </c>
      <c r="R239" s="19">
        <v>35.99</v>
      </c>
      <c r="S239" s="20">
        <f t="shared" si="14"/>
        <v>5.6396329999999999</v>
      </c>
    </row>
    <row r="240" spans="1:19" x14ac:dyDescent="0.3">
      <c r="A240" s="19" t="s">
        <v>271</v>
      </c>
      <c r="B240" s="19">
        <v>32.06</v>
      </c>
      <c r="C240" s="19">
        <v>5.19</v>
      </c>
      <c r="D240" s="20">
        <f t="shared" si="15"/>
        <v>1.6639140000000003</v>
      </c>
      <c r="E240" s="17"/>
      <c r="F240" s="19" t="s">
        <v>728</v>
      </c>
      <c r="G240" s="18">
        <v>15.68</v>
      </c>
      <c r="H240" s="19">
        <v>4.53</v>
      </c>
      <c r="I240" s="20">
        <f t="shared" si="12"/>
        <v>0.71030400000000005</v>
      </c>
      <c r="K240" s="19" t="s">
        <v>850</v>
      </c>
      <c r="L240" s="18">
        <v>16.489999999999998</v>
      </c>
      <c r="M240" s="19">
        <v>39.97</v>
      </c>
      <c r="N240" s="20">
        <f t="shared" si="13"/>
        <v>6.5910529999999996</v>
      </c>
      <c r="P240" s="19" t="s">
        <v>728</v>
      </c>
      <c r="Q240" s="18">
        <v>15.68</v>
      </c>
      <c r="R240" s="19">
        <v>4.53</v>
      </c>
      <c r="S240" s="20">
        <f t="shared" si="14"/>
        <v>0.71030400000000005</v>
      </c>
    </row>
    <row r="241" spans="1:19" x14ac:dyDescent="0.3">
      <c r="A241" s="19" t="s">
        <v>272</v>
      </c>
      <c r="B241" s="19">
        <v>31.42</v>
      </c>
      <c r="C241" s="19">
        <v>33.11</v>
      </c>
      <c r="D241" s="20">
        <f t="shared" si="15"/>
        <v>10.403162</v>
      </c>
      <c r="E241" s="17"/>
      <c r="F241" s="19" t="s">
        <v>402</v>
      </c>
      <c r="G241" s="18">
        <v>15.72</v>
      </c>
      <c r="H241" s="19">
        <v>32.53</v>
      </c>
      <c r="I241" s="20">
        <f t="shared" si="12"/>
        <v>5.1137160000000002</v>
      </c>
      <c r="K241" s="19" t="s">
        <v>667</v>
      </c>
      <c r="L241" s="18">
        <v>16.5</v>
      </c>
      <c r="M241" s="19">
        <v>15.85</v>
      </c>
      <c r="N241" s="20">
        <f t="shared" si="13"/>
        <v>2.6152499999999996</v>
      </c>
      <c r="P241" s="19" t="s">
        <v>402</v>
      </c>
      <c r="Q241" s="18">
        <v>15.72</v>
      </c>
      <c r="R241" s="19">
        <v>32.53</v>
      </c>
      <c r="S241" s="20">
        <f t="shared" si="14"/>
        <v>5.1137160000000002</v>
      </c>
    </row>
    <row r="242" spans="1:19" x14ac:dyDescent="0.3">
      <c r="A242" s="19" t="s">
        <v>273</v>
      </c>
      <c r="B242" s="19">
        <v>24.15</v>
      </c>
      <c r="C242" s="19">
        <v>24.26</v>
      </c>
      <c r="D242" s="20">
        <f t="shared" si="15"/>
        <v>5.8587899999999999</v>
      </c>
      <c r="E242" s="17"/>
      <c r="F242" s="19" t="s">
        <v>37</v>
      </c>
      <c r="G242" s="18">
        <v>15.72</v>
      </c>
      <c r="H242" s="19">
        <v>27.47</v>
      </c>
      <c r="I242" s="20">
        <f t="shared" si="12"/>
        <v>4.3182840000000002</v>
      </c>
      <c r="K242" s="19" t="s">
        <v>660</v>
      </c>
      <c r="L242" s="18">
        <v>16.52</v>
      </c>
      <c r="M242" s="19">
        <v>1.83</v>
      </c>
      <c r="N242" s="20">
        <f t="shared" si="13"/>
        <v>0.30231600000000003</v>
      </c>
      <c r="P242" s="19" t="s">
        <v>37</v>
      </c>
      <c r="Q242" s="18">
        <v>15.72</v>
      </c>
      <c r="R242" s="19">
        <v>27.47</v>
      </c>
      <c r="S242" s="20">
        <f t="shared" si="14"/>
        <v>4.3182840000000002</v>
      </c>
    </row>
    <row r="243" spans="1:19" x14ac:dyDescent="0.3">
      <c r="A243" s="19" t="s">
        <v>274</v>
      </c>
      <c r="B243" s="19">
        <v>37.049999999999997</v>
      </c>
      <c r="C243" s="19">
        <v>29.07</v>
      </c>
      <c r="D243" s="20">
        <f t="shared" si="15"/>
        <v>10.770434999999999</v>
      </c>
      <c r="E243" s="17"/>
      <c r="F243" s="19" t="s">
        <v>1010</v>
      </c>
      <c r="G243" s="18">
        <v>15.79</v>
      </c>
      <c r="H243" s="19">
        <v>8.5299999999999994</v>
      </c>
      <c r="I243" s="20">
        <f t="shared" si="12"/>
        <v>1.3468869999999997</v>
      </c>
      <c r="K243" s="19" t="s">
        <v>44</v>
      </c>
      <c r="L243" s="18">
        <v>16.54</v>
      </c>
      <c r="M243" s="19">
        <v>29.82</v>
      </c>
      <c r="N243" s="20">
        <f t="shared" si="13"/>
        <v>4.9322280000000003</v>
      </c>
      <c r="P243" s="19" t="s">
        <v>1010</v>
      </c>
      <c r="Q243" s="18">
        <v>15.79</v>
      </c>
      <c r="R243" s="19">
        <v>8.5299999999999994</v>
      </c>
      <c r="S243" s="20">
        <f t="shared" si="14"/>
        <v>1.3468869999999997</v>
      </c>
    </row>
    <row r="244" spans="1:19" x14ac:dyDescent="0.3">
      <c r="A244" s="19" t="s">
        <v>275</v>
      </c>
      <c r="B244" s="19">
        <v>14.17</v>
      </c>
      <c r="C244" s="19">
        <v>15.48</v>
      </c>
      <c r="D244" s="20">
        <f t="shared" si="15"/>
        <v>2.1935160000000002</v>
      </c>
      <c r="E244" s="17"/>
      <c r="F244" s="19" t="s">
        <v>820</v>
      </c>
      <c r="G244" s="18">
        <v>15.87</v>
      </c>
      <c r="H244" s="19">
        <v>15.17</v>
      </c>
      <c r="I244" s="20">
        <f t="shared" si="12"/>
        <v>2.4074789999999999</v>
      </c>
      <c r="K244" s="19" t="s">
        <v>176</v>
      </c>
      <c r="L244" s="18">
        <v>16.579999999999998</v>
      </c>
      <c r="M244" s="19">
        <v>24.47</v>
      </c>
      <c r="N244" s="20">
        <f t="shared" si="13"/>
        <v>4.0571259999999993</v>
      </c>
      <c r="P244" s="19" t="s">
        <v>820</v>
      </c>
      <c r="Q244" s="18">
        <v>15.87</v>
      </c>
      <c r="R244" s="19">
        <v>15.17</v>
      </c>
      <c r="S244" s="20">
        <f t="shared" si="14"/>
        <v>2.4074789999999999</v>
      </c>
    </row>
    <row r="245" spans="1:19" x14ac:dyDescent="0.3">
      <c r="A245" s="19" t="s">
        <v>276</v>
      </c>
      <c r="B245" s="19">
        <v>47.28</v>
      </c>
      <c r="C245" s="19">
        <v>7.33</v>
      </c>
      <c r="D245" s="20">
        <f t="shared" si="15"/>
        <v>3.465624</v>
      </c>
      <c r="E245" s="17"/>
      <c r="F245" s="19" t="s">
        <v>897</v>
      </c>
      <c r="G245" s="18">
        <v>15.93</v>
      </c>
      <c r="H245" s="19">
        <v>7.05</v>
      </c>
      <c r="I245" s="20">
        <f t="shared" si="12"/>
        <v>1.123065</v>
      </c>
      <c r="K245" s="19" t="s">
        <v>1018</v>
      </c>
      <c r="L245" s="18">
        <v>16.579999999999998</v>
      </c>
      <c r="M245" s="19">
        <v>21.26</v>
      </c>
      <c r="N245" s="20">
        <f t="shared" si="13"/>
        <v>3.5249079999999999</v>
      </c>
      <c r="P245" s="19" t="s">
        <v>897</v>
      </c>
      <c r="Q245" s="18">
        <v>15.93</v>
      </c>
      <c r="R245" s="19">
        <v>7.05</v>
      </c>
      <c r="S245" s="20">
        <f t="shared" si="14"/>
        <v>1.123065</v>
      </c>
    </row>
    <row r="246" spans="1:19" x14ac:dyDescent="0.3">
      <c r="A246" s="19" t="s">
        <v>277</v>
      </c>
      <c r="B246" s="19">
        <v>28.5</v>
      </c>
      <c r="C246" s="19">
        <v>28.54</v>
      </c>
      <c r="D246" s="20">
        <f t="shared" si="15"/>
        <v>8.1339000000000006</v>
      </c>
      <c r="E246" s="17"/>
      <c r="F246" s="19" t="s">
        <v>70</v>
      </c>
      <c r="G246" s="18">
        <v>16.010000000000002</v>
      </c>
      <c r="H246" s="19">
        <v>33.520000000000003</v>
      </c>
      <c r="I246" s="20">
        <f t="shared" si="12"/>
        <v>5.3665520000000013</v>
      </c>
      <c r="K246" s="19" t="s">
        <v>43</v>
      </c>
      <c r="L246" s="18">
        <v>16.600000000000001</v>
      </c>
      <c r="M246" s="19">
        <v>12.4</v>
      </c>
      <c r="N246" s="20">
        <f t="shared" si="13"/>
        <v>2.0584000000000002</v>
      </c>
      <c r="P246" s="19" t="s">
        <v>70</v>
      </c>
      <c r="Q246" s="18">
        <v>16.010000000000002</v>
      </c>
      <c r="R246" s="19">
        <v>33.520000000000003</v>
      </c>
      <c r="S246" s="20">
        <f t="shared" si="14"/>
        <v>5.3665520000000013</v>
      </c>
    </row>
    <row r="247" spans="1:19" x14ac:dyDescent="0.3">
      <c r="A247" s="19" t="s">
        <v>278</v>
      </c>
      <c r="B247" s="19">
        <v>6.11</v>
      </c>
      <c r="C247" s="19">
        <v>5.79</v>
      </c>
      <c r="D247" s="20">
        <f t="shared" si="15"/>
        <v>0.353769</v>
      </c>
      <c r="E247" s="17"/>
      <c r="F247" s="19" t="s">
        <v>825</v>
      </c>
      <c r="G247" s="18">
        <v>16.02</v>
      </c>
      <c r="H247" s="19">
        <v>38.42</v>
      </c>
      <c r="I247" s="20">
        <f t="shared" si="12"/>
        <v>6.1548839999999991</v>
      </c>
      <c r="K247" s="19" t="s">
        <v>304</v>
      </c>
      <c r="L247" s="18">
        <v>16.63</v>
      </c>
      <c r="M247" s="19">
        <v>4.45</v>
      </c>
      <c r="N247" s="20">
        <f t="shared" si="13"/>
        <v>0.740035</v>
      </c>
      <c r="P247" s="19" t="s">
        <v>825</v>
      </c>
      <c r="Q247" s="18">
        <v>16.02</v>
      </c>
      <c r="R247" s="19">
        <v>38.42</v>
      </c>
      <c r="S247" s="20">
        <f t="shared" si="14"/>
        <v>6.1548839999999991</v>
      </c>
    </row>
    <row r="248" spans="1:19" x14ac:dyDescent="0.3">
      <c r="A248" s="19" t="s">
        <v>279</v>
      </c>
      <c r="B248" s="19">
        <v>20.38</v>
      </c>
      <c r="C248" s="19">
        <v>24.97</v>
      </c>
      <c r="D248" s="20">
        <f t="shared" si="15"/>
        <v>5.0888859999999996</v>
      </c>
      <c r="E248" s="17"/>
      <c r="F248" s="19" t="s">
        <v>890</v>
      </c>
      <c r="G248" s="18">
        <v>16.13</v>
      </c>
      <c r="H248" s="19">
        <v>29.87</v>
      </c>
      <c r="I248" s="20">
        <f t="shared" si="12"/>
        <v>4.8180309999999995</v>
      </c>
      <c r="K248" s="19" t="s">
        <v>412</v>
      </c>
      <c r="L248" s="18">
        <v>16.64</v>
      </c>
      <c r="M248" s="19">
        <v>10.3</v>
      </c>
      <c r="N248" s="20">
        <f t="shared" si="13"/>
        <v>1.7139200000000003</v>
      </c>
      <c r="P248" s="19" t="s">
        <v>890</v>
      </c>
      <c r="Q248" s="18">
        <v>16.13</v>
      </c>
      <c r="R248" s="19">
        <v>29.87</v>
      </c>
      <c r="S248" s="20">
        <f t="shared" si="14"/>
        <v>4.8180309999999995</v>
      </c>
    </row>
    <row r="249" spans="1:19" x14ac:dyDescent="0.3">
      <c r="A249" s="19" t="s">
        <v>280</v>
      </c>
      <c r="B249" s="19">
        <v>35.01</v>
      </c>
      <c r="C249" s="19">
        <v>33.65</v>
      </c>
      <c r="D249" s="20">
        <f t="shared" si="15"/>
        <v>11.780864999999999</v>
      </c>
      <c r="E249" s="17"/>
      <c r="F249" s="19" t="s">
        <v>191</v>
      </c>
      <c r="G249" s="18">
        <v>16.28</v>
      </c>
      <c r="H249" s="19">
        <v>35.71</v>
      </c>
      <c r="I249" s="20">
        <f t="shared" si="12"/>
        <v>5.8135880000000011</v>
      </c>
      <c r="K249" s="19" t="s">
        <v>355</v>
      </c>
      <c r="L249" s="18">
        <v>16.75</v>
      </c>
      <c r="M249" s="19">
        <v>39.04</v>
      </c>
      <c r="N249" s="20">
        <f t="shared" si="13"/>
        <v>6.5391999999999992</v>
      </c>
      <c r="P249" s="19" t="s">
        <v>191</v>
      </c>
      <c r="Q249" s="18">
        <v>16.28</v>
      </c>
      <c r="R249" s="19">
        <v>35.71</v>
      </c>
      <c r="S249" s="20">
        <f t="shared" si="14"/>
        <v>5.8135880000000011</v>
      </c>
    </row>
    <row r="250" spans="1:19" x14ac:dyDescent="0.3">
      <c r="A250" s="19" t="s">
        <v>281</v>
      </c>
      <c r="B250" s="19">
        <v>12.75</v>
      </c>
      <c r="C250" s="19">
        <v>18.690000000000001</v>
      </c>
      <c r="D250" s="20">
        <f t="shared" si="15"/>
        <v>2.3829750000000001</v>
      </c>
      <c r="E250" s="17"/>
      <c r="F250" s="19" t="s">
        <v>240</v>
      </c>
      <c r="G250" s="18">
        <v>16.28</v>
      </c>
      <c r="H250" s="19">
        <v>1.25</v>
      </c>
      <c r="I250" s="20">
        <f t="shared" si="12"/>
        <v>0.20350000000000001</v>
      </c>
      <c r="K250" s="19" t="s">
        <v>867</v>
      </c>
      <c r="L250" s="18">
        <v>16.809999999999999</v>
      </c>
      <c r="M250" s="19">
        <v>12.18</v>
      </c>
      <c r="N250" s="20">
        <f t="shared" si="13"/>
        <v>2.0474579999999998</v>
      </c>
      <c r="P250" s="19" t="s">
        <v>240</v>
      </c>
      <c r="Q250" s="18">
        <v>16.28</v>
      </c>
      <c r="R250" s="19">
        <v>1.25</v>
      </c>
      <c r="S250" s="20">
        <f t="shared" si="14"/>
        <v>0.20350000000000001</v>
      </c>
    </row>
    <row r="251" spans="1:19" x14ac:dyDescent="0.3">
      <c r="A251" s="19" t="s">
        <v>282</v>
      </c>
      <c r="B251" s="19">
        <v>6.93</v>
      </c>
      <c r="C251" s="19">
        <v>14.16</v>
      </c>
      <c r="D251" s="20">
        <f t="shared" si="15"/>
        <v>0.98128799999999994</v>
      </c>
      <c r="E251" s="17"/>
      <c r="F251" s="19" t="s">
        <v>774</v>
      </c>
      <c r="G251" s="18">
        <v>16.350000000000001</v>
      </c>
      <c r="H251" s="19">
        <v>34.43</v>
      </c>
      <c r="I251" s="20">
        <f t="shared" si="12"/>
        <v>5.6293050000000004</v>
      </c>
      <c r="K251" s="19" t="s">
        <v>269</v>
      </c>
      <c r="L251" s="18">
        <v>16.84</v>
      </c>
      <c r="M251" s="19">
        <v>5.86</v>
      </c>
      <c r="N251" s="20">
        <f t="shared" si="13"/>
        <v>0.98682400000000003</v>
      </c>
      <c r="P251" s="19" t="s">
        <v>774</v>
      </c>
      <c r="Q251" s="18">
        <v>16.350000000000001</v>
      </c>
      <c r="R251" s="19">
        <v>34.43</v>
      </c>
      <c r="S251" s="20">
        <f t="shared" si="14"/>
        <v>5.6293050000000004</v>
      </c>
    </row>
    <row r="252" spans="1:19" x14ac:dyDescent="0.3">
      <c r="A252" s="19" t="s">
        <v>283</v>
      </c>
      <c r="B252" s="19">
        <v>26.58</v>
      </c>
      <c r="C252" s="19">
        <v>22</v>
      </c>
      <c r="D252" s="20">
        <f t="shared" si="15"/>
        <v>5.8475999999999999</v>
      </c>
      <c r="E252" s="17"/>
      <c r="F252" s="19" t="s">
        <v>955</v>
      </c>
      <c r="G252" s="18">
        <v>16.36</v>
      </c>
      <c r="H252" s="19">
        <v>23.61</v>
      </c>
      <c r="I252" s="20">
        <f t="shared" si="12"/>
        <v>3.8625959999999999</v>
      </c>
      <c r="K252" s="19" t="s">
        <v>954</v>
      </c>
      <c r="L252" s="18">
        <v>16.96</v>
      </c>
      <c r="M252" s="19">
        <v>35.36</v>
      </c>
      <c r="N252" s="20">
        <f t="shared" si="13"/>
        <v>5.9970559999999997</v>
      </c>
      <c r="P252" s="19" t="s">
        <v>955</v>
      </c>
      <c r="Q252" s="18">
        <v>16.36</v>
      </c>
      <c r="R252" s="19">
        <v>23.61</v>
      </c>
      <c r="S252" s="20">
        <f t="shared" si="14"/>
        <v>3.8625959999999999</v>
      </c>
    </row>
    <row r="253" spans="1:19" x14ac:dyDescent="0.3">
      <c r="A253" s="19" t="s">
        <v>284</v>
      </c>
      <c r="B253" s="19">
        <v>9.39</v>
      </c>
      <c r="C253" s="19">
        <v>23.34</v>
      </c>
      <c r="D253" s="20">
        <f t="shared" si="15"/>
        <v>2.1916260000000003</v>
      </c>
      <c r="E253" s="17"/>
      <c r="F253" s="19" t="s">
        <v>848</v>
      </c>
      <c r="G253" s="18">
        <v>16.39</v>
      </c>
      <c r="H253" s="19">
        <v>13.15</v>
      </c>
      <c r="I253" s="20">
        <f t="shared" si="12"/>
        <v>2.1552850000000001</v>
      </c>
      <c r="K253" s="19" t="s">
        <v>783</v>
      </c>
      <c r="L253" s="18">
        <v>16.97</v>
      </c>
      <c r="M253" s="19">
        <v>38.97</v>
      </c>
      <c r="N253" s="20">
        <f t="shared" si="13"/>
        <v>6.6132089999999994</v>
      </c>
      <c r="P253" s="19" t="s">
        <v>848</v>
      </c>
      <c r="Q253" s="18">
        <v>16.39</v>
      </c>
      <c r="R253" s="19">
        <v>13.15</v>
      </c>
      <c r="S253" s="20">
        <f t="shared" si="14"/>
        <v>2.1552850000000001</v>
      </c>
    </row>
    <row r="254" spans="1:19" x14ac:dyDescent="0.3">
      <c r="A254" s="19" t="s">
        <v>285</v>
      </c>
      <c r="B254" s="19">
        <v>0</v>
      </c>
      <c r="C254" s="19">
        <v>11.43</v>
      </c>
      <c r="D254" s="20" t="str">
        <f t="shared" si="15"/>
        <v/>
      </c>
      <c r="E254" s="17"/>
      <c r="F254" s="19" t="s">
        <v>874</v>
      </c>
      <c r="G254" s="18">
        <v>16.41</v>
      </c>
      <c r="H254" s="19">
        <v>20.04</v>
      </c>
      <c r="I254" s="20">
        <f t="shared" si="12"/>
        <v>3.288564</v>
      </c>
      <c r="K254" s="19" t="s">
        <v>1019</v>
      </c>
      <c r="L254" s="18">
        <v>16.98</v>
      </c>
      <c r="M254" s="19">
        <v>12.84</v>
      </c>
      <c r="N254" s="20">
        <f t="shared" si="13"/>
        <v>2.1802320000000002</v>
      </c>
      <c r="P254" s="19" t="s">
        <v>874</v>
      </c>
      <c r="Q254" s="18">
        <v>16.41</v>
      </c>
      <c r="R254" s="19">
        <v>20.04</v>
      </c>
      <c r="S254" s="20">
        <f t="shared" si="14"/>
        <v>3.288564</v>
      </c>
    </row>
    <row r="255" spans="1:19" x14ac:dyDescent="0.3">
      <c r="A255" s="19" t="s">
        <v>286</v>
      </c>
      <c r="B255" s="19">
        <v>1.17</v>
      </c>
      <c r="C255" s="19">
        <v>18.510000000000002</v>
      </c>
      <c r="D255" s="20">
        <f t="shared" si="15"/>
        <v>0.21656700000000001</v>
      </c>
      <c r="E255" s="17"/>
      <c r="F255" s="19" t="s">
        <v>667</v>
      </c>
      <c r="G255" s="18">
        <v>16.5</v>
      </c>
      <c r="H255" s="19">
        <v>15.85</v>
      </c>
      <c r="I255" s="20">
        <f t="shared" si="12"/>
        <v>2.6152499999999996</v>
      </c>
      <c r="K255" s="19" t="s">
        <v>530</v>
      </c>
      <c r="L255" s="18">
        <v>17.09</v>
      </c>
      <c r="M255" s="19">
        <v>19.7</v>
      </c>
      <c r="N255" s="20">
        <f t="shared" si="13"/>
        <v>3.36673</v>
      </c>
      <c r="P255" s="19" t="s">
        <v>667</v>
      </c>
      <c r="Q255" s="18">
        <v>16.5</v>
      </c>
      <c r="R255" s="19">
        <v>15.85</v>
      </c>
      <c r="S255" s="20">
        <f t="shared" si="14"/>
        <v>2.6152499999999996</v>
      </c>
    </row>
    <row r="256" spans="1:19" x14ac:dyDescent="0.3">
      <c r="A256" s="19" t="s">
        <v>287</v>
      </c>
      <c r="B256" s="19">
        <v>25.28</v>
      </c>
      <c r="C256" s="19">
        <v>23.61</v>
      </c>
      <c r="D256" s="20">
        <f t="shared" si="15"/>
        <v>5.9686080000000006</v>
      </c>
      <c r="E256" s="17"/>
      <c r="F256" s="19" t="s">
        <v>660</v>
      </c>
      <c r="G256" s="18">
        <v>16.52</v>
      </c>
      <c r="H256" s="19">
        <v>1.83</v>
      </c>
      <c r="I256" s="20">
        <f t="shared" si="12"/>
        <v>0.30231600000000003</v>
      </c>
      <c r="K256" s="19" t="s">
        <v>818</v>
      </c>
      <c r="L256" s="18">
        <v>17.100000000000001</v>
      </c>
      <c r="M256" s="19">
        <v>11.65</v>
      </c>
      <c r="N256" s="20">
        <f t="shared" si="13"/>
        <v>1.9921500000000003</v>
      </c>
      <c r="P256" s="19" t="s">
        <v>660</v>
      </c>
      <c r="Q256" s="18">
        <v>16.52</v>
      </c>
      <c r="R256" s="19">
        <v>1.83</v>
      </c>
      <c r="S256" s="20">
        <f t="shared" si="14"/>
        <v>0.30231600000000003</v>
      </c>
    </row>
    <row r="257" spans="1:19" x14ac:dyDescent="0.3">
      <c r="A257" s="19" t="s">
        <v>288</v>
      </c>
      <c r="B257" s="19">
        <v>45.64</v>
      </c>
      <c r="C257" s="19">
        <v>26.22</v>
      </c>
      <c r="D257" s="20">
        <f t="shared" si="15"/>
        <v>11.966807999999999</v>
      </c>
      <c r="E257" s="17"/>
      <c r="F257" s="19" t="s">
        <v>44</v>
      </c>
      <c r="G257" s="18">
        <v>16.54</v>
      </c>
      <c r="H257" s="19">
        <v>29.82</v>
      </c>
      <c r="I257" s="20">
        <f t="shared" si="12"/>
        <v>4.9322280000000003</v>
      </c>
      <c r="K257" s="19" t="s">
        <v>308</v>
      </c>
      <c r="L257" s="18">
        <v>17.13</v>
      </c>
      <c r="M257" s="19">
        <v>32.270000000000003</v>
      </c>
      <c r="N257" s="20">
        <f t="shared" si="13"/>
        <v>5.527851000000001</v>
      </c>
      <c r="P257" s="19" t="s">
        <v>44</v>
      </c>
      <c r="Q257" s="18">
        <v>16.54</v>
      </c>
      <c r="R257" s="19">
        <v>29.82</v>
      </c>
      <c r="S257" s="20">
        <f t="shared" si="14"/>
        <v>4.9322280000000003</v>
      </c>
    </row>
    <row r="258" spans="1:19" x14ac:dyDescent="0.3">
      <c r="A258" s="19" t="s">
        <v>289</v>
      </c>
      <c r="B258" s="19">
        <v>15.36</v>
      </c>
      <c r="C258" s="19">
        <v>11.69</v>
      </c>
      <c r="D258" s="20">
        <f t="shared" si="15"/>
        <v>1.7955839999999998</v>
      </c>
      <c r="E258" s="17"/>
      <c r="F258" s="19" t="s">
        <v>176</v>
      </c>
      <c r="G258" s="18">
        <v>16.579999999999998</v>
      </c>
      <c r="H258" s="19">
        <v>24.47</v>
      </c>
      <c r="I258" s="20">
        <f t="shared" ref="I258:I321" si="16">IF(G258&lt;=0,"",G258*H258/100)</f>
        <v>4.0571259999999993</v>
      </c>
      <c r="K258" s="19" t="s">
        <v>732</v>
      </c>
      <c r="L258" s="18">
        <v>17.14</v>
      </c>
      <c r="M258" s="19">
        <v>15.14</v>
      </c>
      <c r="N258" s="20">
        <f t="shared" ref="N258:N321" si="17">IF(L258&lt;=0,"",L258*M258/100)</f>
        <v>2.5949960000000005</v>
      </c>
      <c r="P258" s="19" t="s">
        <v>176</v>
      </c>
      <c r="Q258" s="18">
        <v>16.579999999999998</v>
      </c>
      <c r="R258" s="19">
        <v>24.47</v>
      </c>
      <c r="S258" s="20">
        <f t="shared" ref="S258:S321" si="18">IF(Q258&lt;=0,"",Q258*R258/100)</f>
        <v>4.0571259999999993</v>
      </c>
    </row>
    <row r="259" spans="1:19" x14ac:dyDescent="0.3">
      <c r="A259" s="19" t="s">
        <v>290</v>
      </c>
      <c r="B259" s="19">
        <v>7.59</v>
      </c>
      <c r="C259" s="19">
        <v>20.07</v>
      </c>
      <c r="D259" s="20">
        <f t="shared" ref="D259:D322" si="19">IF(B259&lt;=0,"",B259*C259/100)</f>
        <v>1.5233129999999999</v>
      </c>
      <c r="E259" s="17"/>
      <c r="F259" s="19" t="s">
        <v>1018</v>
      </c>
      <c r="G259" s="18">
        <v>16.579999999999998</v>
      </c>
      <c r="H259" s="19">
        <v>21.26</v>
      </c>
      <c r="I259" s="20">
        <f t="shared" si="16"/>
        <v>3.5249079999999999</v>
      </c>
      <c r="K259" s="19" t="s">
        <v>63</v>
      </c>
      <c r="L259" s="18">
        <v>17.149999999999999</v>
      </c>
      <c r="M259" s="19">
        <v>30.28</v>
      </c>
      <c r="N259" s="20">
        <f t="shared" si="17"/>
        <v>5.1930200000000006</v>
      </c>
      <c r="P259" s="19" t="s">
        <v>1018</v>
      </c>
      <c r="Q259" s="18">
        <v>16.579999999999998</v>
      </c>
      <c r="R259" s="19">
        <v>21.26</v>
      </c>
      <c r="S259" s="20">
        <f t="shared" si="18"/>
        <v>3.5249079999999999</v>
      </c>
    </row>
    <row r="260" spans="1:19" x14ac:dyDescent="0.3">
      <c r="A260" s="19" t="s">
        <v>291</v>
      </c>
      <c r="B260" s="19">
        <v>17.510000000000002</v>
      </c>
      <c r="C260" s="19">
        <v>31.47</v>
      </c>
      <c r="D260" s="20">
        <f t="shared" si="19"/>
        <v>5.5103970000000002</v>
      </c>
      <c r="E260" s="17"/>
      <c r="F260" s="19" t="s">
        <v>43</v>
      </c>
      <c r="G260" s="18">
        <v>16.600000000000001</v>
      </c>
      <c r="H260" s="19">
        <v>12.4</v>
      </c>
      <c r="I260" s="20">
        <f t="shared" si="16"/>
        <v>2.0584000000000002</v>
      </c>
      <c r="K260" s="19" t="s">
        <v>614</v>
      </c>
      <c r="L260" s="18">
        <v>17.18</v>
      </c>
      <c r="M260" s="19">
        <v>15.71</v>
      </c>
      <c r="N260" s="20">
        <f t="shared" si="17"/>
        <v>2.6989780000000003</v>
      </c>
      <c r="P260" s="19" t="s">
        <v>43</v>
      </c>
      <c r="Q260" s="18">
        <v>16.600000000000001</v>
      </c>
      <c r="R260" s="19">
        <v>12.4</v>
      </c>
      <c r="S260" s="20">
        <f t="shared" si="18"/>
        <v>2.0584000000000002</v>
      </c>
    </row>
    <row r="261" spans="1:19" x14ac:dyDescent="0.3">
      <c r="A261" s="19" t="s">
        <v>292</v>
      </c>
      <c r="B261" s="19">
        <v>30.69</v>
      </c>
      <c r="C261" s="19">
        <v>38.68</v>
      </c>
      <c r="D261" s="20">
        <f t="shared" si="19"/>
        <v>11.870892000000001</v>
      </c>
      <c r="E261" s="17"/>
      <c r="F261" s="19" t="s">
        <v>304</v>
      </c>
      <c r="G261" s="18">
        <v>16.63</v>
      </c>
      <c r="H261" s="19">
        <v>4.45</v>
      </c>
      <c r="I261" s="20">
        <f t="shared" si="16"/>
        <v>0.740035</v>
      </c>
      <c r="K261" s="19" t="s">
        <v>831</v>
      </c>
      <c r="L261" s="18">
        <v>17.190000000000001</v>
      </c>
      <c r="M261" s="19">
        <v>15.54</v>
      </c>
      <c r="N261" s="20">
        <f t="shared" si="17"/>
        <v>2.6713260000000001</v>
      </c>
      <c r="P261" s="19" t="s">
        <v>304</v>
      </c>
      <c r="Q261" s="18">
        <v>16.63</v>
      </c>
      <c r="R261" s="19">
        <v>4.45</v>
      </c>
      <c r="S261" s="20">
        <f t="shared" si="18"/>
        <v>0.740035</v>
      </c>
    </row>
    <row r="262" spans="1:19" x14ac:dyDescent="0.3">
      <c r="A262" s="19" t="s">
        <v>293</v>
      </c>
      <c r="B262" s="19">
        <v>29</v>
      </c>
      <c r="C262" s="19">
        <v>34.42</v>
      </c>
      <c r="D262" s="20">
        <f t="shared" si="19"/>
        <v>9.9817999999999998</v>
      </c>
      <c r="E262" s="17"/>
      <c r="F262" s="19" t="s">
        <v>412</v>
      </c>
      <c r="G262" s="18">
        <v>16.64</v>
      </c>
      <c r="H262" s="19">
        <v>10.3</v>
      </c>
      <c r="I262" s="20">
        <f t="shared" si="16"/>
        <v>1.7139200000000003</v>
      </c>
      <c r="K262" s="19" t="s">
        <v>656</v>
      </c>
      <c r="L262" s="18">
        <v>17.21</v>
      </c>
      <c r="M262" s="19">
        <v>39.299999999999997</v>
      </c>
      <c r="N262" s="20">
        <f t="shared" si="17"/>
        <v>6.7635299999999994</v>
      </c>
      <c r="P262" s="19" t="s">
        <v>412</v>
      </c>
      <c r="Q262" s="18">
        <v>16.64</v>
      </c>
      <c r="R262" s="19">
        <v>10.3</v>
      </c>
      <c r="S262" s="20">
        <f t="shared" si="18"/>
        <v>1.7139200000000003</v>
      </c>
    </row>
    <row r="263" spans="1:19" x14ac:dyDescent="0.3">
      <c r="A263" s="19" t="s">
        <v>294</v>
      </c>
      <c r="B263" s="19">
        <v>34.68</v>
      </c>
      <c r="C263" s="19">
        <v>19.21</v>
      </c>
      <c r="D263" s="20">
        <f t="shared" si="19"/>
        <v>6.6620280000000003</v>
      </c>
      <c r="E263" s="17"/>
      <c r="F263" s="19" t="s">
        <v>355</v>
      </c>
      <c r="G263" s="18">
        <v>16.75</v>
      </c>
      <c r="H263" s="19">
        <v>39.04</v>
      </c>
      <c r="I263" s="20">
        <f t="shared" si="16"/>
        <v>6.5391999999999992</v>
      </c>
      <c r="K263" s="19" t="s">
        <v>817</v>
      </c>
      <c r="L263" s="18">
        <v>17.239999999999998</v>
      </c>
      <c r="M263" s="19">
        <v>33.01</v>
      </c>
      <c r="N263" s="20">
        <f t="shared" si="17"/>
        <v>5.690923999999999</v>
      </c>
      <c r="P263" s="19" t="s">
        <v>355</v>
      </c>
      <c r="Q263" s="18">
        <v>16.75</v>
      </c>
      <c r="R263" s="19">
        <v>39.04</v>
      </c>
      <c r="S263" s="20">
        <f t="shared" si="18"/>
        <v>6.5391999999999992</v>
      </c>
    </row>
    <row r="264" spans="1:19" x14ac:dyDescent="0.3">
      <c r="A264" s="19" t="s">
        <v>295</v>
      </c>
      <c r="B264" s="19">
        <v>25.8</v>
      </c>
      <c r="C264" s="19">
        <v>13.44</v>
      </c>
      <c r="D264" s="20">
        <f t="shared" si="19"/>
        <v>3.4675199999999999</v>
      </c>
      <c r="E264" s="17"/>
      <c r="F264" s="19" t="s">
        <v>867</v>
      </c>
      <c r="G264" s="18">
        <v>16.809999999999999</v>
      </c>
      <c r="H264" s="19">
        <v>12.18</v>
      </c>
      <c r="I264" s="20">
        <f t="shared" si="16"/>
        <v>2.0474579999999998</v>
      </c>
      <c r="K264" s="19" t="s">
        <v>120</v>
      </c>
      <c r="L264" s="18">
        <v>17.239999999999998</v>
      </c>
      <c r="M264" s="19">
        <v>15.29</v>
      </c>
      <c r="N264" s="20">
        <f t="shared" si="17"/>
        <v>2.6359959999999996</v>
      </c>
      <c r="P264" s="19" t="s">
        <v>867</v>
      </c>
      <c r="Q264" s="18">
        <v>16.809999999999999</v>
      </c>
      <c r="R264" s="19">
        <v>12.18</v>
      </c>
      <c r="S264" s="20">
        <f t="shared" si="18"/>
        <v>2.0474579999999998</v>
      </c>
    </row>
    <row r="265" spans="1:19" x14ac:dyDescent="0.3">
      <c r="A265" s="19" t="s">
        <v>296</v>
      </c>
      <c r="B265" s="19">
        <v>48.58</v>
      </c>
      <c r="C265" s="19">
        <v>3.23</v>
      </c>
      <c r="D265" s="20">
        <f t="shared" si="19"/>
        <v>1.569134</v>
      </c>
      <c r="E265" s="17"/>
      <c r="F265" s="19" t="s">
        <v>269</v>
      </c>
      <c r="G265" s="18">
        <v>16.84</v>
      </c>
      <c r="H265" s="19">
        <v>5.86</v>
      </c>
      <c r="I265" s="20">
        <f t="shared" si="16"/>
        <v>0.98682400000000003</v>
      </c>
      <c r="K265" s="19" t="s">
        <v>675</v>
      </c>
      <c r="L265" s="18">
        <v>17.38</v>
      </c>
      <c r="M265" s="19">
        <v>39.49</v>
      </c>
      <c r="N265" s="20">
        <f t="shared" si="17"/>
        <v>6.8633619999999995</v>
      </c>
      <c r="P265" s="19" t="s">
        <v>269</v>
      </c>
      <c r="Q265" s="18">
        <v>16.84</v>
      </c>
      <c r="R265" s="19">
        <v>5.86</v>
      </c>
      <c r="S265" s="20">
        <f t="shared" si="18"/>
        <v>0.98682400000000003</v>
      </c>
    </row>
    <row r="266" spans="1:19" x14ac:dyDescent="0.3">
      <c r="A266" s="19" t="s">
        <v>297</v>
      </c>
      <c r="B266" s="19">
        <v>28.99</v>
      </c>
      <c r="C266" s="19">
        <v>39.14</v>
      </c>
      <c r="D266" s="20">
        <f t="shared" si="19"/>
        <v>11.346686</v>
      </c>
      <c r="E266" s="17"/>
      <c r="F266" s="19" t="s">
        <v>954</v>
      </c>
      <c r="G266" s="18">
        <v>16.96</v>
      </c>
      <c r="H266" s="19">
        <v>35.36</v>
      </c>
      <c r="I266" s="20">
        <f t="shared" si="16"/>
        <v>5.9970559999999997</v>
      </c>
      <c r="K266" s="19" t="s">
        <v>727</v>
      </c>
      <c r="L266" s="18">
        <v>17.399999999999999</v>
      </c>
      <c r="M266" s="19">
        <v>18.989999999999998</v>
      </c>
      <c r="N266" s="20">
        <f t="shared" si="17"/>
        <v>3.3042599999999993</v>
      </c>
      <c r="P266" s="19" t="s">
        <v>954</v>
      </c>
      <c r="Q266" s="18">
        <v>16.96</v>
      </c>
      <c r="R266" s="19">
        <v>35.36</v>
      </c>
      <c r="S266" s="20">
        <f t="shared" si="18"/>
        <v>5.9970559999999997</v>
      </c>
    </row>
    <row r="267" spans="1:19" x14ac:dyDescent="0.3">
      <c r="A267" s="19" t="s">
        <v>298</v>
      </c>
      <c r="B267" s="19">
        <v>33.380000000000003</v>
      </c>
      <c r="C267" s="19">
        <v>6.81</v>
      </c>
      <c r="D267" s="20">
        <f t="shared" si="19"/>
        <v>2.2731780000000001</v>
      </c>
      <c r="E267" s="17"/>
      <c r="F267" s="19" t="s">
        <v>783</v>
      </c>
      <c r="G267" s="18">
        <v>16.97</v>
      </c>
      <c r="H267" s="19">
        <v>38.97</v>
      </c>
      <c r="I267" s="20">
        <f t="shared" si="16"/>
        <v>6.6132089999999994</v>
      </c>
      <c r="K267" s="19" t="s">
        <v>713</v>
      </c>
      <c r="L267" s="18">
        <v>17.45</v>
      </c>
      <c r="M267" s="19">
        <v>6.63</v>
      </c>
      <c r="N267" s="20">
        <f t="shared" si="17"/>
        <v>1.156935</v>
      </c>
      <c r="P267" s="19" t="s">
        <v>783</v>
      </c>
      <c r="Q267" s="18">
        <v>16.97</v>
      </c>
      <c r="R267" s="19">
        <v>38.97</v>
      </c>
      <c r="S267" s="20">
        <f t="shared" si="18"/>
        <v>6.6132089999999994</v>
      </c>
    </row>
    <row r="268" spans="1:19" x14ac:dyDescent="0.3">
      <c r="A268" s="19" t="s">
        <v>299</v>
      </c>
      <c r="B268" s="19">
        <v>34.11</v>
      </c>
      <c r="C268" s="19">
        <v>0.37</v>
      </c>
      <c r="D268" s="20">
        <f t="shared" si="19"/>
        <v>0.12620699999999999</v>
      </c>
      <c r="E268" s="17"/>
      <c r="F268" s="19" t="s">
        <v>1019</v>
      </c>
      <c r="G268" s="18">
        <v>16.98</v>
      </c>
      <c r="H268" s="19">
        <v>12.84</v>
      </c>
      <c r="I268" s="20">
        <f t="shared" si="16"/>
        <v>2.1802320000000002</v>
      </c>
      <c r="K268" s="19" t="s">
        <v>291</v>
      </c>
      <c r="L268" s="18">
        <v>17.510000000000002</v>
      </c>
      <c r="M268" s="19">
        <v>31.47</v>
      </c>
      <c r="N268" s="20">
        <f t="shared" si="17"/>
        <v>5.5103970000000002</v>
      </c>
      <c r="P268" s="19" t="s">
        <v>1019</v>
      </c>
      <c r="Q268" s="18">
        <v>16.98</v>
      </c>
      <c r="R268" s="19">
        <v>12.84</v>
      </c>
      <c r="S268" s="20">
        <f t="shared" si="18"/>
        <v>2.1802320000000002</v>
      </c>
    </row>
    <row r="269" spans="1:19" x14ac:dyDescent="0.3">
      <c r="A269" s="19" t="s">
        <v>300</v>
      </c>
      <c r="B269" s="19">
        <v>23.99</v>
      </c>
      <c r="C269" s="19">
        <v>15.87</v>
      </c>
      <c r="D269" s="20">
        <f t="shared" si="19"/>
        <v>3.8072129999999991</v>
      </c>
      <c r="E269" s="17"/>
      <c r="F269" s="19" t="s">
        <v>530</v>
      </c>
      <c r="G269" s="18">
        <v>17.09</v>
      </c>
      <c r="H269" s="19">
        <v>19.7</v>
      </c>
      <c r="I269" s="20">
        <f t="shared" si="16"/>
        <v>3.36673</v>
      </c>
      <c r="K269" s="19" t="s">
        <v>665</v>
      </c>
      <c r="L269" s="18">
        <v>17.510000000000002</v>
      </c>
      <c r="M269" s="19">
        <v>1.87</v>
      </c>
      <c r="N269" s="20">
        <f t="shared" si="17"/>
        <v>0.32743700000000003</v>
      </c>
      <c r="P269" s="19" t="s">
        <v>530</v>
      </c>
      <c r="Q269" s="18">
        <v>17.09</v>
      </c>
      <c r="R269" s="19">
        <v>19.7</v>
      </c>
      <c r="S269" s="20">
        <f t="shared" si="18"/>
        <v>3.36673</v>
      </c>
    </row>
    <row r="270" spans="1:19" x14ac:dyDescent="0.3">
      <c r="A270" s="19" t="s">
        <v>301</v>
      </c>
      <c r="B270" s="19">
        <v>30.8</v>
      </c>
      <c r="C270" s="19">
        <v>18.36</v>
      </c>
      <c r="D270" s="20">
        <f t="shared" si="19"/>
        <v>5.6548799999999995</v>
      </c>
      <c r="E270" s="17"/>
      <c r="F270" s="19" t="s">
        <v>818</v>
      </c>
      <c r="G270" s="18">
        <v>17.100000000000001</v>
      </c>
      <c r="H270" s="19">
        <v>11.65</v>
      </c>
      <c r="I270" s="20">
        <f t="shared" si="16"/>
        <v>1.9921500000000003</v>
      </c>
      <c r="K270" s="19" t="s">
        <v>912</v>
      </c>
      <c r="L270" s="18">
        <v>17.54</v>
      </c>
      <c r="M270" s="19">
        <v>37.44</v>
      </c>
      <c r="N270" s="20">
        <f t="shared" si="17"/>
        <v>6.5669759999999995</v>
      </c>
      <c r="P270" s="19" t="s">
        <v>818</v>
      </c>
      <c r="Q270" s="18">
        <v>17.100000000000001</v>
      </c>
      <c r="R270" s="19">
        <v>11.65</v>
      </c>
      <c r="S270" s="20">
        <f t="shared" si="18"/>
        <v>1.9921500000000003</v>
      </c>
    </row>
    <row r="271" spans="1:19" x14ac:dyDescent="0.3">
      <c r="A271" s="19" t="s">
        <v>302</v>
      </c>
      <c r="B271" s="19">
        <v>38.03</v>
      </c>
      <c r="C271" s="19">
        <v>15.32</v>
      </c>
      <c r="D271" s="20">
        <f t="shared" si="19"/>
        <v>5.8261959999999995</v>
      </c>
      <c r="E271" s="17"/>
      <c r="F271" s="19" t="s">
        <v>308</v>
      </c>
      <c r="G271" s="18">
        <v>17.13</v>
      </c>
      <c r="H271" s="19">
        <v>32.270000000000003</v>
      </c>
      <c r="I271" s="20">
        <f t="shared" si="16"/>
        <v>5.527851000000001</v>
      </c>
      <c r="K271" s="19" t="s">
        <v>515</v>
      </c>
      <c r="L271" s="18">
        <v>17.54</v>
      </c>
      <c r="M271" s="19">
        <v>6.56</v>
      </c>
      <c r="N271" s="20">
        <f t="shared" si="17"/>
        <v>1.1506239999999999</v>
      </c>
      <c r="P271" s="19" t="s">
        <v>308</v>
      </c>
      <c r="Q271" s="18">
        <v>17.13</v>
      </c>
      <c r="R271" s="19">
        <v>32.270000000000003</v>
      </c>
      <c r="S271" s="20">
        <f t="shared" si="18"/>
        <v>5.527851000000001</v>
      </c>
    </row>
    <row r="272" spans="1:19" x14ac:dyDescent="0.3">
      <c r="A272" s="19" t="s">
        <v>303</v>
      </c>
      <c r="B272" s="19">
        <v>46.79</v>
      </c>
      <c r="C272" s="19">
        <v>18.579999999999998</v>
      </c>
      <c r="D272" s="20">
        <f t="shared" si="19"/>
        <v>8.6935819999999993</v>
      </c>
      <c r="E272" s="17"/>
      <c r="F272" s="19" t="s">
        <v>732</v>
      </c>
      <c r="G272" s="18">
        <v>17.14</v>
      </c>
      <c r="H272" s="19">
        <v>15.14</v>
      </c>
      <c r="I272" s="20">
        <f t="shared" si="16"/>
        <v>2.5949960000000005</v>
      </c>
      <c r="K272" s="19" t="s">
        <v>424</v>
      </c>
      <c r="L272" s="18">
        <v>17.55</v>
      </c>
      <c r="M272" s="19">
        <v>36.72</v>
      </c>
      <c r="N272" s="20">
        <f t="shared" si="17"/>
        <v>6.4443600000000005</v>
      </c>
      <c r="P272" s="19" t="s">
        <v>732</v>
      </c>
      <c r="Q272" s="18">
        <v>17.14</v>
      </c>
      <c r="R272" s="19">
        <v>15.14</v>
      </c>
      <c r="S272" s="20">
        <f t="shared" si="18"/>
        <v>2.5949960000000005</v>
      </c>
    </row>
    <row r="273" spans="1:19" x14ac:dyDescent="0.3">
      <c r="A273" s="19" t="s">
        <v>304</v>
      </c>
      <c r="B273" s="19">
        <v>16.63</v>
      </c>
      <c r="C273" s="19">
        <v>4.45</v>
      </c>
      <c r="D273" s="20">
        <f t="shared" si="19"/>
        <v>0.740035</v>
      </c>
      <c r="E273" s="17"/>
      <c r="F273" s="19" t="s">
        <v>63</v>
      </c>
      <c r="G273" s="18">
        <v>17.149999999999999</v>
      </c>
      <c r="H273" s="19">
        <v>30.28</v>
      </c>
      <c r="I273" s="20">
        <f t="shared" si="16"/>
        <v>5.1930200000000006</v>
      </c>
      <c r="K273" s="19" t="s">
        <v>338</v>
      </c>
      <c r="L273" s="18">
        <v>17.59</v>
      </c>
      <c r="M273" s="19">
        <v>19.71</v>
      </c>
      <c r="N273" s="20">
        <f t="shared" si="17"/>
        <v>3.4669890000000003</v>
      </c>
      <c r="P273" s="19" t="s">
        <v>63</v>
      </c>
      <c r="Q273" s="18">
        <v>17.149999999999999</v>
      </c>
      <c r="R273" s="19">
        <v>30.28</v>
      </c>
      <c r="S273" s="20">
        <f t="shared" si="18"/>
        <v>5.1930200000000006</v>
      </c>
    </row>
    <row r="274" spans="1:19" x14ac:dyDescent="0.3">
      <c r="A274" s="19" t="s">
        <v>305</v>
      </c>
      <c r="B274" s="19">
        <v>7.22</v>
      </c>
      <c r="C274" s="19">
        <v>0.82</v>
      </c>
      <c r="D274" s="20">
        <f t="shared" si="19"/>
        <v>5.9204E-2</v>
      </c>
      <c r="E274" s="17"/>
      <c r="F274" s="19" t="s">
        <v>614</v>
      </c>
      <c r="G274" s="18">
        <v>17.18</v>
      </c>
      <c r="H274" s="19">
        <v>15.71</v>
      </c>
      <c r="I274" s="20">
        <f t="shared" si="16"/>
        <v>2.6989780000000003</v>
      </c>
      <c r="K274" s="19" t="s">
        <v>655</v>
      </c>
      <c r="L274" s="18">
        <v>17.62</v>
      </c>
      <c r="M274" s="19">
        <v>14.41</v>
      </c>
      <c r="N274" s="20">
        <f t="shared" si="17"/>
        <v>2.5390420000000002</v>
      </c>
      <c r="P274" s="19" t="s">
        <v>614</v>
      </c>
      <c r="Q274" s="18">
        <v>17.18</v>
      </c>
      <c r="R274" s="19">
        <v>15.71</v>
      </c>
      <c r="S274" s="20">
        <f t="shared" si="18"/>
        <v>2.6989780000000003</v>
      </c>
    </row>
    <row r="275" spans="1:19" x14ac:dyDescent="0.3">
      <c r="A275" s="19" t="s">
        <v>306</v>
      </c>
      <c r="B275" s="19">
        <v>0.6</v>
      </c>
      <c r="C275" s="19">
        <v>35.15</v>
      </c>
      <c r="D275" s="20">
        <f t="shared" si="19"/>
        <v>0.2109</v>
      </c>
      <c r="E275" s="17"/>
      <c r="F275" s="19" t="s">
        <v>831</v>
      </c>
      <c r="G275" s="18">
        <v>17.190000000000001</v>
      </c>
      <c r="H275" s="19">
        <v>15.54</v>
      </c>
      <c r="I275" s="20">
        <f t="shared" si="16"/>
        <v>2.6713260000000001</v>
      </c>
      <c r="K275" s="19" t="s">
        <v>1005</v>
      </c>
      <c r="L275" s="18">
        <v>17.78</v>
      </c>
      <c r="M275" s="19">
        <v>33.020000000000003</v>
      </c>
      <c r="N275" s="20">
        <f t="shared" si="17"/>
        <v>5.8709560000000014</v>
      </c>
      <c r="P275" s="19" t="s">
        <v>831</v>
      </c>
      <c r="Q275" s="18">
        <v>17.190000000000001</v>
      </c>
      <c r="R275" s="19">
        <v>15.54</v>
      </c>
      <c r="S275" s="20">
        <f t="shared" si="18"/>
        <v>2.6713260000000001</v>
      </c>
    </row>
    <row r="276" spans="1:19" x14ac:dyDescent="0.3">
      <c r="A276" s="19" t="s">
        <v>307</v>
      </c>
      <c r="B276" s="19">
        <v>20.76</v>
      </c>
      <c r="C276" s="19">
        <v>22.46</v>
      </c>
      <c r="D276" s="20">
        <f t="shared" si="19"/>
        <v>4.6626960000000004</v>
      </c>
      <c r="E276" s="17"/>
      <c r="F276" s="19" t="s">
        <v>817</v>
      </c>
      <c r="G276" s="18">
        <v>17.239999999999998</v>
      </c>
      <c r="H276" s="19">
        <v>33.01</v>
      </c>
      <c r="I276" s="20">
        <f t="shared" si="16"/>
        <v>5.690923999999999</v>
      </c>
      <c r="K276" s="19" t="s">
        <v>310</v>
      </c>
      <c r="L276" s="18">
        <v>17.829999999999998</v>
      </c>
      <c r="M276" s="19">
        <v>31.39</v>
      </c>
      <c r="N276" s="20">
        <f t="shared" si="17"/>
        <v>5.596836999999999</v>
      </c>
      <c r="P276" s="19" t="s">
        <v>656</v>
      </c>
      <c r="Q276" s="18">
        <v>17.21</v>
      </c>
      <c r="R276" s="19">
        <v>39.299999999999997</v>
      </c>
      <c r="S276" s="20">
        <f t="shared" si="18"/>
        <v>6.7635299999999994</v>
      </c>
    </row>
    <row r="277" spans="1:19" x14ac:dyDescent="0.3">
      <c r="A277" s="19" t="s">
        <v>308</v>
      </c>
      <c r="B277" s="19">
        <v>17.13</v>
      </c>
      <c r="C277" s="19">
        <v>32.270000000000003</v>
      </c>
      <c r="D277" s="20">
        <f t="shared" si="19"/>
        <v>5.527851000000001</v>
      </c>
      <c r="E277" s="17"/>
      <c r="F277" s="19" t="s">
        <v>120</v>
      </c>
      <c r="G277" s="18">
        <v>17.239999999999998</v>
      </c>
      <c r="H277" s="19">
        <v>15.29</v>
      </c>
      <c r="I277" s="20">
        <f t="shared" si="16"/>
        <v>2.6359959999999996</v>
      </c>
      <c r="K277" s="19" t="s">
        <v>221</v>
      </c>
      <c r="L277" s="18">
        <v>17.84</v>
      </c>
      <c r="M277" s="19">
        <v>32.200000000000003</v>
      </c>
      <c r="N277" s="20">
        <f t="shared" si="17"/>
        <v>5.7444800000000011</v>
      </c>
      <c r="P277" s="19" t="s">
        <v>817</v>
      </c>
      <c r="Q277" s="18">
        <v>17.239999999999998</v>
      </c>
      <c r="R277" s="19">
        <v>33.01</v>
      </c>
      <c r="S277" s="20">
        <f t="shared" si="18"/>
        <v>5.690923999999999</v>
      </c>
    </row>
    <row r="278" spans="1:19" x14ac:dyDescent="0.3">
      <c r="A278" s="19" t="s">
        <v>309</v>
      </c>
      <c r="B278" s="19">
        <v>25.29</v>
      </c>
      <c r="C278" s="19">
        <v>17.91</v>
      </c>
      <c r="D278" s="20">
        <f t="shared" si="19"/>
        <v>4.529439</v>
      </c>
      <c r="E278" s="17"/>
      <c r="F278" s="19" t="s">
        <v>727</v>
      </c>
      <c r="G278" s="18">
        <v>17.399999999999999</v>
      </c>
      <c r="H278" s="19">
        <v>18.989999999999998</v>
      </c>
      <c r="I278" s="20">
        <f t="shared" si="16"/>
        <v>3.3042599999999993</v>
      </c>
      <c r="K278" s="19" t="s">
        <v>755</v>
      </c>
      <c r="L278" s="18">
        <v>17.850000000000001</v>
      </c>
      <c r="M278" s="19">
        <v>29.93</v>
      </c>
      <c r="N278" s="20">
        <f t="shared" si="17"/>
        <v>5.3425050000000001</v>
      </c>
      <c r="P278" s="19" t="s">
        <v>120</v>
      </c>
      <c r="Q278" s="18">
        <v>17.239999999999998</v>
      </c>
      <c r="R278" s="19">
        <v>15.29</v>
      </c>
      <c r="S278" s="20">
        <f t="shared" si="18"/>
        <v>2.6359959999999996</v>
      </c>
    </row>
    <row r="279" spans="1:19" x14ac:dyDescent="0.3">
      <c r="A279" s="19" t="s">
        <v>310</v>
      </c>
      <c r="B279" s="19">
        <v>17.829999999999998</v>
      </c>
      <c r="C279" s="19">
        <v>31.39</v>
      </c>
      <c r="D279" s="20">
        <f t="shared" si="19"/>
        <v>5.596836999999999</v>
      </c>
      <c r="E279" s="17"/>
      <c r="F279" s="19" t="s">
        <v>713</v>
      </c>
      <c r="G279" s="18">
        <v>17.45</v>
      </c>
      <c r="H279" s="19">
        <v>6.63</v>
      </c>
      <c r="I279" s="20">
        <f t="shared" si="16"/>
        <v>1.156935</v>
      </c>
      <c r="K279" s="19" t="s">
        <v>940</v>
      </c>
      <c r="L279" s="18">
        <v>17.87</v>
      </c>
      <c r="M279" s="19">
        <v>17.02</v>
      </c>
      <c r="N279" s="20">
        <f t="shared" si="17"/>
        <v>3.041474</v>
      </c>
      <c r="P279" s="19" t="s">
        <v>727</v>
      </c>
      <c r="Q279" s="18">
        <v>17.399999999999999</v>
      </c>
      <c r="R279" s="19">
        <v>18.989999999999998</v>
      </c>
      <c r="S279" s="20">
        <f t="shared" si="18"/>
        <v>3.3042599999999993</v>
      </c>
    </row>
    <row r="280" spans="1:19" x14ac:dyDescent="0.3">
      <c r="A280" s="19" t="s">
        <v>311</v>
      </c>
      <c r="B280" s="19">
        <v>32.33</v>
      </c>
      <c r="C280" s="19">
        <v>3.69</v>
      </c>
      <c r="D280" s="20">
        <f t="shared" si="19"/>
        <v>1.192977</v>
      </c>
      <c r="E280" s="17"/>
      <c r="F280" s="19" t="s">
        <v>291</v>
      </c>
      <c r="G280" s="18">
        <v>17.510000000000002</v>
      </c>
      <c r="H280" s="19">
        <v>31.47</v>
      </c>
      <c r="I280" s="20">
        <f t="shared" si="16"/>
        <v>5.5103970000000002</v>
      </c>
      <c r="K280" s="19" t="s">
        <v>819</v>
      </c>
      <c r="L280" s="18">
        <v>18.07</v>
      </c>
      <c r="M280" s="19">
        <v>28.4</v>
      </c>
      <c r="N280" s="20">
        <f t="shared" si="17"/>
        <v>5.1318799999999998</v>
      </c>
      <c r="P280" s="19" t="s">
        <v>713</v>
      </c>
      <c r="Q280" s="18">
        <v>17.45</v>
      </c>
      <c r="R280" s="19">
        <v>6.63</v>
      </c>
      <c r="S280" s="20">
        <f t="shared" si="18"/>
        <v>1.156935</v>
      </c>
    </row>
    <row r="281" spans="1:19" x14ac:dyDescent="0.3">
      <c r="A281" s="19" t="s">
        <v>312</v>
      </c>
      <c r="B281" s="19">
        <v>9.4700000000000006</v>
      </c>
      <c r="C281" s="19">
        <v>15.79</v>
      </c>
      <c r="D281" s="20">
        <f t="shared" si="19"/>
        <v>1.4953130000000001</v>
      </c>
      <c r="E281" s="17"/>
      <c r="F281" s="19" t="s">
        <v>665</v>
      </c>
      <c r="G281" s="18">
        <v>17.510000000000002</v>
      </c>
      <c r="H281" s="19">
        <v>1.87</v>
      </c>
      <c r="I281" s="20">
        <f t="shared" si="16"/>
        <v>0.32743700000000003</v>
      </c>
      <c r="K281" s="19" t="s">
        <v>426</v>
      </c>
      <c r="L281" s="18">
        <v>18.27</v>
      </c>
      <c r="M281" s="19">
        <v>9.33</v>
      </c>
      <c r="N281" s="20">
        <f t="shared" si="17"/>
        <v>1.704591</v>
      </c>
      <c r="P281" s="19" t="s">
        <v>291</v>
      </c>
      <c r="Q281" s="18">
        <v>17.510000000000002</v>
      </c>
      <c r="R281" s="19">
        <v>31.47</v>
      </c>
      <c r="S281" s="20">
        <f t="shared" si="18"/>
        <v>5.5103970000000002</v>
      </c>
    </row>
    <row r="282" spans="1:19" x14ac:dyDescent="0.3">
      <c r="A282" s="19" t="s">
        <v>313</v>
      </c>
      <c r="B282" s="19">
        <v>3.94</v>
      </c>
      <c r="C282" s="19">
        <v>29.38</v>
      </c>
      <c r="D282" s="20">
        <f t="shared" si="19"/>
        <v>1.157572</v>
      </c>
      <c r="E282" s="17"/>
      <c r="F282" s="19" t="s">
        <v>912</v>
      </c>
      <c r="G282" s="18">
        <v>17.54</v>
      </c>
      <c r="H282" s="19">
        <v>37.44</v>
      </c>
      <c r="I282" s="20">
        <f t="shared" si="16"/>
        <v>6.5669759999999995</v>
      </c>
      <c r="K282" s="19" t="s">
        <v>251</v>
      </c>
      <c r="L282" s="18">
        <v>18.3</v>
      </c>
      <c r="M282" s="19">
        <v>25.25</v>
      </c>
      <c r="N282" s="20">
        <f t="shared" si="17"/>
        <v>4.6207500000000001</v>
      </c>
      <c r="P282" s="19" t="s">
        <v>665</v>
      </c>
      <c r="Q282" s="18">
        <v>17.510000000000002</v>
      </c>
      <c r="R282" s="19">
        <v>1.87</v>
      </c>
      <c r="S282" s="20">
        <f t="shared" si="18"/>
        <v>0.32743700000000003</v>
      </c>
    </row>
    <row r="283" spans="1:19" x14ac:dyDescent="0.3">
      <c r="A283" s="19" t="s">
        <v>314</v>
      </c>
      <c r="B283" s="19">
        <v>29.27</v>
      </c>
      <c r="C283" s="19">
        <v>30.6</v>
      </c>
      <c r="D283" s="20">
        <f t="shared" si="19"/>
        <v>8.9566200000000009</v>
      </c>
      <c r="E283" s="17"/>
      <c r="F283" s="19" t="s">
        <v>515</v>
      </c>
      <c r="G283" s="18">
        <v>17.54</v>
      </c>
      <c r="H283" s="19">
        <v>6.56</v>
      </c>
      <c r="I283" s="20">
        <f t="shared" si="16"/>
        <v>1.1506239999999999</v>
      </c>
      <c r="K283" s="19" t="s">
        <v>361</v>
      </c>
      <c r="L283" s="18">
        <v>18.309999999999999</v>
      </c>
      <c r="M283" s="19">
        <v>12.75</v>
      </c>
      <c r="N283" s="20">
        <f t="shared" si="17"/>
        <v>2.3345249999999997</v>
      </c>
      <c r="P283" s="19" t="s">
        <v>912</v>
      </c>
      <c r="Q283" s="18">
        <v>17.54</v>
      </c>
      <c r="R283" s="19">
        <v>37.44</v>
      </c>
      <c r="S283" s="20">
        <f t="shared" si="18"/>
        <v>6.5669759999999995</v>
      </c>
    </row>
    <row r="284" spans="1:19" x14ac:dyDescent="0.3">
      <c r="A284" s="19" t="s">
        <v>315</v>
      </c>
      <c r="B284" s="19">
        <v>20.13</v>
      </c>
      <c r="C284" s="19">
        <v>13.01</v>
      </c>
      <c r="D284" s="20">
        <f t="shared" si="19"/>
        <v>2.618913</v>
      </c>
      <c r="E284" s="17"/>
      <c r="F284" s="19" t="s">
        <v>424</v>
      </c>
      <c r="G284" s="18">
        <v>17.55</v>
      </c>
      <c r="H284" s="19">
        <v>36.72</v>
      </c>
      <c r="I284" s="20">
        <f t="shared" si="16"/>
        <v>6.4443600000000005</v>
      </c>
      <c r="K284" s="19" t="s">
        <v>68</v>
      </c>
      <c r="L284" s="18">
        <v>18.36</v>
      </c>
      <c r="M284" s="19">
        <v>11.91</v>
      </c>
      <c r="N284" s="20">
        <f t="shared" si="17"/>
        <v>2.1866759999999998</v>
      </c>
      <c r="P284" s="19" t="s">
        <v>515</v>
      </c>
      <c r="Q284" s="18">
        <v>17.54</v>
      </c>
      <c r="R284" s="19">
        <v>6.56</v>
      </c>
      <c r="S284" s="20">
        <f t="shared" si="18"/>
        <v>1.1506239999999999</v>
      </c>
    </row>
    <row r="285" spans="1:19" x14ac:dyDescent="0.3">
      <c r="A285" s="19" t="s">
        <v>316</v>
      </c>
      <c r="B285" s="19">
        <v>32.9</v>
      </c>
      <c r="C285" s="19">
        <v>39.950000000000003</v>
      </c>
      <c r="D285" s="20">
        <f t="shared" si="19"/>
        <v>13.143549999999999</v>
      </c>
      <c r="E285" s="17"/>
      <c r="F285" s="19" t="s">
        <v>338</v>
      </c>
      <c r="G285" s="18">
        <v>17.59</v>
      </c>
      <c r="H285" s="19">
        <v>19.71</v>
      </c>
      <c r="I285" s="20">
        <f t="shared" si="16"/>
        <v>3.4669890000000003</v>
      </c>
      <c r="K285" s="19" t="s">
        <v>101</v>
      </c>
      <c r="L285" s="18">
        <v>18.37</v>
      </c>
      <c r="M285" s="19">
        <v>18.91</v>
      </c>
      <c r="N285" s="20">
        <f t="shared" si="17"/>
        <v>3.4737670000000005</v>
      </c>
      <c r="P285" s="19" t="s">
        <v>424</v>
      </c>
      <c r="Q285" s="18">
        <v>17.55</v>
      </c>
      <c r="R285" s="19">
        <v>36.72</v>
      </c>
      <c r="S285" s="20">
        <f t="shared" si="18"/>
        <v>6.4443600000000005</v>
      </c>
    </row>
    <row r="286" spans="1:19" x14ac:dyDescent="0.3">
      <c r="A286" s="19" t="s">
        <v>317</v>
      </c>
      <c r="B286" s="19">
        <v>12.51</v>
      </c>
      <c r="C286" s="19">
        <v>6.57</v>
      </c>
      <c r="D286" s="20">
        <f t="shared" si="19"/>
        <v>0.82190700000000005</v>
      </c>
      <c r="E286" s="17"/>
      <c r="F286" s="19" t="s">
        <v>655</v>
      </c>
      <c r="G286" s="18">
        <v>17.62</v>
      </c>
      <c r="H286" s="19">
        <v>14.41</v>
      </c>
      <c r="I286" s="20">
        <f t="shared" si="16"/>
        <v>2.5390420000000002</v>
      </c>
      <c r="K286" s="19" t="s">
        <v>258</v>
      </c>
      <c r="L286" s="18">
        <v>18.43</v>
      </c>
      <c r="M286" s="19">
        <v>4.01</v>
      </c>
      <c r="N286" s="20">
        <f t="shared" si="17"/>
        <v>0.73904299999999989</v>
      </c>
      <c r="P286" s="19" t="s">
        <v>338</v>
      </c>
      <c r="Q286" s="18">
        <v>17.59</v>
      </c>
      <c r="R286" s="19">
        <v>19.71</v>
      </c>
      <c r="S286" s="20">
        <f t="shared" si="18"/>
        <v>3.4669890000000003</v>
      </c>
    </row>
    <row r="287" spans="1:19" x14ac:dyDescent="0.3">
      <c r="A287" s="19" t="s">
        <v>318</v>
      </c>
      <c r="B287" s="19">
        <v>37.33</v>
      </c>
      <c r="C287" s="19">
        <v>11.56</v>
      </c>
      <c r="D287" s="20">
        <f t="shared" si="19"/>
        <v>4.3153480000000002</v>
      </c>
      <c r="E287" s="17"/>
      <c r="F287" s="19" t="s">
        <v>1005</v>
      </c>
      <c r="G287" s="18">
        <v>17.78</v>
      </c>
      <c r="H287" s="19">
        <v>33.020000000000003</v>
      </c>
      <c r="I287" s="20">
        <f t="shared" si="16"/>
        <v>5.8709560000000014</v>
      </c>
      <c r="K287" s="19" t="s">
        <v>896</v>
      </c>
      <c r="L287" s="18">
        <v>18.489999999999998</v>
      </c>
      <c r="M287" s="19">
        <v>26.41</v>
      </c>
      <c r="N287" s="20">
        <f t="shared" si="17"/>
        <v>4.883208999999999</v>
      </c>
      <c r="P287" s="19" t="s">
        <v>655</v>
      </c>
      <c r="Q287" s="18">
        <v>17.62</v>
      </c>
      <c r="R287" s="19">
        <v>14.41</v>
      </c>
      <c r="S287" s="20">
        <f t="shared" si="18"/>
        <v>2.5390420000000002</v>
      </c>
    </row>
    <row r="288" spans="1:19" x14ac:dyDescent="0.3">
      <c r="A288" s="19" t="s">
        <v>319</v>
      </c>
      <c r="B288" s="19">
        <v>0</v>
      </c>
      <c r="C288" s="19">
        <v>14.86</v>
      </c>
      <c r="D288" s="20" t="str">
        <f t="shared" si="19"/>
        <v/>
      </c>
      <c r="E288" s="17"/>
      <c r="F288" s="19" t="s">
        <v>310</v>
      </c>
      <c r="G288" s="18">
        <v>17.829999999999998</v>
      </c>
      <c r="H288" s="19">
        <v>31.39</v>
      </c>
      <c r="I288" s="20">
        <f t="shared" si="16"/>
        <v>5.596836999999999</v>
      </c>
      <c r="K288" s="19" t="s">
        <v>953</v>
      </c>
      <c r="L288" s="18">
        <v>18.579999999999998</v>
      </c>
      <c r="M288" s="19">
        <v>23.89</v>
      </c>
      <c r="N288" s="20">
        <f t="shared" si="17"/>
        <v>4.4387619999999997</v>
      </c>
      <c r="P288" s="19" t="s">
        <v>1005</v>
      </c>
      <c r="Q288" s="18">
        <v>17.78</v>
      </c>
      <c r="R288" s="19">
        <v>33.020000000000003</v>
      </c>
      <c r="S288" s="20">
        <f t="shared" si="18"/>
        <v>5.8709560000000014</v>
      </c>
    </row>
    <row r="289" spans="1:19" x14ac:dyDescent="0.3">
      <c r="A289" s="19" t="s">
        <v>320</v>
      </c>
      <c r="B289" s="19">
        <v>15.06</v>
      </c>
      <c r="C289" s="19">
        <v>25.6</v>
      </c>
      <c r="D289" s="20">
        <f t="shared" si="19"/>
        <v>3.8553600000000006</v>
      </c>
      <c r="E289" s="17"/>
      <c r="F289" s="19" t="s">
        <v>221</v>
      </c>
      <c r="G289" s="18">
        <v>17.84</v>
      </c>
      <c r="H289" s="19">
        <v>32.200000000000003</v>
      </c>
      <c r="I289" s="20">
        <f t="shared" si="16"/>
        <v>5.7444800000000011</v>
      </c>
      <c r="K289" s="19" t="s">
        <v>230</v>
      </c>
      <c r="L289" s="18">
        <v>18.579999999999998</v>
      </c>
      <c r="M289" s="19">
        <v>16.25</v>
      </c>
      <c r="N289" s="20">
        <f t="shared" si="17"/>
        <v>3.0192499999999995</v>
      </c>
      <c r="P289" s="19" t="s">
        <v>310</v>
      </c>
      <c r="Q289" s="18">
        <v>17.829999999999998</v>
      </c>
      <c r="R289" s="19">
        <v>31.39</v>
      </c>
      <c r="S289" s="20">
        <f t="shared" si="18"/>
        <v>5.596836999999999</v>
      </c>
    </row>
    <row r="290" spans="1:19" x14ac:dyDescent="0.3">
      <c r="A290" s="19" t="s">
        <v>321</v>
      </c>
      <c r="B290" s="19">
        <v>48.99</v>
      </c>
      <c r="C290" s="19">
        <v>11.65</v>
      </c>
      <c r="D290" s="20">
        <f t="shared" si="19"/>
        <v>5.7073350000000005</v>
      </c>
      <c r="E290" s="17"/>
      <c r="F290" s="19" t="s">
        <v>755</v>
      </c>
      <c r="G290" s="18">
        <v>17.850000000000001</v>
      </c>
      <c r="H290" s="19">
        <v>29.93</v>
      </c>
      <c r="I290" s="20">
        <f t="shared" si="16"/>
        <v>5.3425050000000001</v>
      </c>
      <c r="K290" s="19" t="s">
        <v>148</v>
      </c>
      <c r="L290" s="18">
        <v>18.649999999999999</v>
      </c>
      <c r="M290" s="19">
        <v>2.68</v>
      </c>
      <c r="N290" s="20">
        <f t="shared" si="17"/>
        <v>0.49981999999999999</v>
      </c>
      <c r="P290" s="19" t="s">
        <v>221</v>
      </c>
      <c r="Q290" s="18">
        <v>17.84</v>
      </c>
      <c r="R290" s="19">
        <v>32.200000000000003</v>
      </c>
      <c r="S290" s="20">
        <f t="shared" si="18"/>
        <v>5.7444800000000011</v>
      </c>
    </row>
    <row r="291" spans="1:19" x14ac:dyDescent="0.3">
      <c r="A291" s="19" t="s">
        <v>322</v>
      </c>
      <c r="B291" s="19">
        <v>31.52</v>
      </c>
      <c r="C291" s="19">
        <v>12.4</v>
      </c>
      <c r="D291" s="20">
        <f t="shared" si="19"/>
        <v>3.90848</v>
      </c>
      <c r="E291" s="17"/>
      <c r="F291" s="19" t="s">
        <v>940</v>
      </c>
      <c r="G291" s="18">
        <v>17.87</v>
      </c>
      <c r="H291" s="19">
        <v>17.02</v>
      </c>
      <c r="I291" s="20">
        <f t="shared" si="16"/>
        <v>3.041474</v>
      </c>
      <c r="K291" s="19" t="s">
        <v>735</v>
      </c>
      <c r="L291" s="18">
        <v>18.66</v>
      </c>
      <c r="M291" s="19">
        <v>17.63</v>
      </c>
      <c r="N291" s="20">
        <f t="shared" si="17"/>
        <v>3.289758</v>
      </c>
      <c r="P291" s="19" t="s">
        <v>755</v>
      </c>
      <c r="Q291" s="18">
        <v>17.850000000000001</v>
      </c>
      <c r="R291" s="19">
        <v>29.93</v>
      </c>
      <c r="S291" s="20">
        <f t="shared" si="18"/>
        <v>5.3425050000000001</v>
      </c>
    </row>
    <row r="292" spans="1:19" x14ac:dyDescent="0.3">
      <c r="A292" s="19" t="s">
        <v>323</v>
      </c>
      <c r="B292" s="19">
        <v>31.33</v>
      </c>
      <c r="C292" s="19">
        <v>32.56</v>
      </c>
      <c r="D292" s="20">
        <f t="shared" si="19"/>
        <v>10.201048</v>
      </c>
      <c r="E292" s="17"/>
      <c r="F292" s="19" t="s">
        <v>819</v>
      </c>
      <c r="G292" s="18">
        <v>18.07</v>
      </c>
      <c r="H292" s="19">
        <v>28.4</v>
      </c>
      <c r="I292" s="20">
        <f t="shared" si="16"/>
        <v>5.1318799999999998</v>
      </c>
      <c r="K292" s="19" t="s">
        <v>126</v>
      </c>
      <c r="L292" s="18">
        <v>18.72</v>
      </c>
      <c r="M292" s="19">
        <v>15.03</v>
      </c>
      <c r="N292" s="20">
        <f t="shared" si="17"/>
        <v>2.8136159999999997</v>
      </c>
      <c r="P292" s="19" t="s">
        <v>940</v>
      </c>
      <c r="Q292" s="18">
        <v>17.87</v>
      </c>
      <c r="R292" s="19">
        <v>17.02</v>
      </c>
      <c r="S292" s="20">
        <f t="shared" si="18"/>
        <v>3.041474</v>
      </c>
    </row>
    <row r="293" spans="1:19" x14ac:dyDescent="0.3">
      <c r="A293" s="19" t="s">
        <v>324</v>
      </c>
      <c r="B293" s="19">
        <v>48.51</v>
      </c>
      <c r="C293" s="19">
        <v>19.39</v>
      </c>
      <c r="D293" s="20">
        <f t="shared" si="19"/>
        <v>9.4060889999999997</v>
      </c>
      <c r="E293" s="17"/>
      <c r="F293" s="19" t="s">
        <v>426</v>
      </c>
      <c r="G293" s="18">
        <v>18.27</v>
      </c>
      <c r="H293" s="19">
        <v>9.33</v>
      </c>
      <c r="I293" s="20">
        <f t="shared" si="16"/>
        <v>1.704591</v>
      </c>
      <c r="K293" s="19" t="s">
        <v>523</v>
      </c>
      <c r="L293" s="18">
        <v>18.75</v>
      </c>
      <c r="M293" s="19">
        <v>6.05</v>
      </c>
      <c r="N293" s="20">
        <f t="shared" si="17"/>
        <v>1.1343749999999999</v>
      </c>
      <c r="P293" s="19" t="s">
        <v>819</v>
      </c>
      <c r="Q293" s="18">
        <v>18.07</v>
      </c>
      <c r="R293" s="19">
        <v>28.4</v>
      </c>
      <c r="S293" s="20">
        <f t="shared" si="18"/>
        <v>5.1318799999999998</v>
      </c>
    </row>
    <row r="294" spans="1:19" x14ac:dyDescent="0.3">
      <c r="A294" s="19" t="s">
        <v>325</v>
      </c>
      <c r="B294" s="19">
        <v>20.58</v>
      </c>
      <c r="C294" s="19">
        <v>3.21</v>
      </c>
      <c r="D294" s="20">
        <f t="shared" si="19"/>
        <v>0.66061799999999993</v>
      </c>
      <c r="E294" s="17"/>
      <c r="F294" s="19" t="s">
        <v>251</v>
      </c>
      <c r="G294" s="18">
        <v>18.3</v>
      </c>
      <c r="H294" s="19">
        <v>25.25</v>
      </c>
      <c r="I294" s="20">
        <f t="shared" si="16"/>
        <v>4.6207500000000001</v>
      </c>
      <c r="K294" s="19" t="s">
        <v>672</v>
      </c>
      <c r="L294" s="18">
        <v>18.82</v>
      </c>
      <c r="M294" s="19">
        <v>20.97</v>
      </c>
      <c r="N294" s="20">
        <f t="shared" si="17"/>
        <v>3.9465539999999999</v>
      </c>
      <c r="P294" s="19" t="s">
        <v>426</v>
      </c>
      <c r="Q294" s="18">
        <v>18.27</v>
      </c>
      <c r="R294" s="19">
        <v>9.33</v>
      </c>
      <c r="S294" s="20">
        <f t="shared" si="18"/>
        <v>1.704591</v>
      </c>
    </row>
    <row r="295" spans="1:19" x14ac:dyDescent="0.3">
      <c r="A295" s="19" t="s">
        <v>326</v>
      </c>
      <c r="B295" s="19">
        <v>15.17</v>
      </c>
      <c r="C295" s="19">
        <v>16.53</v>
      </c>
      <c r="D295" s="20">
        <f t="shared" si="19"/>
        <v>2.5076010000000002</v>
      </c>
      <c r="E295" s="17"/>
      <c r="F295" s="19" t="s">
        <v>361</v>
      </c>
      <c r="G295" s="18">
        <v>18.309999999999999</v>
      </c>
      <c r="H295" s="19">
        <v>12.75</v>
      </c>
      <c r="I295" s="20">
        <f t="shared" si="16"/>
        <v>2.3345249999999997</v>
      </c>
      <c r="K295" s="19" t="s">
        <v>842</v>
      </c>
      <c r="L295" s="18">
        <v>18.850000000000001</v>
      </c>
      <c r="M295" s="19">
        <v>31.39</v>
      </c>
      <c r="N295" s="20">
        <f t="shared" si="17"/>
        <v>5.9170150000000001</v>
      </c>
      <c r="P295" s="19" t="s">
        <v>251</v>
      </c>
      <c r="Q295" s="18">
        <v>18.3</v>
      </c>
      <c r="R295" s="19">
        <v>25.25</v>
      </c>
      <c r="S295" s="20">
        <f t="shared" si="18"/>
        <v>4.6207500000000001</v>
      </c>
    </row>
    <row r="296" spans="1:19" x14ac:dyDescent="0.3">
      <c r="A296" s="19" t="s">
        <v>327</v>
      </c>
      <c r="B296" s="19">
        <v>30.93</v>
      </c>
      <c r="C296" s="19">
        <v>14.84</v>
      </c>
      <c r="D296" s="20">
        <f t="shared" si="19"/>
        <v>4.5900119999999998</v>
      </c>
      <c r="E296" s="17"/>
      <c r="F296" s="19" t="s">
        <v>68</v>
      </c>
      <c r="G296" s="18">
        <v>18.36</v>
      </c>
      <c r="H296" s="19">
        <v>11.91</v>
      </c>
      <c r="I296" s="20">
        <f t="shared" si="16"/>
        <v>2.1866759999999998</v>
      </c>
      <c r="K296" s="19" t="s">
        <v>180</v>
      </c>
      <c r="L296" s="18">
        <v>18.899999999999999</v>
      </c>
      <c r="M296" s="19">
        <v>4.72</v>
      </c>
      <c r="N296" s="20">
        <f t="shared" si="17"/>
        <v>0.89207999999999987</v>
      </c>
      <c r="P296" s="19" t="s">
        <v>361</v>
      </c>
      <c r="Q296" s="18">
        <v>18.309999999999999</v>
      </c>
      <c r="R296" s="19">
        <v>12.75</v>
      </c>
      <c r="S296" s="20">
        <f t="shared" si="18"/>
        <v>2.3345249999999997</v>
      </c>
    </row>
    <row r="297" spans="1:19" x14ac:dyDescent="0.3">
      <c r="A297" s="19" t="s">
        <v>328</v>
      </c>
      <c r="B297" s="19">
        <v>44.62</v>
      </c>
      <c r="C297" s="19">
        <v>21.01</v>
      </c>
      <c r="D297" s="20">
        <f t="shared" si="19"/>
        <v>9.3746620000000007</v>
      </c>
      <c r="E297" s="17"/>
      <c r="F297" s="19" t="s">
        <v>101</v>
      </c>
      <c r="G297" s="18">
        <v>18.37</v>
      </c>
      <c r="H297" s="19">
        <v>18.91</v>
      </c>
      <c r="I297" s="20">
        <f t="shared" si="16"/>
        <v>3.4737670000000005</v>
      </c>
      <c r="K297" s="19" t="s">
        <v>208</v>
      </c>
      <c r="L297" s="18">
        <v>19.010000000000002</v>
      </c>
      <c r="M297" s="19">
        <v>25.8</v>
      </c>
      <c r="N297" s="20">
        <f t="shared" si="17"/>
        <v>4.9045800000000002</v>
      </c>
      <c r="P297" s="19" t="s">
        <v>68</v>
      </c>
      <c r="Q297" s="18">
        <v>18.36</v>
      </c>
      <c r="R297" s="19">
        <v>11.91</v>
      </c>
      <c r="S297" s="20">
        <f t="shared" si="18"/>
        <v>2.1866759999999998</v>
      </c>
    </row>
    <row r="298" spans="1:19" x14ac:dyDescent="0.3">
      <c r="A298" s="19" t="s">
        <v>329</v>
      </c>
      <c r="B298" s="19">
        <v>6.97</v>
      </c>
      <c r="C298" s="19">
        <v>33.89</v>
      </c>
      <c r="D298" s="20">
        <f t="shared" si="19"/>
        <v>2.362133</v>
      </c>
      <c r="E298" s="17"/>
      <c r="F298" s="19" t="s">
        <v>258</v>
      </c>
      <c r="G298" s="18">
        <v>18.43</v>
      </c>
      <c r="H298" s="19">
        <v>4.01</v>
      </c>
      <c r="I298" s="20">
        <f t="shared" si="16"/>
        <v>0.73904299999999989</v>
      </c>
      <c r="K298" s="19" t="s">
        <v>709</v>
      </c>
      <c r="L298" s="18">
        <v>19.010000000000002</v>
      </c>
      <c r="M298" s="19">
        <v>0.59</v>
      </c>
      <c r="N298" s="20">
        <f t="shared" si="17"/>
        <v>0.11215899999999999</v>
      </c>
      <c r="P298" s="19" t="s">
        <v>101</v>
      </c>
      <c r="Q298" s="18">
        <v>18.37</v>
      </c>
      <c r="R298" s="19">
        <v>18.91</v>
      </c>
      <c r="S298" s="20">
        <f t="shared" si="18"/>
        <v>3.4737670000000005</v>
      </c>
    </row>
    <row r="299" spans="1:19" x14ac:dyDescent="0.3">
      <c r="A299" s="19" t="s">
        <v>330</v>
      </c>
      <c r="B299" s="19">
        <v>14.78</v>
      </c>
      <c r="C299" s="19">
        <v>6.37</v>
      </c>
      <c r="D299" s="20">
        <f t="shared" si="19"/>
        <v>0.94148600000000005</v>
      </c>
      <c r="E299" s="17"/>
      <c r="F299" s="19" t="s">
        <v>896</v>
      </c>
      <c r="G299" s="18">
        <v>18.489999999999998</v>
      </c>
      <c r="H299" s="19">
        <v>26.41</v>
      </c>
      <c r="I299" s="20">
        <f t="shared" si="16"/>
        <v>4.883208999999999</v>
      </c>
      <c r="K299" s="19" t="s">
        <v>803</v>
      </c>
      <c r="L299" s="18">
        <v>19.059999999999999</v>
      </c>
      <c r="M299" s="19">
        <v>18.579999999999998</v>
      </c>
      <c r="N299" s="20">
        <f t="shared" si="17"/>
        <v>3.5413479999999993</v>
      </c>
      <c r="P299" s="19" t="s">
        <v>258</v>
      </c>
      <c r="Q299" s="18">
        <v>18.43</v>
      </c>
      <c r="R299" s="19">
        <v>4.01</v>
      </c>
      <c r="S299" s="20">
        <f t="shared" si="18"/>
        <v>0.73904299999999989</v>
      </c>
    </row>
    <row r="300" spans="1:19" x14ac:dyDescent="0.3">
      <c r="A300" s="19" t="s">
        <v>331</v>
      </c>
      <c r="B300" s="19">
        <v>31.13</v>
      </c>
      <c r="C300" s="19">
        <v>27.06</v>
      </c>
      <c r="D300" s="20">
        <f t="shared" si="19"/>
        <v>8.4237780000000004</v>
      </c>
      <c r="E300" s="17"/>
      <c r="F300" s="19" t="s">
        <v>953</v>
      </c>
      <c r="G300" s="18">
        <v>18.579999999999998</v>
      </c>
      <c r="H300" s="19">
        <v>23.89</v>
      </c>
      <c r="I300" s="20">
        <f t="shared" si="16"/>
        <v>4.4387619999999997</v>
      </c>
      <c r="K300" s="19" t="s">
        <v>977</v>
      </c>
      <c r="L300" s="18">
        <v>19.11</v>
      </c>
      <c r="M300" s="19">
        <v>18.07</v>
      </c>
      <c r="N300" s="20">
        <f t="shared" si="17"/>
        <v>3.4531770000000002</v>
      </c>
      <c r="P300" s="19" t="s">
        <v>896</v>
      </c>
      <c r="Q300" s="18">
        <v>18.489999999999998</v>
      </c>
      <c r="R300" s="19">
        <v>26.41</v>
      </c>
      <c r="S300" s="20">
        <f t="shared" si="18"/>
        <v>4.883208999999999</v>
      </c>
    </row>
    <row r="301" spans="1:19" x14ac:dyDescent="0.3">
      <c r="A301" s="19" t="s">
        <v>332</v>
      </c>
      <c r="B301" s="19">
        <v>23.68</v>
      </c>
      <c r="C301" s="19">
        <v>17.579999999999998</v>
      </c>
      <c r="D301" s="20">
        <f t="shared" si="19"/>
        <v>4.1629439999999995</v>
      </c>
      <c r="E301" s="17"/>
      <c r="F301" s="19" t="s">
        <v>230</v>
      </c>
      <c r="G301" s="18">
        <v>18.579999999999998</v>
      </c>
      <c r="H301" s="19">
        <v>16.25</v>
      </c>
      <c r="I301" s="20">
        <f t="shared" si="16"/>
        <v>3.0192499999999995</v>
      </c>
      <c r="K301" s="19" t="s">
        <v>947</v>
      </c>
      <c r="L301" s="18">
        <v>19.12</v>
      </c>
      <c r="M301" s="19">
        <v>20.56</v>
      </c>
      <c r="N301" s="20">
        <f t="shared" si="17"/>
        <v>3.9310719999999999</v>
      </c>
      <c r="P301" s="19" t="s">
        <v>953</v>
      </c>
      <c r="Q301" s="18">
        <v>18.579999999999998</v>
      </c>
      <c r="R301" s="19">
        <v>23.89</v>
      </c>
      <c r="S301" s="20">
        <f t="shared" si="18"/>
        <v>4.4387619999999997</v>
      </c>
    </row>
    <row r="302" spans="1:19" x14ac:dyDescent="0.3">
      <c r="A302" s="19" t="s">
        <v>333</v>
      </c>
      <c r="B302" s="19">
        <v>28.84</v>
      </c>
      <c r="C302" s="19">
        <v>6.96</v>
      </c>
      <c r="D302" s="20">
        <f t="shared" si="19"/>
        <v>2.0072639999999997</v>
      </c>
      <c r="E302" s="17"/>
      <c r="F302" s="19" t="s">
        <v>148</v>
      </c>
      <c r="G302" s="18">
        <v>18.649999999999999</v>
      </c>
      <c r="H302" s="19">
        <v>2.68</v>
      </c>
      <c r="I302" s="20">
        <f t="shared" si="16"/>
        <v>0.49981999999999999</v>
      </c>
      <c r="K302" s="19" t="s">
        <v>45</v>
      </c>
      <c r="L302" s="18">
        <v>19.13</v>
      </c>
      <c r="M302" s="19">
        <v>14.3</v>
      </c>
      <c r="N302" s="20">
        <f t="shared" si="17"/>
        <v>2.7355900000000002</v>
      </c>
      <c r="P302" s="19" t="s">
        <v>230</v>
      </c>
      <c r="Q302" s="18">
        <v>18.579999999999998</v>
      </c>
      <c r="R302" s="19">
        <v>16.25</v>
      </c>
      <c r="S302" s="20">
        <f t="shared" si="18"/>
        <v>3.0192499999999995</v>
      </c>
    </row>
    <row r="303" spans="1:19" x14ac:dyDescent="0.3">
      <c r="A303" s="19" t="s">
        <v>334</v>
      </c>
      <c r="B303" s="19">
        <v>11.96</v>
      </c>
      <c r="C303" s="19">
        <v>9.51</v>
      </c>
      <c r="D303" s="20">
        <f t="shared" si="19"/>
        <v>1.1373960000000001</v>
      </c>
      <c r="E303" s="17"/>
      <c r="F303" s="19" t="s">
        <v>735</v>
      </c>
      <c r="G303" s="18">
        <v>18.66</v>
      </c>
      <c r="H303" s="19">
        <v>17.63</v>
      </c>
      <c r="I303" s="20">
        <f t="shared" si="16"/>
        <v>3.289758</v>
      </c>
      <c r="K303" s="19" t="s">
        <v>95</v>
      </c>
      <c r="L303" s="18">
        <v>19.16</v>
      </c>
      <c r="M303" s="19">
        <v>25.16</v>
      </c>
      <c r="N303" s="20">
        <f t="shared" si="17"/>
        <v>4.8206560000000005</v>
      </c>
      <c r="P303" s="19" t="s">
        <v>148</v>
      </c>
      <c r="Q303" s="18">
        <v>18.649999999999999</v>
      </c>
      <c r="R303" s="19">
        <v>2.68</v>
      </c>
      <c r="S303" s="20">
        <f t="shared" si="18"/>
        <v>0.49981999999999999</v>
      </c>
    </row>
    <row r="304" spans="1:19" x14ac:dyDescent="0.3">
      <c r="A304" s="19" t="s">
        <v>335</v>
      </c>
      <c r="B304" s="19">
        <v>27.89</v>
      </c>
      <c r="C304" s="19">
        <v>14.17</v>
      </c>
      <c r="D304" s="20">
        <f t="shared" si="19"/>
        <v>3.952013</v>
      </c>
      <c r="E304" s="17"/>
      <c r="F304" s="19" t="s">
        <v>126</v>
      </c>
      <c r="G304" s="18">
        <v>18.72</v>
      </c>
      <c r="H304" s="19">
        <v>15.03</v>
      </c>
      <c r="I304" s="20">
        <f t="shared" si="16"/>
        <v>2.8136159999999997</v>
      </c>
      <c r="K304" s="19" t="s">
        <v>146</v>
      </c>
      <c r="L304" s="18">
        <v>19.25</v>
      </c>
      <c r="M304" s="19">
        <v>35.29</v>
      </c>
      <c r="N304" s="20">
        <f t="shared" si="17"/>
        <v>6.7933249999999994</v>
      </c>
      <c r="P304" s="19" t="s">
        <v>735</v>
      </c>
      <c r="Q304" s="18">
        <v>18.66</v>
      </c>
      <c r="R304" s="19">
        <v>17.63</v>
      </c>
      <c r="S304" s="20">
        <f t="shared" si="18"/>
        <v>3.289758</v>
      </c>
    </row>
    <row r="305" spans="1:19" x14ac:dyDescent="0.3">
      <c r="A305" s="19" t="s">
        <v>336</v>
      </c>
      <c r="B305" s="19">
        <v>37.78</v>
      </c>
      <c r="C305" s="19">
        <v>38.54</v>
      </c>
      <c r="D305" s="20">
        <f t="shared" si="19"/>
        <v>14.560412000000001</v>
      </c>
      <c r="E305" s="17"/>
      <c r="F305" s="19" t="s">
        <v>523</v>
      </c>
      <c r="G305" s="18">
        <v>18.75</v>
      </c>
      <c r="H305" s="19">
        <v>6.05</v>
      </c>
      <c r="I305" s="20">
        <f t="shared" si="16"/>
        <v>1.1343749999999999</v>
      </c>
      <c r="K305" s="19" t="s">
        <v>356</v>
      </c>
      <c r="L305" s="18">
        <v>19.28</v>
      </c>
      <c r="M305" s="19">
        <v>27.34</v>
      </c>
      <c r="N305" s="20">
        <f t="shared" si="17"/>
        <v>5.2711520000000007</v>
      </c>
      <c r="P305" s="19" t="s">
        <v>126</v>
      </c>
      <c r="Q305" s="18">
        <v>18.72</v>
      </c>
      <c r="R305" s="19">
        <v>15.03</v>
      </c>
      <c r="S305" s="20">
        <f t="shared" si="18"/>
        <v>2.8136159999999997</v>
      </c>
    </row>
    <row r="306" spans="1:19" x14ac:dyDescent="0.3">
      <c r="A306" s="19" t="s">
        <v>337</v>
      </c>
      <c r="B306" s="19">
        <v>14.1</v>
      </c>
      <c r="C306" s="19">
        <v>6.55</v>
      </c>
      <c r="D306" s="20">
        <f t="shared" si="19"/>
        <v>0.92354999999999987</v>
      </c>
      <c r="E306" s="17"/>
      <c r="F306" s="19" t="s">
        <v>672</v>
      </c>
      <c r="G306" s="18">
        <v>18.82</v>
      </c>
      <c r="H306" s="19">
        <v>20.97</v>
      </c>
      <c r="I306" s="20">
        <f t="shared" si="16"/>
        <v>3.9465539999999999</v>
      </c>
      <c r="K306" s="19" t="s">
        <v>922</v>
      </c>
      <c r="L306" s="18">
        <v>19.3</v>
      </c>
      <c r="M306" s="19">
        <v>21.75</v>
      </c>
      <c r="N306" s="20">
        <f t="shared" si="17"/>
        <v>4.1977500000000001</v>
      </c>
      <c r="P306" s="19" t="s">
        <v>523</v>
      </c>
      <c r="Q306" s="18">
        <v>18.75</v>
      </c>
      <c r="R306" s="19">
        <v>6.05</v>
      </c>
      <c r="S306" s="20">
        <f t="shared" si="18"/>
        <v>1.1343749999999999</v>
      </c>
    </row>
    <row r="307" spans="1:19" x14ac:dyDescent="0.3">
      <c r="A307" s="19" t="s">
        <v>338</v>
      </c>
      <c r="B307" s="19">
        <v>17.59</v>
      </c>
      <c r="C307" s="19">
        <v>19.71</v>
      </c>
      <c r="D307" s="20">
        <f t="shared" si="19"/>
        <v>3.4669890000000003</v>
      </c>
      <c r="E307" s="17"/>
      <c r="F307" s="19" t="s">
        <v>842</v>
      </c>
      <c r="G307" s="18">
        <v>18.850000000000001</v>
      </c>
      <c r="H307" s="19">
        <v>31.39</v>
      </c>
      <c r="I307" s="20">
        <f t="shared" si="16"/>
        <v>5.9170150000000001</v>
      </c>
      <c r="K307" s="19" t="s">
        <v>475</v>
      </c>
      <c r="L307" s="18">
        <v>19.32</v>
      </c>
      <c r="M307" s="19">
        <v>15.61</v>
      </c>
      <c r="N307" s="20">
        <f t="shared" si="17"/>
        <v>3.0158519999999998</v>
      </c>
      <c r="P307" s="19" t="s">
        <v>672</v>
      </c>
      <c r="Q307" s="18">
        <v>18.82</v>
      </c>
      <c r="R307" s="19">
        <v>20.97</v>
      </c>
      <c r="S307" s="20">
        <f t="shared" si="18"/>
        <v>3.9465539999999999</v>
      </c>
    </row>
    <row r="308" spans="1:19" x14ac:dyDescent="0.3">
      <c r="A308" s="19" t="s">
        <v>339</v>
      </c>
      <c r="B308" s="19">
        <v>47.58</v>
      </c>
      <c r="C308" s="19">
        <v>22.72</v>
      </c>
      <c r="D308" s="20">
        <f t="shared" si="19"/>
        <v>10.810175999999998</v>
      </c>
      <c r="E308" s="17"/>
      <c r="F308" s="19" t="s">
        <v>180</v>
      </c>
      <c r="G308" s="18">
        <v>18.899999999999999</v>
      </c>
      <c r="H308" s="19">
        <v>4.72</v>
      </c>
      <c r="I308" s="20">
        <f t="shared" si="16"/>
        <v>0.89207999999999987</v>
      </c>
      <c r="K308" s="19" t="s">
        <v>823</v>
      </c>
      <c r="L308" s="18">
        <v>19.47</v>
      </c>
      <c r="M308" s="19">
        <v>21.97</v>
      </c>
      <c r="N308" s="20">
        <f t="shared" si="17"/>
        <v>4.2775589999999992</v>
      </c>
      <c r="P308" s="19" t="s">
        <v>842</v>
      </c>
      <c r="Q308" s="18">
        <v>18.850000000000001</v>
      </c>
      <c r="R308" s="19">
        <v>31.39</v>
      </c>
      <c r="S308" s="20">
        <f t="shared" si="18"/>
        <v>5.9170150000000001</v>
      </c>
    </row>
    <row r="309" spans="1:19" x14ac:dyDescent="0.3">
      <c r="A309" s="19" t="s">
        <v>340</v>
      </c>
      <c r="B309" s="19">
        <v>25.79</v>
      </c>
      <c r="C309" s="19">
        <v>12.25</v>
      </c>
      <c r="D309" s="20">
        <f t="shared" si="19"/>
        <v>3.1592750000000001</v>
      </c>
      <c r="E309" s="17"/>
      <c r="F309" s="19" t="s">
        <v>208</v>
      </c>
      <c r="G309" s="18">
        <v>19.010000000000002</v>
      </c>
      <c r="H309" s="19">
        <v>25.8</v>
      </c>
      <c r="I309" s="20">
        <f t="shared" si="16"/>
        <v>4.9045800000000002</v>
      </c>
      <c r="K309" s="19" t="s">
        <v>367</v>
      </c>
      <c r="L309" s="18">
        <v>19.47</v>
      </c>
      <c r="M309" s="19">
        <v>6.23</v>
      </c>
      <c r="N309" s="20">
        <f t="shared" si="17"/>
        <v>1.2129810000000001</v>
      </c>
      <c r="P309" s="19" t="s">
        <v>180</v>
      </c>
      <c r="Q309" s="18">
        <v>18.899999999999999</v>
      </c>
      <c r="R309" s="19">
        <v>4.72</v>
      </c>
      <c r="S309" s="20">
        <f t="shared" si="18"/>
        <v>0.89207999999999987</v>
      </c>
    </row>
    <row r="310" spans="1:19" x14ac:dyDescent="0.3">
      <c r="A310" s="19" t="s">
        <v>341</v>
      </c>
      <c r="B310" s="19">
        <v>31.7</v>
      </c>
      <c r="C310" s="19">
        <v>4.62</v>
      </c>
      <c r="D310" s="20">
        <f t="shared" si="19"/>
        <v>1.4645400000000002</v>
      </c>
      <c r="E310" s="17"/>
      <c r="F310" s="19" t="s">
        <v>709</v>
      </c>
      <c r="G310" s="18">
        <v>19.010000000000002</v>
      </c>
      <c r="H310" s="19">
        <v>0.59</v>
      </c>
      <c r="I310" s="20">
        <f t="shared" si="16"/>
        <v>0.11215899999999999</v>
      </c>
      <c r="K310" s="19" t="s">
        <v>160</v>
      </c>
      <c r="L310" s="18">
        <v>19.48</v>
      </c>
      <c r="M310" s="19">
        <v>26.47</v>
      </c>
      <c r="N310" s="20">
        <f t="shared" si="17"/>
        <v>5.1563559999999997</v>
      </c>
      <c r="P310" s="19" t="s">
        <v>208</v>
      </c>
      <c r="Q310" s="18">
        <v>19.010000000000002</v>
      </c>
      <c r="R310" s="19">
        <v>25.8</v>
      </c>
      <c r="S310" s="20">
        <f t="shared" si="18"/>
        <v>4.9045800000000002</v>
      </c>
    </row>
    <row r="311" spans="1:19" x14ac:dyDescent="0.3">
      <c r="A311" s="19" t="s">
        <v>342</v>
      </c>
      <c r="B311" s="19">
        <v>30.72</v>
      </c>
      <c r="C311" s="19">
        <v>33.04</v>
      </c>
      <c r="D311" s="20">
        <f t="shared" si="19"/>
        <v>10.149887999999999</v>
      </c>
      <c r="E311" s="17"/>
      <c r="F311" s="19" t="s">
        <v>803</v>
      </c>
      <c r="G311" s="18">
        <v>19.059999999999999</v>
      </c>
      <c r="H311" s="19">
        <v>18.579999999999998</v>
      </c>
      <c r="I311" s="20">
        <f t="shared" si="16"/>
        <v>3.5413479999999993</v>
      </c>
      <c r="K311" s="19" t="s">
        <v>674</v>
      </c>
      <c r="L311" s="18">
        <v>19.579999999999998</v>
      </c>
      <c r="M311" s="19">
        <v>29.72</v>
      </c>
      <c r="N311" s="20">
        <f t="shared" si="17"/>
        <v>5.8191759999999988</v>
      </c>
      <c r="P311" s="19" t="s">
        <v>709</v>
      </c>
      <c r="Q311" s="18">
        <v>19.010000000000002</v>
      </c>
      <c r="R311" s="19">
        <v>0.59</v>
      </c>
      <c r="S311" s="20">
        <f t="shared" si="18"/>
        <v>0.11215899999999999</v>
      </c>
    </row>
    <row r="312" spans="1:19" x14ac:dyDescent="0.3">
      <c r="A312" s="19" t="s">
        <v>343</v>
      </c>
      <c r="B312" s="19">
        <v>5.03</v>
      </c>
      <c r="C312" s="19">
        <v>34.97</v>
      </c>
      <c r="D312" s="20">
        <f t="shared" si="19"/>
        <v>1.758991</v>
      </c>
      <c r="E312" s="17"/>
      <c r="F312" s="19" t="s">
        <v>977</v>
      </c>
      <c r="G312" s="18">
        <v>19.11</v>
      </c>
      <c r="H312" s="19">
        <v>18.07</v>
      </c>
      <c r="I312" s="20">
        <f t="shared" si="16"/>
        <v>3.4531770000000002</v>
      </c>
      <c r="K312" s="19" t="s">
        <v>384</v>
      </c>
      <c r="L312" s="18">
        <v>19.7</v>
      </c>
      <c r="M312" s="19">
        <v>28.29</v>
      </c>
      <c r="N312" s="20">
        <f t="shared" si="17"/>
        <v>5.5731299999999999</v>
      </c>
      <c r="P312" s="19" t="s">
        <v>803</v>
      </c>
      <c r="Q312" s="18">
        <v>19.059999999999999</v>
      </c>
      <c r="R312" s="19">
        <v>18.579999999999998</v>
      </c>
      <c r="S312" s="20">
        <f t="shared" si="18"/>
        <v>3.5413479999999993</v>
      </c>
    </row>
    <row r="313" spans="1:19" x14ac:dyDescent="0.3">
      <c r="A313" s="19" t="s">
        <v>344</v>
      </c>
      <c r="B313" s="19">
        <v>15.06</v>
      </c>
      <c r="C313" s="19">
        <v>1.42</v>
      </c>
      <c r="D313" s="20">
        <f t="shared" si="19"/>
        <v>0.21385200000000001</v>
      </c>
      <c r="E313" s="17"/>
      <c r="F313" s="19" t="s">
        <v>947</v>
      </c>
      <c r="G313" s="18">
        <v>19.12</v>
      </c>
      <c r="H313" s="19">
        <v>20.56</v>
      </c>
      <c r="I313" s="20">
        <f t="shared" si="16"/>
        <v>3.9310719999999999</v>
      </c>
      <c r="K313" s="19" t="s">
        <v>753</v>
      </c>
      <c r="L313" s="18">
        <v>19.72</v>
      </c>
      <c r="M313" s="19">
        <v>18.670000000000002</v>
      </c>
      <c r="N313" s="20">
        <f t="shared" si="17"/>
        <v>3.6817240000000004</v>
      </c>
      <c r="P313" s="19" t="s">
        <v>977</v>
      </c>
      <c r="Q313" s="18">
        <v>19.11</v>
      </c>
      <c r="R313" s="19">
        <v>18.07</v>
      </c>
      <c r="S313" s="20">
        <f t="shared" si="18"/>
        <v>3.4531770000000002</v>
      </c>
    </row>
    <row r="314" spans="1:19" x14ac:dyDescent="0.3">
      <c r="A314" s="19" t="s">
        <v>345</v>
      </c>
      <c r="B314" s="19">
        <v>9.65</v>
      </c>
      <c r="C314" s="19">
        <v>12.6</v>
      </c>
      <c r="D314" s="20">
        <f t="shared" si="19"/>
        <v>1.2159</v>
      </c>
      <c r="E314" s="17"/>
      <c r="F314" s="19" t="s">
        <v>45</v>
      </c>
      <c r="G314" s="18">
        <v>19.13</v>
      </c>
      <c r="H314" s="19">
        <v>14.3</v>
      </c>
      <c r="I314" s="20">
        <f t="shared" si="16"/>
        <v>2.7355900000000002</v>
      </c>
      <c r="K314" s="19" t="s">
        <v>243</v>
      </c>
      <c r="L314" s="18">
        <v>19.739999999999998</v>
      </c>
      <c r="M314" s="19">
        <v>9.74</v>
      </c>
      <c r="N314" s="20">
        <f t="shared" si="17"/>
        <v>1.9226759999999998</v>
      </c>
      <c r="P314" s="19" t="s">
        <v>947</v>
      </c>
      <c r="Q314" s="18">
        <v>19.12</v>
      </c>
      <c r="R314" s="19">
        <v>20.56</v>
      </c>
      <c r="S314" s="20">
        <f t="shared" si="18"/>
        <v>3.9310719999999999</v>
      </c>
    </row>
    <row r="315" spans="1:19" x14ac:dyDescent="0.3">
      <c r="A315" s="19" t="s">
        <v>346</v>
      </c>
      <c r="B315" s="19">
        <v>39.44</v>
      </c>
      <c r="C315" s="19">
        <v>22.13</v>
      </c>
      <c r="D315" s="20">
        <f t="shared" si="19"/>
        <v>8.7280719999999992</v>
      </c>
      <c r="E315" s="17"/>
      <c r="F315" s="19" t="s">
        <v>95</v>
      </c>
      <c r="G315" s="18">
        <v>19.16</v>
      </c>
      <c r="H315" s="19">
        <v>25.16</v>
      </c>
      <c r="I315" s="20">
        <f t="shared" si="16"/>
        <v>4.8206560000000005</v>
      </c>
      <c r="K315" s="19" t="s">
        <v>758</v>
      </c>
      <c r="L315" s="18">
        <v>19.739999999999998</v>
      </c>
      <c r="M315" s="19">
        <v>8.61</v>
      </c>
      <c r="N315" s="20">
        <f t="shared" si="17"/>
        <v>1.6996139999999997</v>
      </c>
      <c r="P315" s="19" t="s">
        <v>45</v>
      </c>
      <c r="Q315" s="18">
        <v>19.13</v>
      </c>
      <c r="R315" s="19">
        <v>14.3</v>
      </c>
      <c r="S315" s="20">
        <f t="shared" si="18"/>
        <v>2.7355900000000002</v>
      </c>
    </row>
    <row r="316" spans="1:19" x14ac:dyDescent="0.3">
      <c r="A316" s="19" t="s">
        <v>347</v>
      </c>
      <c r="B316" s="19">
        <v>0</v>
      </c>
      <c r="C316" s="19">
        <v>33.06</v>
      </c>
      <c r="D316" s="20" t="str">
        <f t="shared" si="19"/>
        <v/>
      </c>
      <c r="E316" s="17"/>
      <c r="F316" s="19" t="s">
        <v>146</v>
      </c>
      <c r="G316" s="18">
        <v>19.25</v>
      </c>
      <c r="H316" s="19">
        <v>35.29</v>
      </c>
      <c r="I316" s="20">
        <f t="shared" si="16"/>
        <v>6.7933249999999994</v>
      </c>
      <c r="K316" s="19" t="s">
        <v>85</v>
      </c>
      <c r="L316" s="18">
        <v>19.760000000000002</v>
      </c>
      <c r="M316" s="19">
        <v>3.64</v>
      </c>
      <c r="N316" s="20">
        <f t="shared" si="17"/>
        <v>0.71926400000000013</v>
      </c>
      <c r="P316" s="19" t="s">
        <v>95</v>
      </c>
      <c r="Q316" s="18">
        <v>19.16</v>
      </c>
      <c r="R316" s="19">
        <v>25.16</v>
      </c>
      <c r="S316" s="20">
        <f t="shared" si="18"/>
        <v>4.8206560000000005</v>
      </c>
    </row>
    <row r="317" spans="1:19" x14ac:dyDescent="0.3">
      <c r="A317" s="19" t="s">
        <v>348</v>
      </c>
      <c r="B317" s="19">
        <v>36.81</v>
      </c>
      <c r="C317" s="19">
        <v>5.71</v>
      </c>
      <c r="D317" s="20">
        <f t="shared" si="19"/>
        <v>2.1018509999999999</v>
      </c>
      <c r="E317" s="17"/>
      <c r="F317" s="19" t="s">
        <v>356</v>
      </c>
      <c r="G317" s="18">
        <v>19.28</v>
      </c>
      <c r="H317" s="19">
        <v>27.34</v>
      </c>
      <c r="I317" s="20">
        <f t="shared" si="16"/>
        <v>5.2711520000000007</v>
      </c>
      <c r="K317" s="19" t="s">
        <v>193</v>
      </c>
      <c r="L317" s="18">
        <v>19.77</v>
      </c>
      <c r="M317" s="19">
        <v>33.17</v>
      </c>
      <c r="N317" s="20">
        <f t="shared" si="17"/>
        <v>6.557709</v>
      </c>
      <c r="P317" s="19" t="s">
        <v>146</v>
      </c>
      <c r="Q317" s="18">
        <v>19.25</v>
      </c>
      <c r="R317" s="19">
        <v>35.29</v>
      </c>
      <c r="S317" s="20">
        <f t="shared" si="18"/>
        <v>6.7933249999999994</v>
      </c>
    </row>
    <row r="318" spans="1:19" x14ac:dyDescent="0.3">
      <c r="A318" s="19" t="s">
        <v>349</v>
      </c>
      <c r="B318" s="19">
        <v>27.08</v>
      </c>
      <c r="C318" s="19">
        <v>25.8</v>
      </c>
      <c r="D318" s="20">
        <f t="shared" si="19"/>
        <v>6.9866399999999995</v>
      </c>
      <c r="E318" s="17"/>
      <c r="F318" s="19" t="s">
        <v>922</v>
      </c>
      <c r="G318" s="18">
        <v>19.3</v>
      </c>
      <c r="H318" s="19">
        <v>21.75</v>
      </c>
      <c r="I318" s="20">
        <f t="shared" si="16"/>
        <v>4.1977500000000001</v>
      </c>
      <c r="K318" s="19" t="s">
        <v>600</v>
      </c>
      <c r="L318" s="18">
        <v>19.87</v>
      </c>
      <c r="M318" s="19">
        <v>12.06</v>
      </c>
      <c r="N318" s="20">
        <f t="shared" si="17"/>
        <v>2.3963220000000001</v>
      </c>
      <c r="P318" s="19" t="s">
        <v>356</v>
      </c>
      <c r="Q318" s="18">
        <v>19.28</v>
      </c>
      <c r="R318" s="19">
        <v>27.34</v>
      </c>
      <c r="S318" s="20">
        <f t="shared" si="18"/>
        <v>5.2711520000000007</v>
      </c>
    </row>
    <row r="319" spans="1:19" x14ac:dyDescent="0.3">
      <c r="A319" s="19" t="s">
        <v>350</v>
      </c>
      <c r="B319" s="19">
        <v>34.39</v>
      </c>
      <c r="C319" s="19">
        <v>26.68</v>
      </c>
      <c r="D319" s="20">
        <f t="shared" si="19"/>
        <v>9.1752520000000004</v>
      </c>
      <c r="E319" s="17"/>
      <c r="F319" s="19" t="s">
        <v>475</v>
      </c>
      <c r="G319" s="18">
        <v>19.32</v>
      </c>
      <c r="H319" s="19">
        <v>15.61</v>
      </c>
      <c r="I319" s="20">
        <f t="shared" si="16"/>
        <v>3.0158519999999998</v>
      </c>
      <c r="K319" s="19" t="s">
        <v>178</v>
      </c>
      <c r="L319" s="18">
        <v>19.89</v>
      </c>
      <c r="M319" s="19">
        <v>25.23</v>
      </c>
      <c r="N319" s="20">
        <f t="shared" si="17"/>
        <v>5.0182469999999997</v>
      </c>
      <c r="P319" s="19" t="s">
        <v>922</v>
      </c>
      <c r="Q319" s="18">
        <v>19.3</v>
      </c>
      <c r="R319" s="19">
        <v>21.75</v>
      </c>
      <c r="S319" s="20">
        <f t="shared" si="18"/>
        <v>4.1977500000000001</v>
      </c>
    </row>
    <row r="320" spans="1:19" x14ac:dyDescent="0.3">
      <c r="A320" s="19" t="s">
        <v>351</v>
      </c>
      <c r="B320" s="19">
        <v>30.9</v>
      </c>
      <c r="C320" s="19">
        <v>12.34</v>
      </c>
      <c r="D320" s="20">
        <f t="shared" si="19"/>
        <v>3.8130599999999997</v>
      </c>
      <c r="E320" s="17"/>
      <c r="F320" s="19" t="s">
        <v>823</v>
      </c>
      <c r="G320" s="18">
        <v>19.47</v>
      </c>
      <c r="H320" s="19">
        <v>21.97</v>
      </c>
      <c r="I320" s="20">
        <f t="shared" si="16"/>
        <v>4.2775589999999992</v>
      </c>
      <c r="K320" s="19" t="s">
        <v>930</v>
      </c>
      <c r="L320" s="18">
        <v>19.93</v>
      </c>
      <c r="M320" s="19">
        <v>12.79</v>
      </c>
      <c r="N320" s="20">
        <f t="shared" si="17"/>
        <v>2.5490469999999998</v>
      </c>
      <c r="P320" s="19" t="s">
        <v>475</v>
      </c>
      <c r="Q320" s="18">
        <v>19.32</v>
      </c>
      <c r="R320" s="19">
        <v>15.61</v>
      </c>
      <c r="S320" s="20">
        <f t="shared" si="18"/>
        <v>3.0158519999999998</v>
      </c>
    </row>
    <row r="321" spans="1:19" x14ac:dyDescent="0.3">
      <c r="A321" s="19" t="s">
        <v>352</v>
      </c>
      <c r="B321" s="19">
        <v>38.33</v>
      </c>
      <c r="C321" s="19">
        <v>36.590000000000003</v>
      </c>
      <c r="D321" s="20">
        <f t="shared" si="19"/>
        <v>14.024946999999999</v>
      </c>
      <c r="E321" s="17"/>
      <c r="F321" s="19" t="s">
        <v>367</v>
      </c>
      <c r="G321" s="18">
        <v>19.47</v>
      </c>
      <c r="H321" s="19">
        <v>6.23</v>
      </c>
      <c r="I321" s="20">
        <f t="shared" si="16"/>
        <v>1.2129810000000001</v>
      </c>
      <c r="K321" s="19" t="s">
        <v>989</v>
      </c>
      <c r="L321" s="18">
        <v>20.04</v>
      </c>
      <c r="M321" s="19">
        <v>5.6</v>
      </c>
      <c r="N321" s="20">
        <f t="shared" si="17"/>
        <v>1.1222399999999999</v>
      </c>
      <c r="P321" s="19" t="s">
        <v>823</v>
      </c>
      <c r="Q321" s="18">
        <v>19.47</v>
      </c>
      <c r="R321" s="19">
        <v>21.97</v>
      </c>
      <c r="S321" s="20">
        <f t="shared" si="18"/>
        <v>4.2775589999999992</v>
      </c>
    </row>
    <row r="322" spans="1:19" x14ac:dyDescent="0.3">
      <c r="A322" s="19" t="s">
        <v>353</v>
      </c>
      <c r="B322" s="19">
        <v>9.39</v>
      </c>
      <c r="C322" s="19">
        <v>39.979999999999997</v>
      </c>
      <c r="D322" s="20">
        <f t="shared" si="19"/>
        <v>3.7541219999999997</v>
      </c>
      <c r="E322" s="17"/>
      <c r="F322" s="19" t="s">
        <v>160</v>
      </c>
      <c r="G322" s="18">
        <v>19.48</v>
      </c>
      <c r="H322" s="19">
        <v>26.47</v>
      </c>
      <c r="I322" s="20">
        <f t="shared" ref="I322:I385" si="20">IF(G322&lt;=0,"",G322*H322/100)</f>
        <v>5.1563559999999997</v>
      </c>
      <c r="K322" s="19" t="s">
        <v>98</v>
      </c>
      <c r="L322" s="18">
        <v>20.12</v>
      </c>
      <c r="M322" s="19">
        <v>37</v>
      </c>
      <c r="N322" s="20">
        <f t="shared" ref="N322:N385" si="21">IF(L322&lt;=0,"",L322*M322/100)</f>
        <v>7.4444000000000008</v>
      </c>
      <c r="P322" s="19" t="s">
        <v>367</v>
      </c>
      <c r="Q322" s="18">
        <v>19.47</v>
      </c>
      <c r="R322" s="19">
        <v>6.23</v>
      </c>
      <c r="S322" s="20">
        <f t="shared" ref="S322:S385" si="22">IF(Q322&lt;=0,"",Q322*R322/100)</f>
        <v>1.2129810000000001</v>
      </c>
    </row>
    <row r="323" spans="1:19" x14ac:dyDescent="0.3">
      <c r="A323" s="19" t="s">
        <v>354</v>
      </c>
      <c r="B323" s="19">
        <v>35.659999999999997</v>
      </c>
      <c r="C323" s="19">
        <v>20.67</v>
      </c>
      <c r="D323" s="20">
        <f t="shared" ref="D323:D386" si="23">IF(B323&lt;=0,"",B323*C323/100)</f>
        <v>7.3709219999999993</v>
      </c>
      <c r="E323" s="17"/>
      <c r="F323" s="19" t="s">
        <v>674</v>
      </c>
      <c r="G323" s="18">
        <v>19.579999999999998</v>
      </c>
      <c r="H323" s="19">
        <v>29.72</v>
      </c>
      <c r="I323" s="20">
        <f t="shared" si="20"/>
        <v>5.8191759999999988</v>
      </c>
      <c r="K323" s="19" t="s">
        <v>261</v>
      </c>
      <c r="L323" s="18">
        <v>20.12</v>
      </c>
      <c r="M323" s="19">
        <v>26.73</v>
      </c>
      <c r="N323" s="20">
        <f t="shared" si="21"/>
        <v>5.3780760000000001</v>
      </c>
      <c r="P323" s="19" t="s">
        <v>160</v>
      </c>
      <c r="Q323" s="18">
        <v>19.48</v>
      </c>
      <c r="R323" s="19">
        <v>26.47</v>
      </c>
      <c r="S323" s="20">
        <f t="shared" si="22"/>
        <v>5.1563559999999997</v>
      </c>
    </row>
    <row r="324" spans="1:19" x14ac:dyDescent="0.3">
      <c r="A324" s="19" t="s">
        <v>355</v>
      </c>
      <c r="B324" s="19">
        <v>16.75</v>
      </c>
      <c r="C324" s="19">
        <v>39.04</v>
      </c>
      <c r="D324" s="20">
        <f t="shared" si="23"/>
        <v>6.5391999999999992</v>
      </c>
      <c r="E324" s="17"/>
      <c r="F324" s="19" t="s">
        <v>384</v>
      </c>
      <c r="G324" s="18">
        <v>19.7</v>
      </c>
      <c r="H324" s="19">
        <v>28.29</v>
      </c>
      <c r="I324" s="20">
        <f t="shared" si="20"/>
        <v>5.5731299999999999</v>
      </c>
      <c r="K324" s="19" t="s">
        <v>315</v>
      </c>
      <c r="L324" s="18">
        <v>20.13</v>
      </c>
      <c r="M324" s="19">
        <v>13.01</v>
      </c>
      <c r="N324" s="20">
        <f t="shared" si="21"/>
        <v>2.618913</v>
      </c>
      <c r="P324" s="19" t="s">
        <v>674</v>
      </c>
      <c r="Q324" s="18">
        <v>19.579999999999998</v>
      </c>
      <c r="R324" s="19">
        <v>29.72</v>
      </c>
      <c r="S324" s="20">
        <f t="shared" si="22"/>
        <v>5.8191759999999988</v>
      </c>
    </row>
    <row r="325" spans="1:19" x14ac:dyDescent="0.3">
      <c r="A325" s="19" t="s">
        <v>356</v>
      </c>
      <c r="B325" s="19">
        <v>19.28</v>
      </c>
      <c r="C325" s="19">
        <v>27.34</v>
      </c>
      <c r="D325" s="20">
        <f t="shared" si="23"/>
        <v>5.2711520000000007</v>
      </c>
      <c r="E325" s="17"/>
      <c r="F325" s="19" t="s">
        <v>753</v>
      </c>
      <c r="G325" s="18">
        <v>19.72</v>
      </c>
      <c r="H325" s="19">
        <v>18.670000000000002</v>
      </c>
      <c r="I325" s="20">
        <f t="shared" si="20"/>
        <v>3.6817240000000004</v>
      </c>
      <c r="K325" s="19" t="s">
        <v>222</v>
      </c>
      <c r="L325" s="18">
        <v>20.14</v>
      </c>
      <c r="M325" s="19">
        <v>33.880000000000003</v>
      </c>
      <c r="N325" s="20">
        <f t="shared" si="21"/>
        <v>6.8234320000000004</v>
      </c>
      <c r="P325" s="19" t="s">
        <v>384</v>
      </c>
      <c r="Q325" s="18">
        <v>19.7</v>
      </c>
      <c r="R325" s="19">
        <v>28.29</v>
      </c>
      <c r="S325" s="20">
        <f t="shared" si="22"/>
        <v>5.5731299999999999</v>
      </c>
    </row>
    <row r="326" spans="1:19" x14ac:dyDescent="0.3">
      <c r="A326" s="19" t="s">
        <v>357</v>
      </c>
      <c r="B326" s="19">
        <v>34.590000000000003</v>
      </c>
      <c r="C326" s="19">
        <v>3.14</v>
      </c>
      <c r="D326" s="20">
        <f t="shared" si="23"/>
        <v>1.0861260000000001</v>
      </c>
      <c r="E326" s="17"/>
      <c r="F326" s="19" t="s">
        <v>243</v>
      </c>
      <c r="G326" s="18">
        <v>19.739999999999998</v>
      </c>
      <c r="H326" s="19">
        <v>9.74</v>
      </c>
      <c r="I326" s="20">
        <f t="shared" si="20"/>
        <v>1.9226759999999998</v>
      </c>
      <c r="K326" s="19" t="s">
        <v>972</v>
      </c>
      <c r="L326" s="18">
        <v>20.16</v>
      </c>
      <c r="M326" s="19">
        <v>24.26</v>
      </c>
      <c r="N326" s="20">
        <f t="shared" si="21"/>
        <v>4.8908160000000001</v>
      </c>
      <c r="P326" s="19" t="s">
        <v>753</v>
      </c>
      <c r="Q326" s="18">
        <v>19.72</v>
      </c>
      <c r="R326" s="19">
        <v>18.670000000000002</v>
      </c>
      <c r="S326" s="20">
        <f t="shared" si="22"/>
        <v>3.6817240000000004</v>
      </c>
    </row>
    <row r="327" spans="1:19" x14ac:dyDescent="0.3">
      <c r="A327" s="19" t="s">
        <v>358</v>
      </c>
      <c r="B327" s="19">
        <v>26.54</v>
      </c>
      <c r="C327" s="19">
        <v>21.03</v>
      </c>
      <c r="D327" s="20">
        <f t="shared" si="23"/>
        <v>5.5813620000000004</v>
      </c>
      <c r="E327" s="17"/>
      <c r="F327" s="19" t="s">
        <v>758</v>
      </c>
      <c r="G327" s="18">
        <v>19.739999999999998</v>
      </c>
      <c r="H327" s="19">
        <v>8.61</v>
      </c>
      <c r="I327" s="20">
        <f t="shared" si="20"/>
        <v>1.6996139999999997</v>
      </c>
      <c r="K327" s="19" t="s">
        <v>778</v>
      </c>
      <c r="L327" s="18">
        <v>20.190000000000001</v>
      </c>
      <c r="M327" s="19">
        <v>38.04</v>
      </c>
      <c r="N327" s="20">
        <f t="shared" si="21"/>
        <v>7.6802760000000001</v>
      </c>
      <c r="P327" s="19" t="s">
        <v>243</v>
      </c>
      <c r="Q327" s="18">
        <v>19.739999999999998</v>
      </c>
      <c r="R327" s="19">
        <v>9.74</v>
      </c>
      <c r="S327" s="20">
        <f t="shared" si="22"/>
        <v>1.9226759999999998</v>
      </c>
    </row>
    <row r="328" spans="1:19" x14ac:dyDescent="0.3">
      <c r="A328" s="19" t="s">
        <v>359</v>
      </c>
      <c r="B328" s="19">
        <v>25.25</v>
      </c>
      <c r="C328" s="19">
        <v>17.07</v>
      </c>
      <c r="D328" s="20">
        <f t="shared" si="23"/>
        <v>4.3101750000000001</v>
      </c>
      <c r="E328" s="17"/>
      <c r="F328" s="19" t="s">
        <v>85</v>
      </c>
      <c r="G328" s="18">
        <v>19.760000000000002</v>
      </c>
      <c r="H328" s="19">
        <v>3.64</v>
      </c>
      <c r="I328" s="20">
        <f t="shared" si="20"/>
        <v>0.71926400000000013</v>
      </c>
      <c r="K328" s="19" t="s">
        <v>900</v>
      </c>
      <c r="L328" s="18">
        <v>20.22</v>
      </c>
      <c r="M328" s="19">
        <v>23.58</v>
      </c>
      <c r="N328" s="20">
        <f t="shared" si="21"/>
        <v>4.7678759999999993</v>
      </c>
      <c r="P328" s="19" t="s">
        <v>758</v>
      </c>
      <c r="Q328" s="18">
        <v>19.739999999999998</v>
      </c>
      <c r="R328" s="19">
        <v>8.61</v>
      </c>
      <c r="S328" s="20">
        <f t="shared" si="22"/>
        <v>1.6996139999999997</v>
      </c>
    </row>
    <row r="329" spans="1:19" x14ac:dyDescent="0.3">
      <c r="A329" s="19" t="s">
        <v>360</v>
      </c>
      <c r="B329" s="19">
        <v>45.8</v>
      </c>
      <c r="C329" s="19">
        <v>6.23</v>
      </c>
      <c r="D329" s="20">
        <f t="shared" si="23"/>
        <v>2.8533400000000002</v>
      </c>
      <c r="E329" s="17"/>
      <c r="F329" s="19" t="s">
        <v>193</v>
      </c>
      <c r="G329" s="18">
        <v>19.77</v>
      </c>
      <c r="H329" s="19">
        <v>33.17</v>
      </c>
      <c r="I329" s="20">
        <f t="shared" si="20"/>
        <v>6.557709</v>
      </c>
      <c r="K329" s="19" t="s">
        <v>903</v>
      </c>
      <c r="L329" s="18">
        <v>20.22</v>
      </c>
      <c r="M329" s="19">
        <v>16.62</v>
      </c>
      <c r="N329" s="20">
        <f t="shared" si="21"/>
        <v>3.3605640000000001</v>
      </c>
      <c r="P329" s="19" t="s">
        <v>85</v>
      </c>
      <c r="Q329" s="18">
        <v>19.760000000000002</v>
      </c>
      <c r="R329" s="19">
        <v>3.64</v>
      </c>
      <c r="S329" s="20">
        <f t="shared" si="22"/>
        <v>0.71926400000000013</v>
      </c>
    </row>
    <row r="330" spans="1:19" x14ac:dyDescent="0.3">
      <c r="A330" s="19" t="s">
        <v>361</v>
      </c>
      <c r="B330" s="19">
        <v>18.309999999999999</v>
      </c>
      <c r="C330" s="19">
        <v>12.75</v>
      </c>
      <c r="D330" s="20">
        <f t="shared" si="23"/>
        <v>2.3345249999999997</v>
      </c>
      <c r="E330" s="17"/>
      <c r="F330" s="19" t="s">
        <v>600</v>
      </c>
      <c r="G330" s="18">
        <v>19.87</v>
      </c>
      <c r="H330" s="19">
        <v>12.06</v>
      </c>
      <c r="I330" s="20">
        <f t="shared" si="20"/>
        <v>2.3963220000000001</v>
      </c>
      <c r="K330" s="19" t="s">
        <v>889</v>
      </c>
      <c r="L330" s="18">
        <v>20.239999999999998</v>
      </c>
      <c r="M330" s="19">
        <v>17.61</v>
      </c>
      <c r="N330" s="20">
        <f t="shared" si="21"/>
        <v>3.5642639999999997</v>
      </c>
      <c r="P330" s="19" t="s">
        <v>193</v>
      </c>
      <c r="Q330" s="18">
        <v>19.77</v>
      </c>
      <c r="R330" s="19">
        <v>33.17</v>
      </c>
      <c r="S330" s="20">
        <f t="shared" si="22"/>
        <v>6.557709</v>
      </c>
    </row>
    <row r="331" spans="1:19" x14ac:dyDescent="0.3">
      <c r="A331" s="19" t="s">
        <v>362</v>
      </c>
      <c r="B331" s="19">
        <v>8.2799999999999994</v>
      </c>
      <c r="C331" s="19">
        <v>13.4</v>
      </c>
      <c r="D331" s="20">
        <f t="shared" si="23"/>
        <v>1.1095200000000001</v>
      </c>
      <c r="E331" s="17"/>
      <c r="F331" s="19" t="s">
        <v>178</v>
      </c>
      <c r="G331" s="18">
        <v>19.89</v>
      </c>
      <c r="H331" s="19">
        <v>25.23</v>
      </c>
      <c r="I331" s="20">
        <f t="shared" si="20"/>
        <v>5.0182469999999997</v>
      </c>
      <c r="K331" s="19" t="s">
        <v>834</v>
      </c>
      <c r="L331" s="18">
        <v>20.309999999999999</v>
      </c>
      <c r="M331" s="19">
        <v>37.119999999999997</v>
      </c>
      <c r="N331" s="20">
        <f t="shared" si="21"/>
        <v>7.5390719999999991</v>
      </c>
      <c r="P331" s="19" t="s">
        <v>600</v>
      </c>
      <c r="Q331" s="18">
        <v>19.87</v>
      </c>
      <c r="R331" s="19">
        <v>12.06</v>
      </c>
      <c r="S331" s="20">
        <f t="shared" si="22"/>
        <v>2.3963220000000001</v>
      </c>
    </row>
    <row r="332" spans="1:19" x14ac:dyDescent="0.3">
      <c r="A332" s="19" t="s">
        <v>363</v>
      </c>
      <c r="B332" s="19">
        <v>33.119999999999997</v>
      </c>
      <c r="C332" s="19">
        <v>34.590000000000003</v>
      </c>
      <c r="D332" s="20">
        <f t="shared" si="23"/>
        <v>11.456207999999998</v>
      </c>
      <c r="E332" s="17"/>
      <c r="F332" s="19" t="s">
        <v>930</v>
      </c>
      <c r="G332" s="18">
        <v>19.93</v>
      </c>
      <c r="H332" s="19">
        <v>12.79</v>
      </c>
      <c r="I332" s="20">
        <f t="shared" si="20"/>
        <v>2.5490469999999998</v>
      </c>
      <c r="K332" s="19" t="s">
        <v>915</v>
      </c>
      <c r="L332" s="18">
        <v>20.36</v>
      </c>
      <c r="M332" s="19">
        <v>25.37</v>
      </c>
      <c r="N332" s="20">
        <f t="shared" si="21"/>
        <v>5.1653319999999994</v>
      </c>
      <c r="P332" s="19" t="s">
        <v>178</v>
      </c>
      <c r="Q332" s="18">
        <v>19.89</v>
      </c>
      <c r="R332" s="19">
        <v>25.23</v>
      </c>
      <c r="S332" s="20">
        <f t="shared" si="22"/>
        <v>5.0182469999999997</v>
      </c>
    </row>
    <row r="333" spans="1:19" x14ac:dyDescent="0.3">
      <c r="A333" s="19" t="s">
        <v>364</v>
      </c>
      <c r="B333" s="19">
        <v>15.17</v>
      </c>
      <c r="C333" s="19">
        <v>9.49</v>
      </c>
      <c r="D333" s="20">
        <f t="shared" si="23"/>
        <v>1.4396329999999999</v>
      </c>
      <c r="E333" s="17"/>
      <c r="F333" s="19" t="s">
        <v>989</v>
      </c>
      <c r="G333" s="18">
        <v>20.04</v>
      </c>
      <c r="H333" s="19">
        <v>5.6</v>
      </c>
      <c r="I333" s="20">
        <f t="shared" si="20"/>
        <v>1.1222399999999999</v>
      </c>
      <c r="K333" s="19" t="s">
        <v>436</v>
      </c>
      <c r="L333" s="18">
        <v>20.36</v>
      </c>
      <c r="M333" s="19">
        <v>24.11</v>
      </c>
      <c r="N333" s="20">
        <f t="shared" si="21"/>
        <v>4.9087959999999997</v>
      </c>
      <c r="P333" s="19" t="s">
        <v>930</v>
      </c>
      <c r="Q333" s="18">
        <v>19.93</v>
      </c>
      <c r="R333" s="19">
        <v>12.79</v>
      </c>
      <c r="S333" s="20">
        <f t="shared" si="22"/>
        <v>2.5490469999999998</v>
      </c>
    </row>
    <row r="334" spans="1:19" x14ac:dyDescent="0.3">
      <c r="A334" s="19" t="s">
        <v>365</v>
      </c>
      <c r="B334" s="19">
        <v>31.68</v>
      </c>
      <c r="C334" s="19">
        <v>1.1000000000000001</v>
      </c>
      <c r="D334" s="20">
        <f t="shared" si="23"/>
        <v>0.34848000000000001</v>
      </c>
      <c r="E334" s="17"/>
      <c r="F334" s="19" t="s">
        <v>98</v>
      </c>
      <c r="G334" s="18">
        <v>20.12</v>
      </c>
      <c r="H334" s="19">
        <v>37</v>
      </c>
      <c r="I334" s="20">
        <f t="shared" si="20"/>
        <v>7.4444000000000008</v>
      </c>
      <c r="K334" s="19" t="s">
        <v>279</v>
      </c>
      <c r="L334" s="18">
        <v>20.38</v>
      </c>
      <c r="M334" s="19">
        <v>24.97</v>
      </c>
      <c r="N334" s="20">
        <f t="shared" si="21"/>
        <v>5.0888859999999996</v>
      </c>
      <c r="P334" s="19" t="s">
        <v>989</v>
      </c>
      <c r="Q334" s="18">
        <v>20.04</v>
      </c>
      <c r="R334" s="19">
        <v>5.6</v>
      </c>
      <c r="S334" s="20">
        <f t="shared" si="22"/>
        <v>1.1222399999999999</v>
      </c>
    </row>
    <row r="335" spans="1:19" x14ac:dyDescent="0.3">
      <c r="A335" s="19" t="s">
        <v>366</v>
      </c>
      <c r="B335" s="19">
        <v>3.37</v>
      </c>
      <c r="C335" s="19">
        <v>5.17</v>
      </c>
      <c r="D335" s="20">
        <f t="shared" si="23"/>
        <v>0.17422900000000002</v>
      </c>
      <c r="E335" s="17"/>
      <c r="F335" s="19" t="s">
        <v>261</v>
      </c>
      <c r="G335" s="18">
        <v>20.12</v>
      </c>
      <c r="H335" s="19">
        <v>26.73</v>
      </c>
      <c r="I335" s="20">
        <f t="shared" si="20"/>
        <v>5.3780760000000001</v>
      </c>
      <c r="K335" s="19" t="s">
        <v>917</v>
      </c>
      <c r="L335" s="18">
        <v>20.47</v>
      </c>
      <c r="M335" s="19">
        <v>22.18</v>
      </c>
      <c r="N335" s="20">
        <f t="shared" si="21"/>
        <v>4.5402459999999998</v>
      </c>
      <c r="P335" s="19" t="s">
        <v>98</v>
      </c>
      <c r="Q335" s="18">
        <v>20.12</v>
      </c>
      <c r="R335" s="19">
        <v>37</v>
      </c>
      <c r="S335" s="20">
        <f t="shared" si="22"/>
        <v>7.4444000000000008</v>
      </c>
    </row>
    <row r="336" spans="1:19" x14ac:dyDescent="0.3">
      <c r="A336" s="19" t="s">
        <v>367</v>
      </c>
      <c r="B336" s="19">
        <v>19.47</v>
      </c>
      <c r="C336" s="19">
        <v>6.23</v>
      </c>
      <c r="D336" s="20">
        <f t="shared" si="23"/>
        <v>1.2129810000000001</v>
      </c>
      <c r="E336" s="17"/>
      <c r="F336" s="19" t="s">
        <v>315</v>
      </c>
      <c r="G336" s="18">
        <v>20.13</v>
      </c>
      <c r="H336" s="19">
        <v>13.01</v>
      </c>
      <c r="I336" s="20">
        <f t="shared" si="20"/>
        <v>2.618913</v>
      </c>
      <c r="K336" s="19" t="s">
        <v>632</v>
      </c>
      <c r="L336" s="18">
        <v>20.49</v>
      </c>
      <c r="M336" s="19">
        <v>7.85</v>
      </c>
      <c r="N336" s="20">
        <f t="shared" si="21"/>
        <v>1.6084649999999998</v>
      </c>
      <c r="P336" s="19" t="s">
        <v>261</v>
      </c>
      <c r="Q336" s="18">
        <v>20.12</v>
      </c>
      <c r="R336" s="19">
        <v>26.73</v>
      </c>
      <c r="S336" s="20">
        <f t="shared" si="22"/>
        <v>5.3780760000000001</v>
      </c>
    </row>
    <row r="337" spans="1:19" x14ac:dyDescent="0.3">
      <c r="A337" s="19" t="s">
        <v>368</v>
      </c>
      <c r="B337" s="19">
        <v>34.75</v>
      </c>
      <c r="C337" s="19">
        <v>11.89</v>
      </c>
      <c r="D337" s="20">
        <f t="shared" si="23"/>
        <v>4.1317750000000002</v>
      </c>
      <c r="E337" s="17"/>
      <c r="F337" s="19" t="s">
        <v>222</v>
      </c>
      <c r="G337" s="18">
        <v>20.14</v>
      </c>
      <c r="H337" s="19">
        <v>33.880000000000003</v>
      </c>
      <c r="I337" s="20">
        <f t="shared" si="20"/>
        <v>6.8234320000000004</v>
      </c>
      <c r="K337" s="19" t="s">
        <v>969</v>
      </c>
      <c r="L337" s="18">
        <v>20.5</v>
      </c>
      <c r="M337" s="19">
        <v>10.85</v>
      </c>
      <c r="N337" s="20">
        <f t="shared" si="21"/>
        <v>2.2242499999999996</v>
      </c>
      <c r="P337" s="19" t="s">
        <v>315</v>
      </c>
      <c r="Q337" s="18">
        <v>20.13</v>
      </c>
      <c r="R337" s="19">
        <v>13.01</v>
      </c>
      <c r="S337" s="20">
        <f t="shared" si="22"/>
        <v>2.618913</v>
      </c>
    </row>
    <row r="338" spans="1:19" x14ac:dyDescent="0.3">
      <c r="A338" s="19" t="s">
        <v>369</v>
      </c>
      <c r="B338" s="19">
        <v>23.95</v>
      </c>
      <c r="C338" s="19">
        <v>24.47</v>
      </c>
      <c r="D338" s="20">
        <f t="shared" si="23"/>
        <v>5.8605649999999994</v>
      </c>
      <c r="E338" s="17"/>
      <c r="F338" s="19" t="s">
        <v>972</v>
      </c>
      <c r="G338" s="18">
        <v>20.16</v>
      </c>
      <c r="H338" s="19">
        <v>24.26</v>
      </c>
      <c r="I338" s="20">
        <f t="shared" si="20"/>
        <v>4.8908160000000001</v>
      </c>
      <c r="K338" s="19" t="s">
        <v>740</v>
      </c>
      <c r="L338" s="18">
        <v>20.53</v>
      </c>
      <c r="M338" s="19">
        <v>15.63</v>
      </c>
      <c r="N338" s="20">
        <f t="shared" si="21"/>
        <v>3.2088390000000002</v>
      </c>
      <c r="P338" s="19" t="s">
        <v>222</v>
      </c>
      <c r="Q338" s="18">
        <v>20.14</v>
      </c>
      <c r="R338" s="19">
        <v>33.880000000000003</v>
      </c>
      <c r="S338" s="20">
        <f t="shared" si="22"/>
        <v>6.8234320000000004</v>
      </c>
    </row>
    <row r="339" spans="1:19" x14ac:dyDescent="0.3">
      <c r="A339" s="19" t="s">
        <v>370</v>
      </c>
      <c r="B339" s="19">
        <v>33.409999999999997</v>
      </c>
      <c r="C339" s="19">
        <v>30.66</v>
      </c>
      <c r="D339" s="20">
        <f t="shared" si="23"/>
        <v>10.243506</v>
      </c>
      <c r="E339" s="17"/>
      <c r="F339" s="19" t="s">
        <v>778</v>
      </c>
      <c r="G339" s="18">
        <v>20.190000000000001</v>
      </c>
      <c r="H339" s="19">
        <v>38.04</v>
      </c>
      <c r="I339" s="20">
        <f t="shared" si="20"/>
        <v>7.6802760000000001</v>
      </c>
      <c r="K339" s="19" t="s">
        <v>603</v>
      </c>
      <c r="L339" s="18">
        <v>20.58</v>
      </c>
      <c r="M339" s="19">
        <v>25.98</v>
      </c>
      <c r="N339" s="20">
        <f t="shared" si="21"/>
        <v>5.3466839999999998</v>
      </c>
      <c r="P339" s="19" t="s">
        <v>972</v>
      </c>
      <c r="Q339" s="18">
        <v>20.16</v>
      </c>
      <c r="R339" s="19">
        <v>24.26</v>
      </c>
      <c r="S339" s="20">
        <f t="shared" si="22"/>
        <v>4.8908160000000001</v>
      </c>
    </row>
    <row r="340" spans="1:19" x14ac:dyDescent="0.3">
      <c r="A340" s="19" t="s">
        <v>371</v>
      </c>
      <c r="B340" s="19">
        <v>20.9</v>
      </c>
      <c r="C340" s="19">
        <v>21.01</v>
      </c>
      <c r="D340" s="20">
        <f t="shared" si="23"/>
        <v>4.3910900000000002</v>
      </c>
      <c r="E340" s="17"/>
      <c r="F340" s="19" t="s">
        <v>900</v>
      </c>
      <c r="G340" s="18">
        <v>20.22</v>
      </c>
      <c r="H340" s="19">
        <v>23.58</v>
      </c>
      <c r="I340" s="20">
        <f t="shared" si="20"/>
        <v>4.7678759999999993</v>
      </c>
      <c r="K340" s="19" t="s">
        <v>325</v>
      </c>
      <c r="L340" s="18">
        <v>20.58</v>
      </c>
      <c r="M340" s="19">
        <v>3.21</v>
      </c>
      <c r="N340" s="20">
        <f t="shared" si="21"/>
        <v>0.66061799999999993</v>
      </c>
      <c r="P340" s="19" t="s">
        <v>778</v>
      </c>
      <c r="Q340" s="18">
        <v>20.190000000000001</v>
      </c>
      <c r="R340" s="19">
        <v>38.04</v>
      </c>
      <c r="S340" s="20">
        <f t="shared" si="22"/>
        <v>7.6802760000000001</v>
      </c>
    </row>
    <row r="341" spans="1:19" x14ac:dyDescent="0.3">
      <c r="A341" s="19" t="s">
        <v>372</v>
      </c>
      <c r="B341" s="19">
        <v>40.43</v>
      </c>
      <c r="C341" s="19">
        <v>38.01</v>
      </c>
      <c r="D341" s="20">
        <f t="shared" si="23"/>
        <v>15.367442999999998</v>
      </c>
      <c r="E341" s="17"/>
      <c r="F341" s="19" t="s">
        <v>903</v>
      </c>
      <c r="G341" s="18">
        <v>20.22</v>
      </c>
      <c r="H341" s="19">
        <v>16.62</v>
      </c>
      <c r="I341" s="20">
        <f t="shared" si="20"/>
        <v>3.3605640000000001</v>
      </c>
      <c r="K341" s="19" t="s">
        <v>620</v>
      </c>
      <c r="L341" s="18">
        <v>20.64</v>
      </c>
      <c r="M341" s="19">
        <v>30.34</v>
      </c>
      <c r="N341" s="20">
        <f t="shared" si="21"/>
        <v>6.2621760000000002</v>
      </c>
      <c r="P341" s="19" t="s">
        <v>900</v>
      </c>
      <c r="Q341" s="18">
        <v>20.22</v>
      </c>
      <c r="R341" s="19">
        <v>23.58</v>
      </c>
      <c r="S341" s="20">
        <f t="shared" si="22"/>
        <v>4.7678759999999993</v>
      </c>
    </row>
    <row r="342" spans="1:19" x14ac:dyDescent="0.3">
      <c r="A342" s="19" t="s">
        <v>373</v>
      </c>
      <c r="B342" s="19">
        <v>36.82</v>
      </c>
      <c r="C342" s="19">
        <v>20.38</v>
      </c>
      <c r="D342" s="20">
        <f t="shared" si="23"/>
        <v>7.5039159999999994</v>
      </c>
      <c r="E342" s="17"/>
      <c r="F342" s="19" t="s">
        <v>889</v>
      </c>
      <c r="G342" s="18">
        <v>20.239999999999998</v>
      </c>
      <c r="H342" s="19">
        <v>17.61</v>
      </c>
      <c r="I342" s="20">
        <f t="shared" si="20"/>
        <v>3.5642639999999997</v>
      </c>
      <c r="K342" s="19" t="s">
        <v>927</v>
      </c>
      <c r="L342" s="18">
        <v>20.67</v>
      </c>
      <c r="M342" s="19">
        <v>23.88</v>
      </c>
      <c r="N342" s="20">
        <f t="shared" si="21"/>
        <v>4.9359960000000003</v>
      </c>
      <c r="P342" s="19" t="s">
        <v>903</v>
      </c>
      <c r="Q342" s="18">
        <v>20.22</v>
      </c>
      <c r="R342" s="19">
        <v>16.62</v>
      </c>
      <c r="S342" s="20">
        <f t="shared" si="22"/>
        <v>3.3605640000000001</v>
      </c>
    </row>
    <row r="343" spans="1:19" x14ac:dyDescent="0.3">
      <c r="A343" s="19" t="s">
        <v>374</v>
      </c>
      <c r="B343" s="19">
        <v>35.090000000000003</v>
      </c>
      <c r="C343" s="19">
        <v>35.93</v>
      </c>
      <c r="D343" s="20">
        <f t="shared" si="23"/>
        <v>12.607837000000002</v>
      </c>
      <c r="E343" s="17"/>
      <c r="F343" s="19" t="s">
        <v>834</v>
      </c>
      <c r="G343" s="18">
        <v>20.309999999999999</v>
      </c>
      <c r="H343" s="19">
        <v>37.119999999999997</v>
      </c>
      <c r="I343" s="20">
        <f t="shared" si="20"/>
        <v>7.5390719999999991</v>
      </c>
      <c r="K343" s="19" t="s">
        <v>152</v>
      </c>
      <c r="L343" s="18">
        <v>20.69</v>
      </c>
      <c r="M343" s="19">
        <v>33.51</v>
      </c>
      <c r="N343" s="20">
        <f t="shared" si="21"/>
        <v>6.9332190000000002</v>
      </c>
      <c r="P343" s="19" t="s">
        <v>889</v>
      </c>
      <c r="Q343" s="18">
        <v>20.239999999999998</v>
      </c>
      <c r="R343" s="19">
        <v>17.61</v>
      </c>
      <c r="S343" s="20">
        <f t="shared" si="22"/>
        <v>3.5642639999999997</v>
      </c>
    </row>
    <row r="344" spans="1:19" x14ac:dyDescent="0.3">
      <c r="A344" s="19" t="s">
        <v>375</v>
      </c>
      <c r="B344" s="19">
        <v>48.96</v>
      </c>
      <c r="C344" s="19">
        <v>11.63</v>
      </c>
      <c r="D344" s="20">
        <f t="shared" si="23"/>
        <v>5.6940480000000004</v>
      </c>
      <c r="E344" s="17"/>
      <c r="F344" s="19" t="s">
        <v>915</v>
      </c>
      <c r="G344" s="18">
        <v>20.36</v>
      </c>
      <c r="H344" s="19">
        <v>25.37</v>
      </c>
      <c r="I344" s="20">
        <f t="shared" si="20"/>
        <v>5.1653319999999994</v>
      </c>
      <c r="K344" s="19" t="s">
        <v>944</v>
      </c>
      <c r="L344" s="18">
        <v>20.73</v>
      </c>
      <c r="M344" s="19">
        <v>31.27</v>
      </c>
      <c r="N344" s="20">
        <f t="shared" si="21"/>
        <v>6.4822709999999999</v>
      </c>
      <c r="P344" s="19" t="s">
        <v>834</v>
      </c>
      <c r="Q344" s="18">
        <v>20.309999999999999</v>
      </c>
      <c r="R344" s="19">
        <v>37.119999999999997</v>
      </c>
      <c r="S344" s="20">
        <f t="shared" si="22"/>
        <v>7.5390719999999991</v>
      </c>
    </row>
    <row r="345" spans="1:19" x14ac:dyDescent="0.3">
      <c r="A345" s="19" t="s">
        <v>376</v>
      </c>
      <c r="B345" s="19">
        <v>30.69</v>
      </c>
      <c r="C345" s="19">
        <v>0.98</v>
      </c>
      <c r="D345" s="20">
        <f t="shared" si="23"/>
        <v>0.30076199999999997</v>
      </c>
      <c r="E345" s="17"/>
      <c r="F345" s="19" t="s">
        <v>436</v>
      </c>
      <c r="G345" s="18">
        <v>20.36</v>
      </c>
      <c r="H345" s="19">
        <v>24.11</v>
      </c>
      <c r="I345" s="20">
        <f t="shared" si="20"/>
        <v>4.9087959999999997</v>
      </c>
      <c r="K345" s="19" t="s">
        <v>307</v>
      </c>
      <c r="L345" s="18">
        <v>20.76</v>
      </c>
      <c r="M345" s="19">
        <v>22.46</v>
      </c>
      <c r="N345" s="20">
        <f t="shared" si="21"/>
        <v>4.6626960000000004</v>
      </c>
      <c r="P345" s="19" t="s">
        <v>915</v>
      </c>
      <c r="Q345" s="18">
        <v>20.36</v>
      </c>
      <c r="R345" s="19">
        <v>25.37</v>
      </c>
      <c r="S345" s="20">
        <f t="shared" si="22"/>
        <v>5.1653319999999994</v>
      </c>
    </row>
    <row r="346" spans="1:19" x14ac:dyDescent="0.3">
      <c r="A346" s="19" t="s">
        <v>377</v>
      </c>
      <c r="B346" s="19">
        <v>34.4</v>
      </c>
      <c r="C346" s="19">
        <v>24.93</v>
      </c>
      <c r="D346" s="20">
        <f t="shared" si="23"/>
        <v>8.57592</v>
      </c>
      <c r="E346" s="17"/>
      <c r="F346" s="19" t="s">
        <v>279</v>
      </c>
      <c r="G346" s="18">
        <v>20.38</v>
      </c>
      <c r="H346" s="19">
        <v>24.97</v>
      </c>
      <c r="I346" s="20">
        <f t="shared" si="20"/>
        <v>5.0888859999999996</v>
      </c>
      <c r="K346" s="19" t="s">
        <v>996</v>
      </c>
      <c r="L346" s="18">
        <v>20.81</v>
      </c>
      <c r="M346" s="19">
        <v>32.5</v>
      </c>
      <c r="N346" s="20">
        <f t="shared" si="21"/>
        <v>6.7632499999999993</v>
      </c>
      <c r="P346" s="19" t="s">
        <v>436</v>
      </c>
      <c r="Q346" s="18">
        <v>20.36</v>
      </c>
      <c r="R346" s="19">
        <v>24.11</v>
      </c>
      <c r="S346" s="20">
        <f t="shared" si="22"/>
        <v>4.9087959999999997</v>
      </c>
    </row>
    <row r="347" spans="1:19" x14ac:dyDescent="0.3">
      <c r="A347" s="19" t="s">
        <v>378</v>
      </c>
      <c r="B347" s="19">
        <v>47.4</v>
      </c>
      <c r="C347" s="19">
        <v>19.93</v>
      </c>
      <c r="D347" s="20">
        <f t="shared" si="23"/>
        <v>9.4468199999999989</v>
      </c>
      <c r="E347" s="17"/>
      <c r="F347" s="19" t="s">
        <v>917</v>
      </c>
      <c r="G347" s="18">
        <v>20.47</v>
      </c>
      <c r="H347" s="19">
        <v>22.18</v>
      </c>
      <c r="I347" s="20">
        <f t="shared" si="20"/>
        <v>4.5402459999999998</v>
      </c>
      <c r="K347" s="19" t="s">
        <v>371</v>
      </c>
      <c r="L347" s="18">
        <v>20.9</v>
      </c>
      <c r="M347" s="19">
        <v>21.01</v>
      </c>
      <c r="N347" s="20">
        <f t="shared" si="21"/>
        <v>4.3910900000000002</v>
      </c>
      <c r="P347" s="19" t="s">
        <v>279</v>
      </c>
      <c r="Q347" s="18">
        <v>20.38</v>
      </c>
      <c r="R347" s="19">
        <v>24.97</v>
      </c>
      <c r="S347" s="20">
        <f t="shared" si="22"/>
        <v>5.0888859999999996</v>
      </c>
    </row>
    <row r="348" spans="1:19" x14ac:dyDescent="0.3">
      <c r="A348" s="19" t="s">
        <v>379</v>
      </c>
      <c r="B348" s="19">
        <v>25.77</v>
      </c>
      <c r="C348" s="19">
        <v>18.88</v>
      </c>
      <c r="D348" s="20">
        <f t="shared" si="23"/>
        <v>4.8653759999999995</v>
      </c>
      <c r="E348" s="17"/>
      <c r="F348" s="19" t="s">
        <v>632</v>
      </c>
      <c r="G348" s="18">
        <v>20.49</v>
      </c>
      <c r="H348" s="19">
        <v>7.85</v>
      </c>
      <c r="I348" s="20">
        <f t="shared" si="20"/>
        <v>1.6084649999999998</v>
      </c>
      <c r="K348" s="19" t="s">
        <v>446</v>
      </c>
      <c r="L348" s="18">
        <v>20.91</v>
      </c>
      <c r="M348" s="19">
        <v>29.35</v>
      </c>
      <c r="N348" s="20">
        <f t="shared" si="21"/>
        <v>6.1370850000000008</v>
      </c>
      <c r="P348" s="19" t="s">
        <v>917</v>
      </c>
      <c r="Q348" s="18">
        <v>20.47</v>
      </c>
      <c r="R348" s="19">
        <v>22.18</v>
      </c>
      <c r="S348" s="20">
        <f t="shared" si="22"/>
        <v>4.5402459999999998</v>
      </c>
    </row>
    <row r="349" spans="1:19" x14ac:dyDescent="0.3">
      <c r="A349" s="19" t="s">
        <v>380</v>
      </c>
      <c r="B349" s="19">
        <v>1.99</v>
      </c>
      <c r="C349" s="19">
        <v>16.54</v>
      </c>
      <c r="D349" s="20">
        <f t="shared" si="23"/>
        <v>0.32914599999999999</v>
      </c>
      <c r="E349" s="17"/>
      <c r="F349" s="19" t="s">
        <v>969</v>
      </c>
      <c r="G349" s="18">
        <v>20.5</v>
      </c>
      <c r="H349" s="19">
        <v>10.85</v>
      </c>
      <c r="I349" s="20">
        <f t="shared" si="20"/>
        <v>2.2242499999999996</v>
      </c>
      <c r="K349" s="19" t="s">
        <v>398</v>
      </c>
      <c r="L349" s="18">
        <v>20.93</v>
      </c>
      <c r="M349" s="19">
        <v>16.45</v>
      </c>
      <c r="N349" s="20">
        <f t="shared" si="21"/>
        <v>3.4429849999999997</v>
      </c>
      <c r="P349" s="19" t="s">
        <v>632</v>
      </c>
      <c r="Q349" s="18">
        <v>20.49</v>
      </c>
      <c r="R349" s="19">
        <v>7.85</v>
      </c>
      <c r="S349" s="20">
        <f t="shared" si="22"/>
        <v>1.6084649999999998</v>
      </c>
    </row>
    <row r="350" spans="1:19" x14ac:dyDescent="0.3">
      <c r="A350" s="19" t="s">
        <v>381</v>
      </c>
      <c r="B350" s="19">
        <v>13.37</v>
      </c>
      <c r="C350" s="19">
        <v>24.4</v>
      </c>
      <c r="D350" s="20">
        <f t="shared" si="23"/>
        <v>3.2622799999999996</v>
      </c>
      <c r="E350" s="17"/>
      <c r="F350" s="19" t="s">
        <v>740</v>
      </c>
      <c r="G350" s="18">
        <v>20.53</v>
      </c>
      <c r="H350" s="19">
        <v>15.63</v>
      </c>
      <c r="I350" s="20">
        <f t="shared" si="20"/>
        <v>3.2088390000000002</v>
      </c>
      <c r="K350" s="19" t="s">
        <v>623</v>
      </c>
      <c r="L350" s="18">
        <v>20.97</v>
      </c>
      <c r="M350" s="19">
        <v>10.87</v>
      </c>
      <c r="N350" s="20">
        <f t="shared" si="21"/>
        <v>2.279439</v>
      </c>
      <c r="P350" s="19" t="s">
        <v>969</v>
      </c>
      <c r="Q350" s="18">
        <v>20.5</v>
      </c>
      <c r="R350" s="19">
        <v>10.85</v>
      </c>
      <c r="S350" s="20">
        <f t="shared" si="22"/>
        <v>2.2242499999999996</v>
      </c>
    </row>
    <row r="351" spans="1:19" x14ac:dyDescent="0.3">
      <c r="A351" s="19" t="s">
        <v>382</v>
      </c>
      <c r="B351" s="19">
        <v>5.98</v>
      </c>
      <c r="C351" s="19">
        <v>21.69</v>
      </c>
      <c r="D351" s="20">
        <f t="shared" si="23"/>
        <v>1.2970620000000002</v>
      </c>
      <c r="E351" s="17"/>
      <c r="F351" s="19" t="s">
        <v>603</v>
      </c>
      <c r="G351" s="18">
        <v>20.58</v>
      </c>
      <c r="H351" s="19">
        <v>25.98</v>
      </c>
      <c r="I351" s="20">
        <f t="shared" si="20"/>
        <v>5.3466839999999998</v>
      </c>
      <c r="K351" s="19" t="s">
        <v>175</v>
      </c>
      <c r="L351" s="18">
        <v>20.99</v>
      </c>
      <c r="M351" s="19">
        <v>5.93</v>
      </c>
      <c r="N351" s="20">
        <f t="shared" si="21"/>
        <v>1.2447069999999998</v>
      </c>
      <c r="P351" s="19" t="s">
        <v>740</v>
      </c>
      <c r="Q351" s="18">
        <v>20.53</v>
      </c>
      <c r="R351" s="19">
        <v>15.63</v>
      </c>
      <c r="S351" s="20">
        <f t="shared" si="22"/>
        <v>3.2088390000000002</v>
      </c>
    </row>
    <row r="352" spans="1:19" x14ac:dyDescent="0.3">
      <c r="A352" s="19" t="s">
        <v>383</v>
      </c>
      <c r="B352" s="19">
        <v>25.73</v>
      </c>
      <c r="C352" s="19">
        <v>23.34</v>
      </c>
      <c r="D352" s="20">
        <f t="shared" si="23"/>
        <v>6.005382</v>
      </c>
      <c r="E352" s="17"/>
      <c r="F352" s="19" t="s">
        <v>325</v>
      </c>
      <c r="G352" s="18">
        <v>20.58</v>
      </c>
      <c r="H352" s="19">
        <v>3.21</v>
      </c>
      <c r="I352" s="20">
        <f t="shared" si="20"/>
        <v>0.66061799999999993</v>
      </c>
      <c r="K352" s="19" t="s">
        <v>422</v>
      </c>
      <c r="L352" s="18">
        <v>20.99</v>
      </c>
      <c r="M352" s="19">
        <v>5.34</v>
      </c>
      <c r="N352" s="20">
        <f t="shared" si="21"/>
        <v>1.1208659999999999</v>
      </c>
      <c r="P352" s="19" t="s">
        <v>603</v>
      </c>
      <c r="Q352" s="18">
        <v>20.58</v>
      </c>
      <c r="R352" s="19">
        <v>25.98</v>
      </c>
      <c r="S352" s="20">
        <f t="shared" si="22"/>
        <v>5.3466839999999998</v>
      </c>
    </row>
    <row r="353" spans="1:19" x14ac:dyDescent="0.3">
      <c r="A353" s="19" t="s">
        <v>384</v>
      </c>
      <c r="B353" s="19">
        <v>19.7</v>
      </c>
      <c r="C353" s="19">
        <v>28.29</v>
      </c>
      <c r="D353" s="20">
        <f t="shared" si="23"/>
        <v>5.5731299999999999</v>
      </c>
      <c r="E353" s="17"/>
      <c r="F353" s="19" t="s">
        <v>620</v>
      </c>
      <c r="G353" s="18">
        <v>20.64</v>
      </c>
      <c r="H353" s="19">
        <v>30.34</v>
      </c>
      <c r="I353" s="20">
        <f t="shared" si="20"/>
        <v>6.2621760000000002</v>
      </c>
      <c r="K353" s="19" t="s">
        <v>590</v>
      </c>
      <c r="L353" s="18">
        <v>21.05</v>
      </c>
      <c r="M353" s="19">
        <v>21.2</v>
      </c>
      <c r="N353" s="20">
        <f t="shared" si="21"/>
        <v>4.4626000000000001</v>
      </c>
      <c r="P353" s="19" t="s">
        <v>325</v>
      </c>
      <c r="Q353" s="18">
        <v>20.58</v>
      </c>
      <c r="R353" s="19">
        <v>3.21</v>
      </c>
      <c r="S353" s="20">
        <f t="shared" si="22"/>
        <v>0.66061799999999993</v>
      </c>
    </row>
    <row r="354" spans="1:19" x14ac:dyDescent="0.3">
      <c r="A354" s="19" t="s">
        <v>385</v>
      </c>
      <c r="B354" s="19">
        <v>26.2</v>
      </c>
      <c r="C354" s="19">
        <v>24.94</v>
      </c>
      <c r="D354" s="20">
        <f t="shared" si="23"/>
        <v>6.5342799999999999</v>
      </c>
      <c r="E354" s="17"/>
      <c r="F354" s="19" t="s">
        <v>927</v>
      </c>
      <c r="G354" s="18">
        <v>20.67</v>
      </c>
      <c r="H354" s="19">
        <v>23.88</v>
      </c>
      <c r="I354" s="20">
        <f t="shared" si="20"/>
        <v>4.9359960000000003</v>
      </c>
      <c r="K354" s="19" t="s">
        <v>756</v>
      </c>
      <c r="L354" s="18">
        <v>21.05</v>
      </c>
      <c r="M354" s="19">
        <v>9</v>
      </c>
      <c r="N354" s="20">
        <f t="shared" si="21"/>
        <v>1.8945000000000001</v>
      </c>
      <c r="P354" s="19" t="s">
        <v>620</v>
      </c>
      <c r="Q354" s="18">
        <v>20.64</v>
      </c>
      <c r="R354" s="19">
        <v>30.34</v>
      </c>
      <c r="S354" s="20">
        <f t="shared" si="22"/>
        <v>6.2621760000000002</v>
      </c>
    </row>
    <row r="355" spans="1:19" x14ac:dyDescent="0.3">
      <c r="A355" s="19" t="s">
        <v>386</v>
      </c>
      <c r="B355" s="19">
        <v>25.69</v>
      </c>
      <c r="C355" s="19">
        <v>33.68</v>
      </c>
      <c r="D355" s="20">
        <f t="shared" si="23"/>
        <v>8.652391999999999</v>
      </c>
      <c r="E355" s="17"/>
      <c r="F355" s="19" t="s">
        <v>152</v>
      </c>
      <c r="G355" s="18">
        <v>20.69</v>
      </c>
      <c r="H355" s="19">
        <v>33.51</v>
      </c>
      <c r="I355" s="20">
        <f t="shared" si="20"/>
        <v>6.9332190000000002</v>
      </c>
      <c r="K355" s="19" t="s">
        <v>773</v>
      </c>
      <c r="L355" s="18">
        <v>21.08</v>
      </c>
      <c r="M355" s="19">
        <v>39.78</v>
      </c>
      <c r="N355" s="20">
        <f t="shared" si="21"/>
        <v>8.385624</v>
      </c>
      <c r="P355" s="19" t="s">
        <v>927</v>
      </c>
      <c r="Q355" s="18">
        <v>20.67</v>
      </c>
      <c r="R355" s="19">
        <v>23.88</v>
      </c>
      <c r="S355" s="20">
        <f t="shared" si="22"/>
        <v>4.9359960000000003</v>
      </c>
    </row>
    <row r="356" spans="1:19" x14ac:dyDescent="0.3">
      <c r="A356" s="19" t="s">
        <v>387</v>
      </c>
      <c r="B356" s="19">
        <v>29.07</v>
      </c>
      <c r="C356" s="19">
        <v>31.36</v>
      </c>
      <c r="D356" s="20">
        <f t="shared" si="23"/>
        <v>9.1163519999999991</v>
      </c>
      <c r="E356" s="17"/>
      <c r="F356" s="19" t="s">
        <v>944</v>
      </c>
      <c r="G356" s="18">
        <v>20.73</v>
      </c>
      <c r="H356" s="19">
        <v>31.27</v>
      </c>
      <c r="I356" s="20">
        <f t="shared" si="20"/>
        <v>6.4822709999999999</v>
      </c>
      <c r="K356" s="19" t="s">
        <v>695</v>
      </c>
      <c r="L356" s="18">
        <v>21.12</v>
      </c>
      <c r="M356" s="19">
        <v>6.47</v>
      </c>
      <c r="N356" s="20">
        <f t="shared" si="21"/>
        <v>1.3664639999999999</v>
      </c>
      <c r="P356" s="19" t="s">
        <v>152</v>
      </c>
      <c r="Q356" s="18">
        <v>20.69</v>
      </c>
      <c r="R356" s="19">
        <v>33.51</v>
      </c>
      <c r="S356" s="20">
        <f t="shared" si="22"/>
        <v>6.9332190000000002</v>
      </c>
    </row>
    <row r="357" spans="1:19" x14ac:dyDescent="0.3">
      <c r="A357" s="19" t="s">
        <v>388</v>
      </c>
      <c r="B357" s="19">
        <v>26.31</v>
      </c>
      <c r="C357" s="19">
        <v>23.06</v>
      </c>
      <c r="D357" s="20">
        <f t="shared" si="23"/>
        <v>6.0670859999999998</v>
      </c>
      <c r="E357" s="17"/>
      <c r="F357" s="19" t="s">
        <v>307</v>
      </c>
      <c r="G357" s="18">
        <v>20.76</v>
      </c>
      <c r="H357" s="19">
        <v>22.46</v>
      </c>
      <c r="I357" s="20">
        <f t="shared" si="20"/>
        <v>4.6626960000000004</v>
      </c>
      <c r="K357" s="19" t="s">
        <v>973</v>
      </c>
      <c r="L357" s="18">
        <v>21.17</v>
      </c>
      <c r="M357" s="19">
        <v>38.29</v>
      </c>
      <c r="N357" s="20">
        <f t="shared" si="21"/>
        <v>8.1059930000000016</v>
      </c>
      <c r="P357" s="19" t="s">
        <v>944</v>
      </c>
      <c r="Q357" s="18">
        <v>20.73</v>
      </c>
      <c r="R357" s="19">
        <v>31.27</v>
      </c>
      <c r="S357" s="20">
        <f t="shared" si="22"/>
        <v>6.4822709999999999</v>
      </c>
    </row>
    <row r="358" spans="1:19" x14ac:dyDescent="0.3">
      <c r="A358" s="19" t="s">
        <v>389</v>
      </c>
      <c r="B358" s="19">
        <v>25.09</v>
      </c>
      <c r="C358" s="19">
        <v>30.39</v>
      </c>
      <c r="D358" s="20">
        <f t="shared" si="23"/>
        <v>7.6248509999999996</v>
      </c>
      <c r="E358" s="17"/>
      <c r="F358" s="19" t="s">
        <v>996</v>
      </c>
      <c r="G358" s="18">
        <v>20.81</v>
      </c>
      <c r="H358" s="19">
        <v>32.5</v>
      </c>
      <c r="I358" s="20">
        <f t="shared" si="20"/>
        <v>6.7632499999999993</v>
      </c>
      <c r="K358" s="19" t="s">
        <v>393</v>
      </c>
      <c r="L358" s="18">
        <v>21.17</v>
      </c>
      <c r="M358" s="19">
        <v>30.86</v>
      </c>
      <c r="N358" s="20">
        <f t="shared" si="21"/>
        <v>6.5330620000000001</v>
      </c>
      <c r="P358" s="19" t="s">
        <v>307</v>
      </c>
      <c r="Q358" s="18">
        <v>20.76</v>
      </c>
      <c r="R358" s="19">
        <v>22.46</v>
      </c>
      <c r="S358" s="20">
        <f t="shared" si="22"/>
        <v>4.6626960000000004</v>
      </c>
    </row>
    <row r="359" spans="1:19" x14ac:dyDescent="0.3">
      <c r="A359" s="19" t="s">
        <v>390</v>
      </c>
      <c r="B359" s="19">
        <v>38.97</v>
      </c>
      <c r="C359" s="19">
        <v>13.15</v>
      </c>
      <c r="D359" s="20">
        <f t="shared" si="23"/>
        <v>5.124555</v>
      </c>
      <c r="E359" s="17"/>
      <c r="F359" s="19" t="s">
        <v>371</v>
      </c>
      <c r="G359" s="18">
        <v>20.9</v>
      </c>
      <c r="H359" s="19">
        <v>21.01</v>
      </c>
      <c r="I359" s="20">
        <f t="shared" si="20"/>
        <v>4.3910900000000002</v>
      </c>
      <c r="K359" s="19" t="s">
        <v>442</v>
      </c>
      <c r="L359" s="18">
        <v>21.22</v>
      </c>
      <c r="M359" s="19">
        <v>34.07</v>
      </c>
      <c r="N359" s="20">
        <f t="shared" si="21"/>
        <v>7.2296539999999991</v>
      </c>
      <c r="P359" s="19" t="s">
        <v>996</v>
      </c>
      <c r="Q359" s="18">
        <v>20.81</v>
      </c>
      <c r="R359" s="19">
        <v>32.5</v>
      </c>
      <c r="S359" s="20">
        <f t="shared" si="22"/>
        <v>6.7632499999999993</v>
      </c>
    </row>
    <row r="360" spans="1:19" x14ac:dyDescent="0.3">
      <c r="A360" s="19" t="s">
        <v>391</v>
      </c>
      <c r="B360" s="19">
        <v>14.87</v>
      </c>
      <c r="C360" s="19">
        <v>29.76</v>
      </c>
      <c r="D360" s="20">
        <f t="shared" si="23"/>
        <v>4.4253119999999999</v>
      </c>
      <c r="E360" s="17"/>
      <c r="F360" s="19" t="s">
        <v>446</v>
      </c>
      <c r="G360" s="18">
        <v>20.91</v>
      </c>
      <c r="H360" s="19">
        <v>29.35</v>
      </c>
      <c r="I360" s="20">
        <f t="shared" si="20"/>
        <v>6.1370850000000008</v>
      </c>
      <c r="K360" s="19" t="s">
        <v>994</v>
      </c>
      <c r="L360" s="18">
        <v>21.23</v>
      </c>
      <c r="M360" s="19">
        <v>11.2</v>
      </c>
      <c r="N360" s="20">
        <f t="shared" si="21"/>
        <v>2.3777599999999999</v>
      </c>
      <c r="P360" s="19" t="s">
        <v>371</v>
      </c>
      <c r="Q360" s="18">
        <v>20.9</v>
      </c>
      <c r="R360" s="19">
        <v>21.01</v>
      </c>
      <c r="S360" s="20">
        <f t="shared" si="22"/>
        <v>4.3910900000000002</v>
      </c>
    </row>
    <row r="361" spans="1:19" x14ac:dyDescent="0.3">
      <c r="A361" s="19" t="s">
        <v>392</v>
      </c>
      <c r="B361" s="19">
        <v>30.61</v>
      </c>
      <c r="C361" s="19">
        <v>1.66</v>
      </c>
      <c r="D361" s="20">
        <f t="shared" si="23"/>
        <v>0.50812599999999997</v>
      </c>
      <c r="E361" s="17"/>
      <c r="F361" s="19" t="s">
        <v>398</v>
      </c>
      <c r="G361" s="18">
        <v>20.93</v>
      </c>
      <c r="H361" s="19">
        <v>16.45</v>
      </c>
      <c r="I361" s="20">
        <f t="shared" si="20"/>
        <v>3.4429849999999997</v>
      </c>
      <c r="K361" s="19" t="s">
        <v>931</v>
      </c>
      <c r="L361" s="18">
        <v>21.24</v>
      </c>
      <c r="M361" s="19">
        <v>4.51</v>
      </c>
      <c r="N361" s="20">
        <f t="shared" si="21"/>
        <v>0.95792399999999989</v>
      </c>
      <c r="P361" s="19" t="s">
        <v>446</v>
      </c>
      <c r="Q361" s="18">
        <v>20.91</v>
      </c>
      <c r="R361" s="19">
        <v>29.35</v>
      </c>
      <c r="S361" s="20">
        <f t="shared" si="22"/>
        <v>6.1370850000000008</v>
      </c>
    </row>
    <row r="362" spans="1:19" x14ac:dyDescent="0.3">
      <c r="A362" s="19" t="s">
        <v>393</v>
      </c>
      <c r="B362" s="19">
        <v>21.17</v>
      </c>
      <c r="C362" s="19">
        <v>30.86</v>
      </c>
      <c r="D362" s="20">
        <f t="shared" si="23"/>
        <v>6.5330620000000001</v>
      </c>
      <c r="E362" s="17"/>
      <c r="F362" s="19" t="s">
        <v>623</v>
      </c>
      <c r="G362" s="18">
        <v>20.97</v>
      </c>
      <c r="H362" s="19">
        <v>10.87</v>
      </c>
      <c r="I362" s="20">
        <f t="shared" si="20"/>
        <v>2.279439</v>
      </c>
      <c r="K362" s="19" t="s">
        <v>653</v>
      </c>
      <c r="L362" s="18">
        <v>21.32</v>
      </c>
      <c r="M362" s="19">
        <v>23.65</v>
      </c>
      <c r="N362" s="20">
        <f t="shared" si="21"/>
        <v>5.0421799999999992</v>
      </c>
      <c r="P362" s="19" t="s">
        <v>398</v>
      </c>
      <c r="Q362" s="18">
        <v>20.93</v>
      </c>
      <c r="R362" s="19">
        <v>16.45</v>
      </c>
      <c r="S362" s="20">
        <f t="shared" si="22"/>
        <v>3.4429849999999997</v>
      </c>
    </row>
    <row r="363" spans="1:19" x14ac:dyDescent="0.3">
      <c r="A363" s="19" t="s">
        <v>394</v>
      </c>
      <c r="B363" s="19">
        <v>31.29</v>
      </c>
      <c r="C363" s="19">
        <v>1.79</v>
      </c>
      <c r="D363" s="20">
        <f t="shared" si="23"/>
        <v>0.56009100000000001</v>
      </c>
      <c r="E363" s="17"/>
      <c r="F363" s="19" t="s">
        <v>175</v>
      </c>
      <c r="G363" s="18">
        <v>20.99</v>
      </c>
      <c r="H363" s="19">
        <v>5.93</v>
      </c>
      <c r="I363" s="20">
        <f t="shared" si="20"/>
        <v>1.2447069999999998</v>
      </c>
      <c r="K363" s="19" t="s">
        <v>150</v>
      </c>
      <c r="L363" s="18">
        <v>21.36</v>
      </c>
      <c r="M363" s="19">
        <v>19.57</v>
      </c>
      <c r="N363" s="20">
        <f t="shared" si="21"/>
        <v>4.1801519999999996</v>
      </c>
      <c r="P363" s="19" t="s">
        <v>623</v>
      </c>
      <c r="Q363" s="18">
        <v>20.97</v>
      </c>
      <c r="R363" s="19">
        <v>10.87</v>
      </c>
      <c r="S363" s="20">
        <f t="shared" si="22"/>
        <v>2.279439</v>
      </c>
    </row>
    <row r="364" spans="1:19" x14ac:dyDescent="0.3">
      <c r="A364" s="19" t="s">
        <v>395</v>
      </c>
      <c r="B364" s="19">
        <v>47.01</v>
      </c>
      <c r="C364" s="19">
        <v>38.1</v>
      </c>
      <c r="D364" s="20">
        <f t="shared" si="23"/>
        <v>17.910809999999998</v>
      </c>
      <c r="E364" s="17"/>
      <c r="F364" s="19" t="s">
        <v>422</v>
      </c>
      <c r="G364" s="18">
        <v>20.99</v>
      </c>
      <c r="H364" s="19">
        <v>5.34</v>
      </c>
      <c r="I364" s="20">
        <f t="shared" si="20"/>
        <v>1.1208659999999999</v>
      </c>
      <c r="K364" s="19" t="s">
        <v>1029</v>
      </c>
      <c r="L364" s="18">
        <v>21.38</v>
      </c>
      <c r="M364" s="19">
        <v>35.35</v>
      </c>
      <c r="N364" s="20">
        <f t="shared" si="21"/>
        <v>7.55783</v>
      </c>
      <c r="P364" s="19" t="s">
        <v>175</v>
      </c>
      <c r="Q364" s="18">
        <v>20.99</v>
      </c>
      <c r="R364" s="19">
        <v>5.93</v>
      </c>
      <c r="S364" s="20">
        <f t="shared" si="22"/>
        <v>1.2447069999999998</v>
      </c>
    </row>
    <row r="365" spans="1:19" x14ac:dyDescent="0.3">
      <c r="A365" s="19" t="s">
        <v>396</v>
      </c>
      <c r="B365" s="19">
        <v>31.58</v>
      </c>
      <c r="C365" s="19">
        <v>35.119999999999997</v>
      </c>
      <c r="D365" s="20">
        <f t="shared" si="23"/>
        <v>11.090895999999997</v>
      </c>
      <c r="E365" s="17"/>
      <c r="F365" s="19" t="s">
        <v>590</v>
      </c>
      <c r="G365" s="18">
        <v>21.05</v>
      </c>
      <c r="H365" s="19">
        <v>21.2</v>
      </c>
      <c r="I365" s="20">
        <f t="shared" si="20"/>
        <v>4.4626000000000001</v>
      </c>
      <c r="K365" s="19" t="s">
        <v>248</v>
      </c>
      <c r="L365" s="18">
        <v>21.5</v>
      </c>
      <c r="M365" s="19">
        <v>39.020000000000003</v>
      </c>
      <c r="N365" s="20">
        <f t="shared" si="21"/>
        <v>8.3893000000000004</v>
      </c>
      <c r="P365" s="19" t="s">
        <v>422</v>
      </c>
      <c r="Q365" s="18">
        <v>20.99</v>
      </c>
      <c r="R365" s="19">
        <v>5.34</v>
      </c>
      <c r="S365" s="20">
        <f t="shared" si="22"/>
        <v>1.1208659999999999</v>
      </c>
    </row>
    <row r="366" spans="1:19" x14ac:dyDescent="0.3">
      <c r="A366" s="19" t="s">
        <v>397</v>
      </c>
      <c r="B366" s="19">
        <v>24.68</v>
      </c>
      <c r="C366" s="19">
        <v>18.23</v>
      </c>
      <c r="D366" s="20">
        <f t="shared" si="23"/>
        <v>4.4991640000000004</v>
      </c>
      <c r="E366" s="17"/>
      <c r="F366" s="19" t="s">
        <v>756</v>
      </c>
      <c r="G366" s="18">
        <v>21.05</v>
      </c>
      <c r="H366" s="19">
        <v>9</v>
      </c>
      <c r="I366" s="20">
        <f t="shared" si="20"/>
        <v>1.8945000000000001</v>
      </c>
      <c r="K366" s="19" t="s">
        <v>453</v>
      </c>
      <c r="L366" s="18">
        <v>21.51</v>
      </c>
      <c r="M366" s="19">
        <v>23.28</v>
      </c>
      <c r="N366" s="20">
        <f t="shared" si="21"/>
        <v>5.0075280000000006</v>
      </c>
      <c r="P366" s="19" t="s">
        <v>590</v>
      </c>
      <c r="Q366" s="18">
        <v>21.05</v>
      </c>
      <c r="R366" s="19">
        <v>21.2</v>
      </c>
      <c r="S366" s="20">
        <f t="shared" si="22"/>
        <v>4.4626000000000001</v>
      </c>
    </row>
    <row r="367" spans="1:19" x14ac:dyDescent="0.3">
      <c r="A367" s="19" t="s">
        <v>398</v>
      </c>
      <c r="B367" s="19">
        <v>20.93</v>
      </c>
      <c r="C367" s="19">
        <v>16.45</v>
      </c>
      <c r="D367" s="20">
        <f t="shared" si="23"/>
        <v>3.4429849999999997</v>
      </c>
      <c r="E367" s="17"/>
      <c r="F367" s="19" t="s">
        <v>695</v>
      </c>
      <c r="G367" s="18">
        <v>21.12</v>
      </c>
      <c r="H367" s="19">
        <v>6.47</v>
      </c>
      <c r="I367" s="20">
        <f t="shared" si="20"/>
        <v>1.3664639999999999</v>
      </c>
      <c r="K367" s="19" t="s">
        <v>776</v>
      </c>
      <c r="L367" s="18">
        <v>21.53</v>
      </c>
      <c r="M367" s="19">
        <v>13.63</v>
      </c>
      <c r="N367" s="20">
        <f t="shared" si="21"/>
        <v>2.9345390000000005</v>
      </c>
      <c r="P367" s="19" t="s">
        <v>756</v>
      </c>
      <c r="Q367" s="18">
        <v>21.05</v>
      </c>
      <c r="R367" s="19">
        <v>9</v>
      </c>
      <c r="S367" s="20">
        <f t="shared" si="22"/>
        <v>1.8945000000000001</v>
      </c>
    </row>
    <row r="368" spans="1:19" x14ac:dyDescent="0.3">
      <c r="A368" s="19" t="s">
        <v>399</v>
      </c>
      <c r="B368" s="19">
        <v>27.73</v>
      </c>
      <c r="C368" s="19">
        <v>14.51</v>
      </c>
      <c r="D368" s="20">
        <f t="shared" si="23"/>
        <v>4.0236229999999997</v>
      </c>
      <c r="E368" s="17"/>
      <c r="F368" s="19" t="s">
        <v>973</v>
      </c>
      <c r="G368" s="18">
        <v>21.17</v>
      </c>
      <c r="H368" s="19">
        <v>38.29</v>
      </c>
      <c r="I368" s="20">
        <f t="shared" si="20"/>
        <v>8.1059930000000016</v>
      </c>
      <c r="K368" s="19" t="s">
        <v>844</v>
      </c>
      <c r="L368" s="18">
        <v>21.56</v>
      </c>
      <c r="M368" s="19">
        <v>16.079999999999998</v>
      </c>
      <c r="N368" s="20">
        <f t="shared" si="21"/>
        <v>3.4668479999999993</v>
      </c>
      <c r="P368" s="19" t="s">
        <v>695</v>
      </c>
      <c r="Q368" s="18">
        <v>21.12</v>
      </c>
      <c r="R368" s="19">
        <v>6.47</v>
      </c>
      <c r="S368" s="20">
        <f t="shared" si="22"/>
        <v>1.3664639999999999</v>
      </c>
    </row>
    <row r="369" spans="1:19" x14ac:dyDescent="0.3">
      <c r="A369" s="19" t="s">
        <v>400</v>
      </c>
      <c r="B369" s="19">
        <v>30.96</v>
      </c>
      <c r="C369" s="19">
        <v>27.33</v>
      </c>
      <c r="D369" s="20">
        <f t="shared" si="23"/>
        <v>8.4613680000000002</v>
      </c>
      <c r="E369" s="17"/>
      <c r="F369" s="19" t="s">
        <v>393</v>
      </c>
      <c r="G369" s="18">
        <v>21.17</v>
      </c>
      <c r="H369" s="19">
        <v>30.86</v>
      </c>
      <c r="I369" s="20">
        <f t="shared" si="20"/>
        <v>6.5330620000000001</v>
      </c>
      <c r="K369" s="19" t="s">
        <v>586</v>
      </c>
      <c r="L369" s="18">
        <v>21.59</v>
      </c>
      <c r="M369" s="19">
        <v>20.329999999999998</v>
      </c>
      <c r="N369" s="20">
        <f t="shared" si="21"/>
        <v>4.3892470000000001</v>
      </c>
      <c r="P369" s="19" t="s">
        <v>973</v>
      </c>
      <c r="Q369" s="18">
        <v>21.17</v>
      </c>
      <c r="R369" s="19">
        <v>38.29</v>
      </c>
      <c r="S369" s="20">
        <f t="shared" si="22"/>
        <v>8.1059930000000016</v>
      </c>
    </row>
    <row r="370" spans="1:19" x14ac:dyDescent="0.3">
      <c r="A370" s="19" t="s">
        <v>401</v>
      </c>
      <c r="B370" s="19">
        <v>15.09</v>
      </c>
      <c r="C370" s="19">
        <v>13.82</v>
      </c>
      <c r="D370" s="20">
        <f t="shared" si="23"/>
        <v>2.0854379999999999</v>
      </c>
      <c r="E370" s="17"/>
      <c r="F370" s="19" t="s">
        <v>442</v>
      </c>
      <c r="G370" s="18">
        <v>21.22</v>
      </c>
      <c r="H370" s="19">
        <v>34.07</v>
      </c>
      <c r="I370" s="20">
        <f t="shared" si="20"/>
        <v>7.2296539999999991</v>
      </c>
      <c r="K370" s="19" t="s">
        <v>696</v>
      </c>
      <c r="L370" s="18">
        <v>21.63</v>
      </c>
      <c r="M370" s="19">
        <v>30.95</v>
      </c>
      <c r="N370" s="20">
        <f t="shared" si="21"/>
        <v>6.6944849999999994</v>
      </c>
      <c r="P370" s="19" t="s">
        <v>393</v>
      </c>
      <c r="Q370" s="18">
        <v>21.17</v>
      </c>
      <c r="R370" s="19">
        <v>30.86</v>
      </c>
      <c r="S370" s="20">
        <f t="shared" si="22"/>
        <v>6.5330620000000001</v>
      </c>
    </row>
    <row r="371" spans="1:19" x14ac:dyDescent="0.3">
      <c r="A371" s="19" t="s">
        <v>402</v>
      </c>
      <c r="B371" s="19">
        <v>15.72</v>
      </c>
      <c r="C371" s="19">
        <v>32.53</v>
      </c>
      <c r="D371" s="20">
        <f t="shared" si="23"/>
        <v>5.1137160000000002</v>
      </c>
      <c r="E371" s="17"/>
      <c r="F371" s="19" t="s">
        <v>994</v>
      </c>
      <c r="G371" s="18">
        <v>21.23</v>
      </c>
      <c r="H371" s="19">
        <v>11.2</v>
      </c>
      <c r="I371" s="20">
        <f t="shared" si="20"/>
        <v>2.3777599999999999</v>
      </c>
      <c r="K371" s="19" t="s">
        <v>547</v>
      </c>
      <c r="L371" s="18">
        <v>21.63</v>
      </c>
      <c r="M371" s="19">
        <v>1.37</v>
      </c>
      <c r="N371" s="20">
        <f t="shared" si="21"/>
        <v>0.29633100000000001</v>
      </c>
      <c r="P371" s="19" t="s">
        <v>442</v>
      </c>
      <c r="Q371" s="18">
        <v>21.22</v>
      </c>
      <c r="R371" s="19">
        <v>34.07</v>
      </c>
      <c r="S371" s="20">
        <f t="shared" si="22"/>
        <v>7.2296539999999991</v>
      </c>
    </row>
    <row r="372" spans="1:19" x14ac:dyDescent="0.3">
      <c r="A372" s="19" t="s">
        <v>403</v>
      </c>
      <c r="B372" s="19">
        <v>11.97</v>
      </c>
      <c r="C372" s="19">
        <v>2.81</v>
      </c>
      <c r="D372" s="20">
        <f t="shared" si="23"/>
        <v>0.33635700000000002</v>
      </c>
      <c r="E372" s="17"/>
      <c r="F372" s="19" t="s">
        <v>931</v>
      </c>
      <c r="G372" s="18">
        <v>21.24</v>
      </c>
      <c r="H372" s="19">
        <v>4.51</v>
      </c>
      <c r="I372" s="20">
        <f t="shared" si="20"/>
        <v>0.95792399999999989</v>
      </c>
      <c r="K372" s="19" t="s">
        <v>407</v>
      </c>
      <c r="L372" s="18">
        <v>21.64</v>
      </c>
      <c r="M372" s="19">
        <v>24.62</v>
      </c>
      <c r="N372" s="20">
        <f t="shared" si="21"/>
        <v>5.3277679999999998</v>
      </c>
      <c r="P372" s="19" t="s">
        <v>994</v>
      </c>
      <c r="Q372" s="18">
        <v>21.23</v>
      </c>
      <c r="R372" s="19">
        <v>11.2</v>
      </c>
      <c r="S372" s="20">
        <f t="shared" si="22"/>
        <v>2.3777599999999999</v>
      </c>
    </row>
    <row r="373" spans="1:19" x14ac:dyDescent="0.3">
      <c r="A373" s="19" t="s">
        <v>404</v>
      </c>
      <c r="B373" s="19">
        <v>34.9</v>
      </c>
      <c r="C373" s="19">
        <v>39.19</v>
      </c>
      <c r="D373" s="20">
        <f t="shared" si="23"/>
        <v>13.677309999999999</v>
      </c>
      <c r="E373" s="17"/>
      <c r="F373" s="19" t="s">
        <v>653</v>
      </c>
      <c r="G373" s="18">
        <v>21.32</v>
      </c>
      <c r="H373" s="19">
        <v>23.65</v>
      </c>
      <c r="I373" s="20">
        <f t="shared" si="20"/>
        <v>5.0421799999999992</v>
      </c>
      <c r="K373" s="19" t="s">
        <v>518</v>
      </c>
      <c r="L373" s="18">
        <v>21.66</v>
      </c>
      <c r="M373" s="19">
        <v>27.61</v>
      </c>
      <c r="N373" s="20">
        <f t="shared" si="21"/>
        <v>5.9803259999999998</v>
      </c>
      <c r="P373" s="19" t="s">
        <v>931</v>
      </c>
      <c r="Q373" s="18">
        <v>21.24</v>
      </c>
      <c r="R373" s="19">
        <v>4.51</v>
      </c>
      <c r="S373" s="20">
        <f t="shared" si="22"/>
        <v>0.95792399999999989</v>
      </c>
    </row>
    <row r="374" spans="1:19" x14ac:dyDescent="0.3">
      <c r="A374" s="19" t="s">
        <v>405</v>
      </c>
      <c r="B374" s="19">
        <v>1.22</v>
      </c>
      <c r="C374" s="19">
        <v>39.31</v>
      </c>
      <c r="D374" s="20">
        <f t="shared" si="23"/>
        <v>0.47958200000000006</v>
      </c>
      <c r="E374" s="17"/>
      <c r="F374" s="19" t="s">
        <v>150</v>
      </c>
      <c r="G374" s="18">
        <v>21.36</v>
      </c>
      <c r="H374" s="19">
        <v>19.57</v>
      </c>
      <c r="I374" s="20">
        <f t="shared" si="20"/>
        <v>4.1801519999999996</v>
      </c>
      <c r="K374" s="19" t="s">
        <v>486</v>
      </c>
      <c r="L374" s="18">
        <v>21.71</v>
      </c>
      <c r="M374" s="19">
        <v>22.7</v>
      </c>
      <c r="N374" s="20">
        <f t="shared" si="21"/>
        <v>4.9281699999999997</v>
      </c>
      <c r="P374" s="19" t="s">
        <v>653</v>
      </c>
      <c r="Q374" s="18">
        <v>21.32</v>
      </c>
      <c r="R374" s="19">
        <v>23.65</v>
      </c>
      <c r="S374" s="20">
        <f t="shared" si="22"/>
        <v>5.0421799999999992</v>
      </c>
    </row>
    <row r="375" spans="1:19" x14ac:dyDescent="0.3">
      <c r="A375" s="19" t="s">
        <v>406</v>
      </c>
      <c r="B375" s="19">
        <v>15.62</v>
      </c>
      <c r="C375" s="19">
        <v>16.57</v>
      </c>
      <c r="D375" s="20">
        <f t="shared" si="23"/>
        <v>2.5882339999999999</v>
      </c>
      <c r="E375" s="17"/>
      <c r="F375" s="19" t="s">
        <v>1029</v>
      </c>
      <c r="G375" s="18">
        <v>21.38</v>
      </c>
      <c r="H375" s="19">
        <v>35.35</v>
      </c>
      <c r="I375" s="20">
        <f t="shared" si="20"/>
        <v>7.55783</v>
      </c>
      <c r="K375" s="19" t="s">
        <v>686</v>
      </c>
      <c r="L375" s="18">
        <v>21.73</v>
      </c>
      <c r="M375" s="19">
        <v>3.43</v>
      </c>
      <c r="N375" s="20">
        <f t="shared" si="21"/>
        <v>0.74533899999999997</v>
      </c>
      <c r="P375" s="19" t="s">
        <v>150</v>
      </c>
      <c r="Q375" s="18">
        <v>21.36</v>
      </c>
      <c r="R375" s="19">
        <v>19.57</v>
      </c>
      <c r="S375" s="20">
        <f t="shared" si="22"/>
        <v>4.1801519999999996</v>
      </c>
    </row>
    <row r="376" spans="1:19" x14ac:dyDescent="0.3">
      <c r="A376" s="19" t="s">
        <v>407</v>
      </c>
      <c r="B376" s="19">
        <v>21.64</v>
      </c>
      <c r="C376" s="19">
        <v>24.62</v>
      </c>
      <c r="D376" s="20">
        <f t="shared" si="23"/>
        <v>5.3277679999999998</v>
      </c>
      <c r="E376" s="17"/>
      <c r="F376" s="19" t="s">
        <v>248</v>
      </c>
      <c r="G376" s="18">
        <v>21.5</v>
      </c>
      <c r="H376" s="19">
        <v>39.020000000000003</v>
      </c>
      <c r="I376" s="20">
        <f t="shared" si="20"/>
        <v>8.3893000000000004</v>
      </c>
      <c r="K376" s="19" t="s">
        <v>195</v>
      </c>
      <c r="L376" s="18">
        <v>21.74</v>
      </c>
      <c r="M376" s="19">
        <v>38.74</v>
      </c>
      <c r="N376" s="20">
        <f t="shared" si="21"/>
        <v>8.4220759999999988</v>
      </c>
      <c r="P376" s="19" t="s">
        <v>1029</v>
      </c>
      <c r="Q376" s="18">
        <v>21.38</v>
      </c>
      <c r="R376" s="19">
        <v>35.35</v>
      </c>
      <c r="S376" s="20">
        <f t="shared" si="22"/>
        <v>7.55783</v>
      </c>
    </row>
    <row r="377" spans="1:19" x14ac:dyDescent="0.3">
      <c r="A377" s="19" t="s">
        <v>408</v>
      </c>
      <c r="B377" s="19">
        <v>24.71</v>
      </c>
      <c r="C377" s="19">
        <v>28.83</v>
      </c>
      <c r="D377" s="20">
        <f t="shared" si="23"/>
        <v>7.1238929999999989</v>
      </c>
      <c r="E377" s="17"/>
      <c r="F377" s="19" t="s">
        <v>453</v>
      </c>
      <c r="G377" s="18">
        <v>21.51</v>
      </c>
      <c r="H377" s="19">
        <v>23.28</v>
      </c>
      <c r="I377" s="20">
        <f t="shared" si="20"/>
        <v>5.0075280000000006</v>
      </c>
      <c r="K377" s="19" t="s">
        <v>784</v>
      </c>
      <c r="L377" s="18">
        <v>21.77</v>
      </c>
      <c r="M377" s="19">
        <v>7.48</v>
      </c>
      <c r="N377" s="20">
        <f t="shared" si="21"/>
        <v>1.6283960000000002</v>
      </c>
      <c r="P377" s="19" t="s">
        <v>248</v>
      </c>
      <c r="Q377" s="18">
        <v>21.5</v>
      </c>
      <c r="R377" s="19">
        <v>39.020000000000003</v>
      </c>
      <c r="S377" s="20">
        <f t="shared" si="22"/>
        <v>8.3893000000000004</v>
      </c>
    </row>
    <row r="378" spans="1:19" x14ac:dyDescent="0.3">
      <c r="A378" s="19" t="s">
        <v>409</v>
      </c>
      <c r="B378" s="19">
        <v>8.27</v>
      </c>
      <c r="C378" s="19">
        <v>37.380000000000003</v>
      </c>
      <c r="D378" s="20">
        <f t="shared" si="23"/>
        <v>3.0913260000000005</v>
      </c>
      <c r="E378" s="17"/>
      <c r="F378" s="19" t="s">
        <v>776</v>
      </c>
      <c r="G378" s="18">
        <v>21.53</v>
      </c>
      <c r="H378" s="19">
        <v>13.63</v>
      </c>
      <c r="I378" s="20">
        <f t="shared" si="20"/>
        <v>2.9345390000000005</v>
      </c>
      <c r="K378" s="19" t="s">
        <v>911</v>
      </c>
      <c r="L378" s="18">
        <v>21.78</v>
      </c>
      <c r="M378" s="19">
        <v>5.52</v>
      </c>
      <c r="N378" s="20">
        <f t="shared" si="21"/>
        <v>1.202256</v>
      </c>
      <c r="P378" s="19" t="s">
        <v>453</v>
      </c>
      <c r="Q378" s="18">
        <v>21.51</v>
      </c>
      <c r="R378" s="19">
        <v>23.28</v>
      </c>
      <c r="S378" s="20">
        <f t="shared" si="22"/>
        <v>5.0075280000000006</v>
      </c>
    </row>
    <row r="379" spans="1:19" x14ac:dyDescent="0.3">
      <c r="A379" s="19" t="s">
        <v>410</v>
      </c>
      <c r="B379" s="19">
        <v>26.84</v>
      </c>
      <c r="C379" s="19">
        <v>32.94</v>
      </c>
      <c r="D379" s="20">
        <f t="shared" si="23"/>
        <v>8.8410959999999985</v>
      </c>
      <c r="E379" s="17"/>
      <c r="F379" s="19" t="s">
        <v>844</v>
      </c>
      <c r="G379" s="18">
        <v>21.56</v>
      </c>
      <c r="H379" s="19">
        <v>16.079999999999998</v>
      </c>
      <c r="I379" s="20">
        <f t="shared" si="20"/>
        <v>3.4668479999999993</v>
      </c>
      <c r="K379" s="19" t="s">
        <v>612</v>
      </c>
      <c r="L379" s="18">
        <v>21.79</v>
      </c>
      <c r="M379" s="19">
        <v>23.22</v>
      </c>
      <c r="N379" s="20">
        <f t="shared" si="21"/>
        <v>5.0596379999999996</v>
      </c>
      <c r="P379" s="19" t="s">
        <v>776</v>
      </c>
      <c r="Q379" s="18">
        <v>21.53</v>
      </c>
      <c r="R379" s="19">
        <v>13.63</v>
      </c>
      <c r="S379" s="20">
        <f t="shared" si="22"/>
        <v>2.9345390000000005</v>
      </c>
    </row>
    <row r="380" spans="1:19" x14ac:dyDescent="0.3">
      <c r="A380" s="19" t="s">
        <v>411</v>
      </c>
      <c r="B380" s="19">
        <v>15.26</v>
      </c>
      <c r="C380" s="19">
        <v>13.02</v>
      </c>
      <c r="D380" s="20">
        <f t="shared" si="23"/>
        <v>1.9868519999999998</v>
      </c>
      <c r="E380" s="17"/>
      <c r="F380" s="19" t="s">
        <v>586</v>
      </c>
      <c r="G380" s="18">
        <v>21.59</v>
      </c>
      <c r="H380" s="19">
        <v>20.329999999999998</v>
      </c>
      <c r="I380" s="20">
        <f t="shared" si="20"/>
        <v>4.3892470000000001</v>
      </c>
      <c r="K380" s="19" t="s">
        <v>980</v>
      </c>
      <c r="L380" s="18">
        <v>21.86</v>
      </c>
      <c r="M380" s="19">
        <v>32.65</v>
      </c>
      <c r="N380" s="20">
        <f t="shared" si="21"/>
        <v>7.1372899999999992</v>
      </c>
      <c r="P380" s="19" t="s">
        <v>844</v>
      </c>
      <c r="Q380" s="18">
        <v>21.56</v>
      </c>
      <c r="R380" s="19">
        <v>16.079999999999998</v>
      </c>
      <c r="S380" s="20">
        <f t="shared" si="22"/>
        <v>3.4668479999999993</v>
      </c>
    </row>
    <row r="381" spans="1:19" x14ac:dyDescent="0.3">
      <c r="A381" s="19" t="s">
        <v>412</v>
      </c>
      <c r="B381" s="19">
        <v>16.64</v>
      </c>
      <c r="C381" s="19">
        <v>10.3</v>
      </c>
      <c r="D381" s="20">
        <f t="shared" si="23"/>
        <v>1.7139200000000003</v>
      </c>
      <c r="E381" s="17"/>
      <c r="F381" s="19" t="s">
        <v>696</v>
      </c>
      <c r="G381" s="18">
        <v>21.63</v>
      </c>
      <c r="H381" s="19">
        <v>30.95</v>
      </c>
      <c r="I381" s="20">
        <f t="shared" si="20"/>
        <v>6.6944849999999994</v>
      </c>
      <c r="K381" s="19" t="s">
        <v>119</v>
      </c>
      <c r="L381" s="18">
        <v>21.91</v>
      </c>
      <c r="M381" s="19">
        <v>10.98</v>
      </c>
      <c r="N381" s="20">
        <f t="shared" si="21"/>
        <v>2.4057180000000002</v>
      </c>
      <c r="P381" s="19" t="s">
        <v>586</v>
      </c>
      <c r="Q381" s="18">
        <v>21.59</v>
      </c>
      <c r="R381" s="19">
        <v>20.329999999999998</v>
      </c>
      <c r="S381" s="20">
        <f t="shared" si="22"/>
        <v>4.3892470000000001</v>
      </c>
    </row>
    <row r="382" spans="1:19" x14ac:dyDescent="0.3">
      <c r="A382" s="19" t="s">
        <v>413</v>
      </c>
      <c r="B382" s="19">
        <v>11.65</v>
      </c>
      <c r="C382" s="19">
        <v>11.66</v>
      </c>
      <c r="D382" s="20">
        <f t="shared" si="23"/>
        <v>1.35839</v>
      </c>
      <c r="E382" s="17"/>
      <c r="F382" s="19" t="s">
        <v>547</v>
      </c>
      <c r="G382" s="18">
        <v>21.63</v>
      </c>
      <c r="H382" s="19">
        <v>1.37</v>
      </c>
      <c r="I382" s="20">
        <f t="shared" si="20"/>
        <v>0.29633100000000001</v>
      </c>
      <c r="K382" s="19" t="s">
        <v>849</v>
      </c>
      <c r="L382" s="18">
        <v>21.92</v>
      </c>
      <c r="M382" s="19">
        <v>25.21</v>
      </c>
      <c r="N382" s="20">
        <f t="shared" si="21"/>
        <v>5.5260319999999998</v>
      </c>
      <c r="P382" s="19" t="s">
        <v>696</v>
      </c>
      <c r="Q382" s="18">
        <v>21.63</v>
      </c>
      <c r="R382" s="19">
        <v>30.95</v>
      </c>
      <c r="S382" s="20">
        <f t="shared" si="22"/>
        <v>6.6944849999999994</v>
      </c>
    </row>
    <row r="383" spans="1:19" x14ac:dyDescent="0.3">
      <c r="A383" s="19" t="s">
        <v>414</v>
      </c>
      <c r="B383" s="19">
        <v>35.99</v>
      </c>
      <c r="C383" s="19">
        <v>29.65</v>
      </c>
      <c r="D383" s="20">
        <f t="shared" si="23"/>
        <v>10.671035</v>
      </c>
      <c r="E383" s="17"/>
      <c r="F383" s="19" t="s">
        <v>407</v>
      </c>
      <c r="G383" s="18">
        <v>21.64</v>
      </c>
      <c r="H383" s="19">
        <v>24.62</v>
      </c>
      <c r="I383" s="20">
        <f t="shared" si="20"/>
        <v>5.3277679999999998</v>
      </c>
      <c r="K383" s="19" t="s">
        <v>549</v>
      </c>
      <c r="L383" s="18">
        <v>21.92</v>
      </c>
      <c r="M383" s="19">
        <v>1.56</v>
      </c>
      <c r="N383" s="20">
        <f t="shared" si="21"/>
        <v>0.34195200000000009</v>
      </c>
      <c r="P383" s="19" t="s">
        <v>547</v>
      </c>
      <c r="Q383" s="18">
        <v>21.63</v>
      </c>
      <c r="R383" s="19">
        <v>1.37</v>
      </c>
      <c r="S383" s="20">
        <f t="shared" si="22"/>
        <v>0.29633100000000001</v>
      </c>
    </row>
    <row r="384" spans="1:19" x14ac:dyDescent="0.3">
      <c r="A384" s="19" t="s">
        <v>415</v>
      </c>
      <c r="B384" s="19">
        <v>36.229999999999997</v>
      </c>
      <c r="C384" s="19">
        <v>8.1300000000000008</v>
      </c>
      <c r="D384" s="20">
        <f t="shared" si="23"/>
        <v>2.9454989999999999</v>
      </c>
      <c r="E384" s="17"/>
      <c r="F384" s="19" t="s">
        <v>518</v>
      </c>
      <c r="G384" s="18">
        <v>21.66</v>
      </c>
      <c r="H384" s="19">
        <v>27.61</v>
      </c>
      <c r="I384" s="20">
        <f t="shared" si="20"/>
        <v>5.9803259999999998</v>
      </c>
      <c r="K384" s="19" t="s">
        <v>77</v>
      </c>
      <c r="L384" s="18">
        <v>22.05</v>
      </c>
      <c r="M384" s="19">
        <v>11.41</v>
      </c>
      <c r="N384" s="20">
        <f t="shared" si="21"/>
        <v>2.5159050000000001</v>
      </c>
      <c r="P384" s="19" t="s">
        <v>407</v>
      </c>
      <c r="Q384" s="18">
        <v>21.64</v>
      </c>
      <c r="R384" s="19">
        <v>24.62</v>
      </c>
      <c r="S384" s="20">
        <f t="shared" si="22"/>
        <v>5.3277679999999998</v>
      </c>
    </row>
    <row r="385" spans="1:19" x14ac:dyDescent="0.3">
      <c r="A385" s="19" t="s">
        <v>416</v>
      </c>
      <c r="B385" s="19">
        <v>25.4</v>
      </c>
      <c r="C385" s="19">
        <v>3.06</v>
      </c>
      <c r="D385" s="20">
        <f t="shared" si="23"/>
        <v>0.77724000000000004</v>
      </c>
      <c r="E385" s="17"/>
      <c r="F385" s="19" t="s">
        <v>486</v>
      </c>
      <c r="G385" s="18">
        <v>21.71</v>
      </c>
      <c r="H385" s="19">
        <v>22.7</v>
      </c>
      <c r="I385" s="20">
        <f t="shared" si="20"/>
        <v>4.9281699999999997</v>
      </c>
      <c r="K385" s="19" t="s">
        <v>105</v>
      </c>
      <c r="L385" s="18">
        <v>22.12</v>
      </c>
      <c r="M385" s="19">
        <v>38.25</v>
      </c>
      <c r="N385" s="20">
        <f t="shared" si="21"/>
        <v>8.4609000000000005</v>
      </c>
      <c r="P385" s="19" t="s">
        <v>518</v>
      </c>
      <c r="Q385" s="18">
        <v>21.66</v>
      </c>
      <c r="R385" s="19">
        <v>27.61</v>
      </c>
      <c r="S385" s="20">
        <f t="shared" si="22"/>
        <v>5.9803259999999998</v>
      </c>
    </row>
    <row r="386" spans="1:19" x14ac:dyDescent="0.3">
      <c r="A386" s="19" t="s">
        <v>417</v>
      </c>
      <c r="B386" s="19">
        <v>25.04</v>
      </c>
      <c r="C386" s="19">
        <v>9.84</v>
      </c>
      <c r="D386" s="20">
        <f t="shared" si="23"/>
        <v>2.4639359999999999</v>
      </c>
      <c r="E386" s="17"/>
      <c r="F386" s="19" t="s">
        <v>686</v>
      </c>
      <c r="G386" s="18">
        <v>21.73</v>
      </c>
      <c r="H386" s="19">
        <v>3.43</v>
      </c>
      <c r="I386" s="20">
        <f t="shared" ref="I386:I449" si="24">IF(G386&lt;=0,"",G386*H386/100)</f>
        <v>0.74533899999999997</v>
      </c>
      <c r="K386" s="19" t="s">
        <v>811</v>
      </c>
      <c r="L386" s="18">
        <v>22.13</v>
      </c>
      <c r="M386" s="19">
        <v>12.48</v>
      </c>
      <c r="N386" s="20">
        <f t="shared" ref="N386:N449" si="25">IF(L386&lt;=0,"",L386*M386/100)</f>
        <v>2.7618239999999998</v>
      </c>
      <c r="P386" s="19" t="s">
        <v>486</v>
      </c>
      <c r="Q386" s="18">
        <v>21.71</v>
      </c>
      <c r="R386" s="19">
        <v>22.7</v>
      </c>
      <c r="S386" s="20">
        <f t="shared" ref="S386:S449" si="26">IF(Q386&lt;=0,"",Q386*R386/100)</f>
        <v>4.9281699999999997</v>
      </c>
    </row>
    <row r="387" spans="1:19" x14ac:dyDescent="0.3">
      <c r="A387" s="19" t="s">
        <v>418</v>
      </c>
      <c r="B387" s="19">
        <v>25.28</v>
      </c>
      <c r="C387" s="19">
        <v>7.95</v>
      </c>
      <c r="D387" s="20">
        <f t="shared" ref="D387:D450" si="27">IF(B387&lt;=0,"",B387*C387/100)</f>
        <v>2.0097600000000004</v>
      </c>
      <c r="E387" s="17"/>
      <c r="F387" s="19" t="s">
        <v>195</v>
      </c>
      <c r="G387" s="18">
        <v>21.74</v>
      </c>
      <c r="H387" s="19">
        <v>38.74</v>
      </c>
      <c r="I387" s="20">
        <f t="shared" si="24"/>
        <v>8.4220759999999988</v>
      </c>
      <c r="K387" s="19" t="s">
        <v>643</v>
      </c>
      <c r="L387" s="18">
        <v>22.15</v>
      </c>
      <c r="M387" s="19">
        <v>11.56</v>
      </c>
      <c r="N387" s="20">
        <f t="shared" si="25"/>
        <v>2.5605399999999996</v>
      </c>
      <c r="P387" s="19" t="s">
        <v>686</v>
      </c>
      <c r="Q387" s="18">
        <v>21.73</v>
      </c>
      <c r="R387" s="19">
        <v>3.43</v>
      </c>
      <c r="S387" s="20">
        <f t="shared" si="26"/>
        <v>0.74533899999999997</v>
      </c>
    </row>
    <row r="388" spans="1:19" x14ac:dyDescent="0.3">
      <c r="A388" s="19" t="s">
        <v>419</v>
      </c>
      <c r="B388" s="19">
        <v>5.97</v>
      </c>
      <c r="C388" s="19">
        <v>1.28</v>
      </c>
      <c r="D388" s="20">
        <f t="shared" si="27"/>
        <v>7.6415999999999998E-2</v>
      </c>
      <c r="E388" s="17"/>
      <c r="F388" s="19" t="s">
        <v>784</v>
      </c>
      <c r="G388" s="18">
        <v>21.77</v>
      </c>
      <c r="H388" s="19">
        <v>7.48</v>
      </c>
      <c r="I388" s="20">
        <f t="shared" si="24"/>
        <v>1.6283960000000002</v>
      </c>
      <c r="K388" s="19" t="s">
        <v>141</v>
      </c>
      <c r="L388" s="18">
        <v>22.19</v>
      </c>
      <c r="M388" s="19">
        <v>21.05</v>
      </c>
      <c r="N388" s="20">
        <f t="shared" si="25"/>
        <v>4.6709950000000005</v>
      </c>
      <c r="P388" s="19" t="s">
        <v>195</v>
      </c>
      <c r="Q388" s="18">
        <v>21.74</v>
      </c>
      <c r="R388" s="19">
        <v>38.74</v>
      </c>
      <c r="S388" s="20">
        <f t="shared" si="26"/>
        <v>8.4220759999999988</v>
      </c>
    </row>
    <row r="389" spans="1:19" x14ac:dyDescent="0.3">
      <c r="A389" s="19" t="s">
        <v>420</v>
      </c>
      <c r="B389" s="19">
        <v>38.65</v>
      </c>
      <c r="C389" s="19">
        <v>6.37</v>
      </c>
      <c r="D389" s="20">
        <f t="shared" si="27"/>
        <v>2.462005</v>
      </c>
      <c r="E389" s="17"/>
      <c r="F389" s="19" t="s">
        <v>911</v>
      </c>
      <c r="G389" s="18">
        <v>21.78</v>
      </c>
      <c r="H389" s="19">
        <v>5.52</v>
      </c>
      <c r="I389" s="20">
        <f t="shared" si="24"/>
        <v>1.202256</v>
      </c>
      <c r="K389" s="19" t="s">
        <v>690</v>
      </c>
      <c r="L389" s="18">
        <v>22.2</v>
      </c>
      <c r="M389" s="19">
        <v>29.46</v>
      </c>
      <c r="N389" s="20">
        <f t="shared" si="25"/>
        <v>6.540119999999999</v>
      </c>
      <c r="P389" s="19" t="s">
        <v>784</v>
      </c>
      <c r="Q389" s="18">
        <v>21.77</v>
      </c>
      <c r="R389" s="19">
        <v>7.48</v>
      </c>
      <c r="S389" s="20">
        <f t="shared" si="26"/>
        <v>1.6283960000000002</v>
      </c>
    </row>
    <row r="390" spans="1:19" x14ac:dyDescent="0.3">
      <c r="A390" s="19" t="s">
        <v>421</v>
      </c>
      <c r="B390" s="19">
        <v>34.06</v>
      </c>
      <c r="C390" s="19">
        <v>2.33</v>
      </c>
      <c r="D390" s="20">
        <f t="shared" si="27"/>
        <v>0.79359800000000003</v>
      </c>
      <c r="E390" s="17"/>
      <c r="F390" s="19" t="s">
        <v>612</v>
      </c>
      <c r="G390" s="18">
        <v>21.79</v>
      </c>
      <c r="H390" s="19">
        <v>23.22</v>
      </c>
      <c r="I390" s="20">
        <f t="shared" si="24"/>
        <v>5.0596379999999996</v>
      </c>
      <c r="K390" s="19" t="s">
        <v>766</v>
      </c>
      <c r="L390" s="18">
        <v>22.24</v>
      </c>
      <c r="M390" s="19">
        <v>24.96</v>
      </c>
      <c r="N390" s="20">
        <f t="shared" si="25"/>
        <v>5.5511040000000005</v>
      </c>
      <c r="P390" s="19" t="s">
        <v>911</v>
      </c>
      <c r="Q390" s="18">
        <v>21.78</v>
      </c>
      <c r="R390" s="19">
        <v>5.52</v>
      </c>
      <c r="S390" s="20">
        <f t="shared" si="26"/>
        <v>1.202256</v>
      </c>
    </row>
    <row r="391" spans="1:19" x14ac:dyDescent="0.3">
      <c r="A391" s="19" t="s">
        <v>422</v>
      </c>
      <c r="B391" s="19">
        <v>20.99</v>
      </c>
      <c r="C391" s="19">
        <v>5.34</v>
      </c>
      <c r="D391" s="20">
        <f t="shared" si="27"/>
        <v>1.1208659999999999</v>
      </c>
      <c r="E391" s="17"/>
      <c r="F391" s="19" t="s">
        <v>980</v>
      </c>
      <c r="G391" s="18">
        <v>21.86</v>
      </c>
      <c r="H391" s="19">
        <v>32.65</v>
      </c>
      <c r="I391" s="20">
        <f t="shared" si="24"/>
        <v>7.1372899999999992</v>
      </c>
      <c r="K391" s="19" t="s">
        <v>993</v>
      </c>
      <c r="L391" s="18">
        <v>22.27</v>
      </c>
      <c r="M391" s="19">
        <v>32.97</v>
      </c>
      <c r="N391" s="20">
        <f t="shared" si="25"/>
        <v>7.3424189999999996</v>
      </c>
      <c r="P391" s="19" t="s">
        <v>612</v>
      </c>
      <c r="Q391" s="18">
        <v>21.79</v>
      </c>
      <c r="R391" s="19">
        <v>23.22</v>
      </c>
      <c r="S391" s="20">
        <f t="shared" si="26"/>
        <v>5.0596379999999996</v>
      </c>
    </row>
    <row r="392" spans="1:19" x14ac:dyDescent="0.3">
      <c r="A392" s="19" t="s">
        <v>423</v>
      </c>
      <c r="B392" s="19">
        <v>43.01</v>
      </c>
      <c r="C392" s="19">
        <v>35.119999999999997</v>
      </c>
      <c r="D392" s="20">
        <f t="shared" si="27"/>
        <v>15.105111999999998</v>
      </c>
      <c r="E392" s="17"/>
      <c r="F392" s="19" t="s">
        <v>119</v>
      </c>
      <c r="G392" s="18">
        <v>21.91</v>
      </c>
      <c r="H392" s="19">
        <v>10.98</v>
      </c>
      <c r="I392" s="20">
        <f t="shared" si="24"/>
        <v>2.4057180000000002</v>
      </c>
      <c r="K392" s="19" t="s">
        <v>260</v>
      </c>
      <c r="L392" s="18">
        <v>22.3</v>
      </c>
      <c r="M392" s="19">
        <v>18.899999999999999</v>
      </c>
      <c r="N392" s="20">
        <f t="shared" si="25"/>
        <v>4.2146999999999997</v>
      </c>
      <c r="P392" s="19" t="s">
        <v>980</v>
      </c>
      <c r="Q392" s="18">
        <v>21.86</v>
      </c>
      <c r="R392" s="19">
        <v>32.65</v>
      </c>
      <c r="S392" s="20">
        <f t="shared" si="26"/>
        <v>7.1372899999999992</v>
      </c>
    </row>
    <row r="393" spans="1:19" x14ac:dyDescent="0.3">
      <c r="A393" s="19" t="s">
        <v>424</v>
      </c>
      <c r="B393" s="19">
        <v>17.55</v>
      </c>
      <c r="C393" s="19">
        <v>36.72</v>
      </c>
      <c r="D393" s="20">
        <f t="shared" si="27"/>
        <v>6.4443600000000005</v>
      </c>
      <c r="E393" s="17"/>
      <c r="F393" s="19" t="s">
        <v>849</v>
      </c>
      <c r="G393" s="18">
        <v>21.92</v>
      </c>
      <c r="H393" s="19">
        <v>25.21</v>
      </c>
      <c r="I393" s="20">
        <f t="shared" si="24"/>
        <v>5.5260319999999998</v>
      </c>
      <c r="K393" s="19" t="s">
        <v>946</v>
      </c>
      <c r="L393" s="18">
        <v>22.38</v>
      </c>
      <c r="M393" s="19">
        <v>34.75</v>
      </c>
      <c r="N393" s="20">
        <f t="shared" si="25"/>
        <v>7.7770499999999991</v>
      </c>
      <c r="P393" s="19" t="s">
        <v>119</v>
      </c>
      <c r="Q393" s="18">
        <v>21.91</v>
      </c>
      <c r="R393" s="19">
        <v>10.98</v>
      </c>
      <c r="S393" s="20">
        <f t="shared" si="26"/>
        <v>2.4057180000000002</v>
      </c>
    </row>
    <row r="394" spans="1:19" x14ac:dyDescent="0.3">
      <c r="A394" s="19" t="s">
        <v>425</v>
      </c>
      <c r="B394" s="19">
        <v>32.67</v>
      </c>
      <c r="C394" s="19">
        <v>2.59</v>
      </c>
      <c r="D394" s="20">
        <f t="shared" si="27"/>
        <v>0.84615300000000004</v>
      </c>
      <c r="E394" s="17"/>
      <c r="F394" s="19" t="s">
        <v>549</v>
      </c>
      <c r="G394" s="18">
        <v>21.92</v>
      </c>
      <c r="H394" s="19">
        <v>1.56</v>
      </c>
      <c r="I394" s="20">
        <f t="shared" si="24"/>
        <v>0.34195200000000009</v>
      </c>
      <c r="K394" s="19" t="s">
        <v>237</v>
      </c>
      <c r="L394" s="18">
        <v>22.41</v>
      </c>
      <c r="M394" s="19">
        <v>15.97</v>
      </c>
      <c r="N394" s="20">
        <f t="shared" si="25"/>
        <v>3.5788769999999999</v>
      </c>
      <c r="P394" s="19" t="s">
        <v>849</v>
      </c>
      <c r="Q394" s="18">
        <v>21.92</v>
      </c>
      <c r="R394" s="19">
        <v>25.21</v>
      </c>
      <c r="S394" s="20">
        <f t="shared" si="26"/>
        <v>5.5260319999999998</v>
      </c>
    </row>
    <row r="395" spans="1:19" x14ac:dyDescent="0.3">
      <c r="A395" s="19" t="s">
        <v>426</v>
      </c>
      <c r="B395" s="19">
        <v>18.27</v>
      </c>
      <c r="C395" s="19">
        <v>9.33</v>
      </c>
      <c r="D395" s="20">
        <f t="shared" si="27"/>
        <v>1.704591</v>
      </c>
      <c r="E395" s="17"/>
      <c r="F395" s="19" t="s">
        <v>77</v>
      </c>
      <c r="G395" s="18">
        <v>22.05</v>
      </c>
      <c r="H395" s="19">
        <v>11.41</v>
      </c>
      <c r="I395" s="20">
        <f t="shared" si="24"/>
        <v>2.5159050000000001</v>
      </c>
      <c r="K395" s="19" t="s">
        <v>779</v>
      </c>
      <c r="L395" s="18">
        <v>22.42</v>
      </c>
      <c r="M395" s="19">
        <v>10.32</v>
      </c>
      <c r="N395" s="20">
        <f t="shared" si="25"/>
        <v>2.3137440000000002</v>
      </c>
      <c r="P395" s="19" t="s">
        <v>549</v>
      </c>
      <c r="Q395" s="18">
        <v>21.92</v>
      </c>
      <c r="R395" s="19">
        <v>1.56</v>
      </c>
      <c r="S395" s="20">
        <f t="shared" si="26"/>
        <v>0.34195200000000009</v>
      </c>
    </row>
    <row r="396" spans="1:19" x14ac:dyDescent="0.3">
      <c r="A396" s="19" t="s">
        <v>427</v>
      </c>
      <c r="B396" s="19">
        <v>30</v>
      </c>
      <c r="C396" s="19">
        <v>11.97</v>
      </c>
      <c r="D396" s="20">
        <f t="shared" si="27"/>
        <v>3.5910000000000002</v>
      </c>
      <c r="E396" s="17"/>
      <c r="F396" s="19" t="s">
        <v>105</v>
      </c>
      <c r="G396" s="18">
        <v>22.12</v>
      </c>
      <c r="H396" s="19">
        <v>38.25</v>
      </c>
      <c r="I396" s="20">
        <f t="shared" si="24"/>
        <v>8.4609000000000005</v>
      </c>
      <c r="K396" s="19" t="s">
        <v>228</v>
      </c>
      <c r="L396" s="18">
        <v>22.43</v>
      </c>
      <c r="M396" s="19">
        <v>9.4</v>
      </c>
      <c r="N396" s="20">
        <f t="shared" si="25"/>
        <v>2.1084200000000002</v>
      </c>
      <c r="P396" s="19" t="s">
        <v>77</v>
      </c>
      <c r="Q396" s="18">
        <v>22.05</v>
      </c>
      <c r="R396" s="19">
        <v>11.41</v>
      </c>
      <c r="S396" s="20">
        <f t="shared" si="26"/>
        <v>2.5159050000000001</v>
      </c>
    </row>
    <row r="397" spans="1:19" x14ac:dyDescent="0.3">
      <c r="A397" s="19" t="s">
        <v>428</v>
      </c>
      <c r="B397" s="19">
        <v>42.85</v>
      </c>
      <c r="C397" s="19">
        <v>13.22</v>
      </c>
      <c r="D397" s="20">
        <f t="shared" si="27"/>
        <v>5.6647700000000007</v>
      </c>
      <c r="E397" s="17"/>
      <c r="F397" s="19" t="s">
        <v>811</v>
      </c>
      <c r="G397" s="18">
        <v>22.13</v>
      </c>
      <c r="H397" s="19">
        <v>12.48</v>
      </c>
      <c r="I397" s="20">
        <f t="shared" si="24"/>
        <v>2.7618239999999998</v>
      </c>
      <c r="K397" s="19" t="s">
        <v>235</v>
      </c>
      <c r="L397" s="18">
        <v>22.47</v>
      </c>
      <c r="M397" s="19">
        <v>19.190000000000001</v>
      </c>
      <c r="N397" s="20">
        <f t="shared" si="25"/>
        <v>4.3119930000000002</v>
      </c>
      <c r="P397" s="19" t="s">
        <v>105</v>
      </c>
      <c r="Q397" s="18">
        <v>22.12</v>
      </c>
      <c r="R397" s="19">
        <v>38.25</v>
      </c>
      <c r="S397" s="20">
        <f t="shared" si="26"/>
        <v>8.4609000000000005</v>
      </c>
    </row>
    <row r="398" spans="1:19" x14ac:dyDescent="0.3">
      <c r="A398" s="19" t="s">
        <v>429</v>
      </c>
      <c r="B398" s="19">
        <v>44.48</v>
      </c>
      <c r="C398" s="19">
        <v>8.52</v>
      </c>
      <c r="D398" s="20">
        <f t="shared" si="27"/>
        <v>3.7896959999999997</v>
      </c>
      <c r="E398" s="17"/>
      <c r="F398" s="19" t="s">
        <v>643</v>
      </c>
      <c r="G398" s="18">
        <v>22.15</v>
      </c>
      <c r="H398" s="19">
        <v>11.56</v>
      </c>
      <c r="I398" s="20">
        <f t="shared" si="24"/>
        <v>2.5605399999999996</v>
      </c>
      <c r="K398" s="19" t="s">
        <v>224</v>
      </c>
      <c r="L398" s="18">
        <v>22.58</v>
      </c>
      <c r="M398" s="19">
        <v>32.51</v>
      </c>
      <c r="N398" s="20">
        <f t="shared" si="25"/>
        <v>7.3407579999999983</v>
      </c>
      <c r="P398" s="19" t="s">
        <v>811</v>
      </c>
      <c r="Q398" s="18">
        <v>22.13</v>
      </c>
      <c r="R398" s="19">
        <v>12.48</v>
      </c>
      <c r="S398" s="20">
        <f t="shared" si="26"/>
        <v>2.7618239999999998</v>
      </c>
    </row>
    <row r="399" spans="1:19" x14ac:dyDescent="0.3">
      <c r="A399" s="19" t="s">
        <v>430</v>
      </c>
      <c r="B399" s="19">
        <v>45.37</v>
      </c>
      <c r="C399" s="19">
        <v>31.39</v>
      </c>
      <c r="D399" s="20">
        <f t="shared" si="27"/>
        <v>14.241643</v>
      </c>
      <c r="E399" s="17"/>
      <c r="F399" s="19" t="s">
        <v>141</v>
      </c>
      <c r="G399" s="18">
        <v>22.19</v>
      </c>
      <c r="H399" s="19">
        <v>21.05</v>
      </c>
      <c r="I399" s="20">
        <f t="shared" si="24"/>
        <v>4.6709950000000005</v>
      </c>
      <c r="K399" s="19" t="s">
        <v>721</v>
      </c>
      <c r="L399" s="18">
        <v>22.61</v>
      </c>
      <c r="M399" s="19">
        <v>21.33</v>
      </c>
      <c r="N399" s="20">
        <f t="shared" si="25"/>
        <v>4.8227129999999994</v>
      </c>
      <c r="P399" s="19" t="s">
        <v>643</v>
      </c>
      <c r="Q399" s="18">
        <v>22.15</v>
      </c>
      <c r="R399" s="19">
        <v>11.56</v>
      </c>
      <c r="S399" s="20">
        <f t="shared" si="26"/>
        <v>2.5605399999999996</v>
      </c>
    </row>
    <row r="400" spans="1:19" x14ac:dyDescent="0.3">
      <c r="A400" s="19" t="s">
        <v>431</v>
      </c>
      <c r="B400" s="19">
        <v>25.62</v>
      </c>
      <c r="C400" s="19">
        <v>1.75</v>
      </c>
      <c r="D400" s="20">
        <f t="shared" si="27"/>
        <v>0.44835000000000003</v>
      </c>
      <c r="E400" s="17"/>
      <c r="F400" s="19" t="s">
        <v>690</v>
      </c>
      <c r="G400" s="18">
        <v>22.2</v>
      </c>
      <c r="H400" s="19">
        <v>29.46</v>
      </c>
      <c r="I400" s="20">
        <f t="shared" si="24"/>
        <v>6.540119999999999</v>
      </c>
      <c r="K400" s="19" t="s">
        <v>598</v>
      </c>
      <c r="L400" s="18">
        <v>22.62</v>
      </c>
      <c r="M400" s="19">
        <v>16.53</v>
      </c>
      <c r="N400" s="20">
        <f t="shared" si="25"/>
        <v>3.7390860000000004</v>
      </c>
      <c r="P400" s="19" t="s">
        <v>141</v>
      </c>
      <c r="Q400" s="18">
        <v>22.19</v>
      </c>
      <c r="R400" s="19">
        <v>21.05</v>
      </c>
      <c r="S400" s="20">
        <f t="shared" si="26"/>
        <v>4.6709950000000005</v>
      </c>
    </row>
    <row r="401" spans="1:19" x14ac:dyDescent="0.3">
      <c r="A401" s="19" t="s">
        <v>432</v>
      </c>
      <c r="B401" s="19">
        <v>23.8</v>
      </c>
      <c r="C401" s="19">
        <v>2.4500000000000002</v>
      </c>
      <c r="D401" s="20">
        <f t="shared" si="27"/>
        <v>0.58310000000000006</v>
      </c>
      <c r="E401" s="17"/>
      <c r="F401" s="19" t="s">
        <v>766</v>
      </c>
      <c r="G401" s="18">
        <v>22.24</v>
      </c>
      <c r="H401" s="19">
        <v>24.96</v>
      </c>
      <c r="I401" s="20">
        <f t="shared" si="24"/>
        <v>5.5511040000000005</v>
      </c>
      <c r="K401" s="19" t="s">
        <v>512</v>
      </c>
      <c r="L401" s="18">
        <v>22.65</v>
      </c>
      <c r="M401" s="19">
        <v>1.2</v>
      </c>
      <c r="N401" s="20">
        <f t="shared" si="25"/>
        <v>0.27179999999999999</v>
      </c>
      <c r="P401" s="19" t="s">
        <v>690</v>
      </c>
      <c r="Q401" s="18">
        <v>22.2</v>
      </c>
      <c r="R401" s="19">
        <v>29.46</v>
      </c>
      <c r="S401" s="20">
        <f t="shared" si="26"/>
        <v>6.540119999999999</v>
      </c>
    </row>
    <row r="402" spans="1:19" x14ac:dyDescent="0.3">
      <c r="A402" s="19" t="s">
        <v>433</v>
      </c>
      <c r="B402" s="19">
        <v>29.33</v>
      </c>
      <c r="C402" s="19">
        <v>12.78</v>
      </c>
      <c r="D402" s="20">
        <f t="shared" si="27"/>
        <v>3.7483739999999997</v>
      </c>
      <c r="E402" s="17"/>
      <c r="F402" s="19" t="s">
        <v>993</v>
      </c>
      <c r="G402" s="18">
        <v>22.27</v>
      </c>
      <c r="H402" s="19">
        <v>32.97</v>
      </c>
      <c r="I402" s="20">
        <f t="shared" si="24"/>
        <v>7.3424189999999996</v>
      </c>
      <c r="K402" s="19" t="s">
        <v>533</v>
      </c>
      <c r="L402" s="18">
        <v>22.77</v>
      </c>
      <c r="M402" s="19">
        <v>15.55</v>
      </c>
      <c r="N402" s="20">
        <f t="shared" si="25"/>
        <v>3.5407350000000002</v>
      </c>
      <c r="P402" s="19" t="s">
        <v>766</v>
      </c>
      <c r="Q402" s="18">
        <v>22.24</v>
      </c>
      <c r="R402" s="19">
        <v>24.96</v>
      </c>
      <c r="S402" s="20">
        <f t="shared" si="26"/>
        <v>5.5511040000000005</v>
      </c>
    </row>
    <row r="403" spans="1:19" x14ac:dyDescent="0.3">
      <c r="A403" s="19" t="s">
        <v>434</v>
      </c>
      <c r="B403" s="19">
        <v>34.99</v>
      </c>
      <c r="C403" s="19">
        <v>38.89</v>
      </c>
      <c r="D403" s="20">
        <f t="shared" si="27"/>
        <v>13.607611000000002</v>
      </c>
      <c r="E403" s="17"/>
      <c r="F403" s="19" t="s">
        <v>260</v>
      </c>
      <c r="G403" s="18">
        <v>22.3</v>
      </c>
      <c r="H403" s="19">
        <v>18.899999999999999</v>
      </c>
      <c r="I403" s="20">
        <f t="shared" si="24"/>
        <v>4.2146999999999997</v>
      </c>
      <c r="K403" s="19" t="s">
        <v>960</v>
      </c>
      <c r="L403" s="18">
        <v>22.78</v>
      </c>
      <c r="M403" s="19">
        <v>31.75</v>
      </c>
      <c r="N403" s="20">
        <f t="shared" si="25"/>
        <v>7.2326499999999996</v>
      </c>
      <c r="P403" s="19" t="s">
        <v>993</v>
      </c>
      <c r="Q403" s="18">
        <v>22.27</v>
      </c>
      <c r="R403" s="19">
        <v>32.97</v>
      </c>
      <c r="S403" s="20">
        <f t="shared" si="26"/>
        <v>7.3424189999999996</v>
      </c>
    </row>
    <row r="404" spans="1:19" x14ac:dyDescent="0.3">
      <c r="A404" s="19" t="s">
        <v>435</v>
      </c>
      <c r="B404" s="19">
        <v>33.03</v>
      </c>
      <c r="C404" s="19">
        <v>3.98</v>
      </c>
      <c r="D404" s="20">
        <f t="shared" si="27"/>
        <v>1.3145940000000003</v>
      </c>
      <c r="E404" s="17"/>
      <c r="F404" s="19" t="s">
        <v>946</v>
      </c>
      <c r="G404" s="18">
        <v>22.38</v>
      </c>
      <c r="H404" s="19">
        <v>34.75</v>
      </c>
      <c r="I404" s="20">
        <f t="shared" si="24"/>
        <v>7.7770499999999991</v>
      </c>
      <c r="K404" s="19" t="s">
        <v>683</v>
      </c>
      <c r="L404" s="18">
        <v>22.88</v>
      </c>
      <c r="M404" s="19">
        <v>20.99</v>
      </c>
      <c r="N404" s="20">
        <f t="shared" si="25"/>
        <v>4.8025119999999992</v>
      </c>
      <c r="P404" s="19" t="s">
        <v>260</v>
      </c>
      <c r="Q404" s="18">
        <v>22.3</v>
      </c>
      <c r="R404" s="19">
        <v>18.899999999999999</v>
      </c>
      <c r="S404" s="20">
        <f t="shared" si="26"/>
        <v>4.2146999999999997</v>
      </c>
    </row>
    <row r="405" spans="1:19" x14ac:dyDescent="0.3">
      <c r="A405" s="19" t="s">
        <v>436</v>
      </c>
      <c r="B405" s="19">
        <v>20.36</v>
      </c>
      <c r="C405" s="19">
        <v>24.11</v>
      </c>
      <c r="D405" s="20">
        <f t="shared" si="27"/>
        <v>4.9087959999999997</v>
      </c>
      <c r="E405" s="17"/>
      <c r="F405" s="19" t="s">
        <v>237</v>
      </c>
      <c r="G405" s="18">
        <v>22.41</v>
      </c>
      <c r="H405" s="19">
        <v>15.97</v>
      </c>
      <c r="I405" s="20">
        <f t="shared" si="24"/>
        <v>3.5788769999999999</v>
      </c>
      <c r="K405" s="19" t="s">
        <v>213</v>
      </c>
      <c r="L405" s="18">
        <v>22.9</v>
      </c>
      <c r="M405" s="19">
        <v>29.4</v>
      </c>
      <c r="N405" s="20">
        <f t="shared" si="25"/>
        <v>6.7325999999999988</v>
      </c>
      <c r="P405" s="19" t="s">
        <v>946</v>
      </c>
      <c r="Q405" s="18">
        <v>22.38</v>
      </c>
      <c r="R405" s="19">
        <v>34.75</v>
      </c>
      <c r="S405" s="20">
        <f t="shared" si="26"/>
        <v>7.7770499999999991</v>
      </c>
    </row>
    <row r="406" spans="1:19" x14ac:dyDescent="0.3">
      <c r="A406" s="19" t="s">
        <v>437</v>
      </c>
      <c r="B406" s="19">
        <v>26.95</v>
      </c>
      <c r="C406" s="19">
        <v>12.54</v>
      </c>
      <c r="D406" s="20">
        <f t="shared" si="27"/>
        <v>3.3795299999999999</v>
      </c>
      <c r="E406" s="17"/>
      <c r="F406" s="19" t="s">
        <v>779</v>
      </c>
      <c r="G406" s="18">
        <v>22.42</v>
      </c>
      <c r="H406" s="19">
        <v>10.32</v>
      </c>
      <c r="I406" s="20">
        <f t="shared" si="24"/>
        <v>2.3137440000000002</v>
      </c>
      <c r="K406" s="19" t="s">
        <v>239</v>
      </c>
      <c r="L406" s="18">
        <v>22.92</v>
      </c>
      <c r="M406" s="19">
        <v>32.72</v>
      </c>
      <c r="N406" s="20">
        <f t="shared" si="25"/>
        <v>7.4994240000000003</v>
      </c>
      <c r="P406" s="19" t="s">
        <v>237</v>
      </c>
      <c r="Q406" s="18">
        <v>22.41</v>
      </c>
      <c r="R406" s="19">
        <v>15.97</v>
      </c>
      <c r="S406" s="20">
        <f t="shared" si="26"/>
        <v>3.5788769999999999</v>
      </c>
    </row>
    <row r="407" spans="1:19" x14ac:dyDescent="0.3">
      <c r="A407" s="19" t="s">
        <v>438</v>
      </c>
      <c r="B407" s="19">
        <v>32.119999999999997</v>
      </c>
      <c r="C407" s="19">
        <v>24.04</v>
      </c>
      <c r="D407" s="20">
        <f t="shared" si="27"/>
        <v>7.7216479999999992</v>
      </c>
      <c r="E407" s="17"/>
      <c r="F407" s="19" t="s">
        <v>228</v>
      </c>
      <c r="G407" s="18">
        <v>22.43</v>
      </c>
      <c r="H407" s="19">
        <v>9.4</v>
      </c>
      <c r="I407" s="20">
        <f t="shared" si="24"/>
        <v>2.1084200000000002</v>
      </c>
      <c r="K407" s="19" t="s">
        <v>48</v>
      </c>
      <c r="L407" s="18">
        <v>23.09</v>
      </c>
      <c r="M407" s="19">
        <v>38.04</v>
      </c>
      <c r="N407" s="20">
        <f t="shared" si="25"/>
        <v>8.783436</v>
      </c>
      <c r="P407" s="19" t="s">
        <v>779</v>
      </c>
      <c r="Q407" s="18">
        <v>22.42</v>
      </c>
      <c r="R407" s="19">
        <v>10.32</v>
      </c>
      <c r="S407" s="20">
        <f t="shared" si="26"/>
        <v>2.3137440000000002</v>
      </c>
    </row>
    <row r="408" spans="1:19" x14ac:dyDescent="0.3">
      <c r="A408" s="19" t="s">
        <v>439</v>
      </c>
      <c r="B408" s="19">
        <v>34.6</v>
      </c>
      <c r="C408" s="19">
        <v>23.87</v>
      </c>
      <c r="D408" s="20">
        <f t="shared" si="27"/>
        <v>8.2590199999999996</v>
      </c>
      <c r="E408" s="17"/>
      <c r="F408" s="19" t="s">
        <v>235</v>
      </c>
      <c r="G408" s="18">
        <v>22.47</v>
      </c>
      <c r="H408" s="19">
        <v>19.190000000000001</v>
      </c>
      <c r="I408" s="20">
        <f t="shared" si="24"/>
        <v>4.3119930000000002</v>
      </c>
      <c r="K408" s="19" t="s">
        <v>687</v>
      </c>
      <c r="L408" s="18">
        <v>23.09</v>
      </c>
      <c r="M408" s="19">
        <v>32.33</v>
      </c>
      <c r="N408" s="20">
        <f t="shared" si="25"/>
        <v>7.4649969999999994</v>
      </c>
      <c r="P408" s="19" t="s">
        <v>228</v>
      </c>
      <c r="Q408" s="18">
        <v>22.43</v>
      </c>
      <c r="R408" s="19">
        <v>9.4</v>
      </c>
      <c r="S408" s="20">
        <f t="shared" si="26"/>
        <v>2.1084200000000002</v>
      </c>
    </row>
    <row r="409" spans="1:19" x14ac:dyDescent="0.3">
      <c r="A409" s="19" t="s">
        <v>440</v>
      </c>
      <c r="B409" s="19">
        <v>12.93</v>
      </c>
      <c r="C409" s="19">
        <v>36.43</v>
      </c>
      <c r="D409" s="20">
        <f t="shared" si="27"/>
        <v>4.7103989999999998</v>
      </c>
      <c r="E409" s="17"/>
      <c r="F409" s="19" t="s">
        <v>224</v>
      </c>
      <c r="G409" s="18">
        <v>22.58</v>
      </c>
      <c r="H409" s="19">
        <v>32.51</v>
      </c>
      <c r="I409" s="20">
        <f t="shared" si="24"/>
        <v>7.3407579999999983</v>
      </c>
      <c r="K409" s="19" t="s">
        <v>999</v>
      </c>
      <c r="L409" s="18">
        <v>23.11</v>
      </c>
      <c r="M409" s="19">
        <v>10.72</v>
      </c>
      <c r="N409" s="20">
        <f t="shared" si="25"/>
        <v>2.477392</v>
      </c>
      <c r="P409" s="19" t="s">
        <v>235</v>
      </c>
      <c r="Q409" s="18">
        <v>22.47</v>
      </c>
      <c r="R409" s="19">
        <v>19.190000000000001</v>
      </c>
      <c r="S409" s="20">
        <f t="shared" si="26"/>
        <v>4.3119930000000002</v>
      </c>
    </row>
    <row r="410" spans="1:19" x14ac:dyDescent="0.3">
      <c r="A410" s="19" t="s">
        <v>441</v>
      </c>
      <c r="B410" s="19">
        <v>37.14</v>
      </c>
      <c r="C410" s="19">
        <v>10.33</v>
      </c>
      <c r="D410" s="20">
        <f t="shared" si="27"/>
        <v>3.8365620000000002</v>
      </c>
      <c r="E410" s="17"/>
      <c r="F410" s="19" t="s">
        <v>721</v>
      </c>
      <c r="G410" s="18">
        <v>22.61</v>
      </c>
      <c r="H410" s="19">
        <v>21.33</v>
      </c>
      <c r="I410" s="20">
        <f t="shared" si="24"/>
        <v>4.8227129999999994</v>
      </c>
      <c r="K410" s="19" t="s">
        <v>201</v>
      </c>
      <c r="L410" s="18">
        <v>23.12</v>
      </c>
      <c r="M410" s="19">
        <v>29.08</v>
      </c>
      <c r="N410" s="20">
        <f t="shared" si="25"/>
        <v>6.7232960000000004</v>
      </c>
      <c r="P410" s="19" t="s">
        <v>224</v>
      </c>
      <c r="Q410" s="18">
        <v>22.58</v>
      </c>
      <c r="R410" s="19">
        <v>32.51</v>
      </c>
      <c r="S410" s="20">
        <f t="shared" si="26"/>
        <v>7.3407579999999983</v>
      </c>
    </row>
    <row r="411" spans="1:19" x14ac:dyDescent="0.3">
      <c r="A411" s="19" t="s">
        <v>442</v>
      </c>
      <c r="B411" s="19">
        <v>21.22</v>
      </c>
      <c r="C411" s="19">
        <v>34.07</v>
      </c>
      <c r="D411" s="20">
        <f t="shared" si="27"/>
        <v>7.2296539999999991</v>
      </c>
      <c r="E411" s="17"/>
      <c r="F411" s="19" t="s">
        <v>598</v>
      </c>
      <c r="G411" s="18">
        <v>22.62</v>
      </c>
      <c r="H411" s="19">
        <v>16.53</v>
      </c>
      <c r="I411" s="20">
        <f t="shared" si="24"/>
        <v>3.7390860000000004</v>
      </c>
      <c r="K411" s="19" t="s">
        <v>492</v>
      </c>
      <c r="L411" s="18">
        <v>23.2</v>
      </c>
      <c r="M411" s="19">
        <v>17.43</v>
      </c>
      <c r="N411" s="20">
        <f t="shared" si="25"/>
        <v>4.0437599999999998</v>
      </c>
      <c r="P411" s="19" t="s">
        <v>721</v>
      </c>
      <c r="Q411" s="18">
        <v>22.61</v>
      </c>
      <c r="R411" s="19">
        <v>21.33</v>
      </c>
      <c r="S411" s="20">
        <f t="shared" si="26"/>
        <v>4.8227129999999994</v>
      </c>
    </row>
    <row r="412" spans="1:19" x14ac:dyDescent="0.3">
      <c r="A412" s="19" t="s">
        <v>443</v>
      </c>
      <c r="B412" s="19">
        <v>26.65</v>
      </c>
      <c r="C412" s="19">
        <v>19.600000000000001</v>
      </c>
      <c r="D412" s="20">
        <f t="shared" si="27"/>
        <v>5.2234000000000007</v>
      </c>
      <c r="E412" s="17"/>
      <c r="F412" s="19" t="s">
        <v>512</v>
      </c>
      <c r="G412" s="18">
        <v>22.65</v>
      </c>
      <c r="H412" s="19">
        <v>1.2</v>
      </c>
      <c r="I412" s="20">
        <f t="shared" si="24"/>
        <v>0.27179999999999999</v>
      </c>
      <c r="K412" s="19" t="s">
        <v>986</v>
      </c>
      <c r="L412" s="18">
        <v>23.21</v>
      </c>
      <c r="M412" s="19">
        <v>39.97</v>
      </c>
      <c r="N412" s="20">
        <f t="shared" si="25"/>
        <v>9.277037</v>
      </c>
      <c r="P412" s="19" t="s">
        <v>598</v>
      </c>
      <c r="Q412" s="18">
        <v>22.62</v>
      </c>
      <c r="R412" s="19">
        <v>16.53</v>
      </c>
      <c r="S412" s="20">
        <f t="shared" si="26"/>
        <v>3.7390860000000004</v>
      </c>
    </row>
    <row r="413" spans="1:19" x14ac:dyDescent="0.3">
      <c r="A413" s="19" t="s">
        <v>444</v>
      </c>
      <c r="B413" s="19">
        <v>40.44</v>
      </c>
      <c r="C413" s="19">
        <v>9.19</v>
      </c>
      <c r="D413" s="20">
        <f t="shared" si="27"/>
        <v>3.7164359999999994</v>
      </c>
      <c r="E413" s="17"/>
      <c r="F413" s="19" t="s">
        <v>533</v>
      </c>
      <c r="G413" s="18">
        <v>22.77</v>
      </c>
      <c r="H413" s="19">
        <v>15.55</v>
      </c>
      <c r="I413" s="20">
        <f t="shared" si="24"/>
        <v>3.5407350000000002</v>
      </c>
      <c r="K413" s="19" t="s">
        <v>75</v>
      </c>
      <c r="L413" s="18">
        <v>23.24</v>
      </c>
      <c r="M413" s="19">
        <v>7.28</v>
      </c>
      <c r="N413" s="20">
        <f t="shared" si="25"/>
        <v>1.6918719999999998</v>
      </c>
      <c r="P413" s="19" t="s">
        <v>512</v>
      </c>
      <c r="Q413" s="18">
        <v>22.65</v>
      </c>
      <c r="R413" s="19">
        <v>1.2</v>
      </c>
      <c r="S413" s="20">
        <f t="shared" si="26"/>
        <v>0.27179999999999999</v>
      </c>
    </row>
    <row r="414" spans="1:19" x14ac:dyDescent="0.3">
      <c r="A414" s="19" t="s">
        <v>445</v>
      </c>
      <c r="B414" s="19">
        <v>0</v>
      </c>
      <c r="C414" s="19">
        <v>34.270000000000003</v>
      </c>
      <c r="D414" s="20" t="str">
        <f t="shared" si="27"/>
        <v/>
      </c>
      <c r="E414" s="17"/>
      <c r="F414" s="19" t="s">
        <v>960</v>
      </c>
      <c r="G414" s="18">
        <v>22.78</v>
      </c>
      <c r="H414" s="19">
        <v>31.75</v>
      </c>
      <c r="I414" s="20">
        <f t="shared" si="24"/>
        <v>7.2326499999999996</v>
      </c>
      <c r="K414" s="19" t="s">
        <v>958</v>
      </c>
      <c r="L414" s="18">
        <v>23.25</v>
      </c>
      <c r="M414" s="19">
        <v>32.93</v>
      </c>
      <c r="N414" s="20">
        <f t="shared" si="25"/>
        <v>7.6562249999999992</v>
      </c>
      <c r="P414" s="19" t="s">
        <v>533</v>
      </c>
      <c r="Q414" s="18">
        <v>22.77</v>
      </c>
      <c r="R414" s="19">
        <v>15.55</v>
      </c>
      <c r="S414" s="20">
        <f t="shared" si="26"/>
        <v>3.5407350000000002</v>
      </c>
    </row>
    <row r="415" spans="1:19" x14ac:dyDescent="0.3">
      <c r="A415" s="19" t="s">
        <v>446</v>
      </c>
      <c r="B415" s="19">
        <v>20.91</v>
      </c>
      <c r="C415" s="19">
        <v>29.35</v>
      </c>
      <c r="D415" s="20">
        <f t="shared" si="27"/>
        <v>6.1370850000000008</v>
      </c>
      <c r="E415" s="17"/>
      <c r="F415" s="19" t="s">
        <v>683</v>
      </c>
      <c r="G415" s="18">
        <v>22.88</v>
      </c>
      <c r="H415" s="19">
        <v>20.99</v>
      </c>
      <c r="I415" s="20">
        <f t="shared" si="24"/>
        <v>4.8025119999999992</v>
      </c>
      <c r="K415" s="19" t="s">
        <v>746</v>
      </c>
      <c r="L415" s="18">
        <v>23.31</v>
      </c>
      <c r="M415" s="19">
        <v>6.15</v>
      </c>
      <c r="N415" s="20">
        <f t="shared" si="25"/>
        <v>1.4335650000000002</v>
      </c>
      <c r="P415" s="19" t="s">
        <v>960</v>
      </c>
      <c r="Q415" s="18">
        <v>22.78</v>
      </c>
      <c r="R415" s="19">
        <v>31.75</v>
      </c>
      <c r="S415" s="20">
        <f t="shared" si="26"/>
        <v>7.2326499999999996</v>
      </c>
    </row>
    <row r="416" spans="1:19" x14ac:dyDescent="0.3">
      <c r="A416" s="19" t="s">
        <v>447</v>
      </c>
      <c r="B416" s="19">
        <v>44.29</v>
      </c>
      <c r="C416" s="19">
        <v>11.37</v>
      </c>
      <c r="D416" s="20">
        <f t="shared" si="27"/>
        <v>5.0357729999999998</v>
      </c>
      <c r="E416" s="17"/>
      <c r="F416" s="19" t="s">
        <v>213</v>
      </c>
      <c r="G416" s="18">
        <v>22.9</v>
      </c>
      <c r="H416" s="19">
        <v>29.4</v>
      </c>
      <c r="I416" s="20">
        <f t="shared" si="24"/>
        <v>6.7325999999999988</v>
      </c>
      <c r="K416" s="19" t="s">
        <v>593</v>
      </c>
      <c r="L416" s="18">
        <v>23.38</v>
      </c>
      <c r="M416" s="19">
        <v>19.100000000000001</v>
      </c>
      <c r="N416" s="20">
        <f t="shared" si="25"/>
        <v>4.4655800000000001</v>
      </c>
      <c r="P416" s="19" t="s">
        <v>683</v>
      </c>
      <c r="Q416" s="18">
        <v>22.88</v>
      </c>
      <c r="R416" s="19">
        <v>20.99</v>
      </c>
      <c r="S416" s="20">
        <f t="shared" si="26"/>
        <v>4.8025119999999992</v>
      </c>
    </row>
    <row r="417" spans="1:19" x14ac:dyDescent="0.3">
      <c r="A417" s="19" t="s">
        <v>448</v>
      </c>
      <c r="B417" s="19">
        <v>38.409999999999997</v>
      </c>
      <c r="C417" s="19">
        <v>20.84</v>
      </c>
      <c r="D417" s="20">
        <f t="shared" si="27"/>
        <v>8.004643999999999</v>
      </c>
      <c r="E417" s="17"/>
      <c r="F417" s="19" t="s">
        <v>239</v>
      </c>
      <c r="G417" s="18">
        <v>22.92</v>
      </c>
      <c r="H417" s="19">
        <v>32.72</v>
      </c>
      <c r="I417" s="20">
        <f t="shared" si="24"/>
        <v>7.4994240000000003</v>
      </c>
      <c r="K417" s="19" t="s">
        <v>751</v>
      </c>
      <c r="L417" s="18">
        <v>23.43</v>
      </c>
      <c r="M417" s="19">
        <v>25.99</v>
      </c>
      <c r="N417" s="20">
        <f t="shared" si="25"/>
        <v>6.0894569999999995</v>
      </c>
      <c r="P417" s="19" t="s">
        <v>213</v>
      </c>
      <c r="Q417" s="18">
        <v>22.9</v>
      </c>
      <c r="R417" s="19">
        <v>29.4</v>
      </c>
      <c r="S417" s="20">
        <f t="shared" si="26"/>
        <v>6.7325999999999988</v>
      </c>
    </row>
    <row r="418" spans="1:19" x14ac:dyDescent="0.3">
      <c r="A418" s="19" t="s">
        <v>449</v>
      </c>
      <c r="B418" s="19">
        <v>10.47</v>
      </c>
      <c r="C418" s="19">
        <v>24.64</v>
      </c>
      <c r="D418" s="20">
        <f t="shared" si="27"/>
        <v>2.5798080000000003</v>
      </c>
      <c r="E418" s="17"/>
      <c r="F418" s="19" t="s">
        <v>48</v>
      </c>
      <c r="G418" s="18">
        <v>23.09</v>
      </c>
      <c r="H418" s="19">
        <v>38.04</v>
      </c>
      <c r="I418" s="20">
        <f t="shared" si="24"/>
        <v>8.783436</v>
      </c>
      <c r="K418" s="19" t="s">
        <v>824</v>
      </c>
      <c r="L418" s="18">
        <v>23.48</v>
      </c>
      <c r="M418" s="19">
        <v>6.08</v>
      </c>
      <c r="N418" s="20">
        <f t="shared" si="25"/>
        <v>1.427584</v>
      </c>
      <c r="P418" s="19" t="s">
        <v>239</v>
      </c>
      <c r="Q418" s="18">
        <v>22.92</v>
      </c>
      <c r="R418" s="19">
        <v>32.72</v>
      </c>
      <c r="S418" s="20">
        <f t="shared" si="26"/>
        <v>7.4994240000000003</v>
      </c>
    </row>
    <row r="419" spans="1:19" x14ac:dyDescent="0.3">
      <c r="A419" s="19" t="s">
        <v>450</v>
      </c>
      <c r="B419" s="19">
        <v>10.75</v>
      </c>
      <c r="C419" s="19">
        <v>39.9</v>
      </c>
      <c r="D419" s="20">
        <f t="shared" si="27"/>
        <v>4.28925</v>
      </c>
      <c r="E419" s="17"/>
      <c r="F419" s="19" t="s">
        <v>687</v>
      </c>
      <c r="G419" s="18">
        <v>23.09</v>
      </c>
      <c r="H419" s="19">
        <v>32.33</v>
      </c>
      <c r="I419" s="20">
        <f t="shared" si="24"/>
        <v>7.4649969999999994</v>
      </c>
      <c r="K419" s="19" t="s">
        <v>115</v>
      </c>
      <c r="L419" s="18">
        <v>23.58</v>
      </c>
      <c r="M419" s="19">
        <v>35.619999999999997</v>
      </c>
      <c r="N419" s="20">
        <f t="shared" si="25"/>
        <v>8.3991959999999981</v>
      </c>
      <c r="P419" s="19" t="s">
        <v>48</v>
      </c>
      <c r="Q419" s="18">
        <v>23.09</v>
      </c>
      <c r="R419" s="19">
        <v>38.04</v>
      </c>
      <c r="S419" s="20">
        <f t="shared" si="26"/>
        <v>8.783436</v>
      </c>
    </row>
    <row r="420" spans="1:19" x14ac:dyDescent="0.3">
      <c r="A420" s="19" t="s">
        <v>451</v>
      </c>
      <c r="B420" s="19">
        <v>29.23</v>
      </c>
      <c r="C420" s="19">
        <v>15.95</v>
      </c>
      <c r="D420" s="20">
        <f t="shared" si="27"/>
        <v>4.662185</v>
      </c>
      <c r="E420" s="17"/>
      <c r="F420" s="19" t="s">
        <v>999</v>
      </c>
      <c r="G420" s="18">
        <v>23.11</v>
      </c>
      <c r="H420" s="19">
        <v>10.72</v>
      </c>
      <c r="I420" s="20">
        <f t="shared" si="24"/>
        <v>2.477392</v>
      </c>
      <c r="K420" s="19" t="s">
        <v>332</v>
      </c>
      <c r="L420" s="18">
        <v>23.68</v>
      </c>
      <c r="M420" s="19">
        <v>17.579999999999998</v>
      </c>
      <c r="N420" s="20">
        <f t="shared" si="25"/>
        <v>4.1629439999999995</v>
      </c>
      <c r="P420" s="19" t="s">
        <v>687</v>
      </c>
      <c r="Q420" s="18">
        <v>23.09</v>
      </c>
      <c r="R420" s="19">
        <v>32.33</v>
      </c>
      <c r="S420" s="20">
        <f t="shared" si="26"/>
        <v>7.4649969999999994</v>
      </c>
    </row>
    <row r="421" spans="1:19" x14ac:dyDescent="0.3">
      <c r="A421" s="19" t="s">
        <v>452</v>
      </c>
      <c r="B421" s="19">
        <v>39.53</v>
      </c>
      <c r="C421" s="19">
        <v>34.81</v>
      </c>
      <c r="D421" s="20">
        <f t="shared" si="27"/>
        <v>13.760393000000001</v>
      </c>
      <c r="E421" s="17"/>
      <c r="F421" s="19" t="s">
        <v>201</v>
      </c>
      <c r="G421" s="18">
        <v>23.12</v>
      </c>
      <c r="H421" s="19">
        <v>29.08</v>
      </c>
      <c r="I421" s="20">
        <f t="shared" si="24"/>
        <v>6.7232960000000004</v>
      </c>
      <c r="K421" s="19" t="s">
        <v>1031</v>
      </c>
      <c r="L421" s="18">
        <v>23.73</v>
      </c>
      <c r="M421" s="19">
        <v>15.06</v>
      </c>
      <c r="N421" s="20">
        <f t="shared" si="25"/>
        <v>3.5737380000000001</v>
      </c>
      <c r="P421" s="19" t="s">
        <v>999</v>
      </c>
      <c r="Q421" s="18">
        <v>23.11</v>
      </c>
      <c r="R421" s="19">
        <v>10.72</v>
      </c>
      <c r="S421" s="20">
        <f t="shared" si="26"/>
        <v>2.477392</v>
      </c>
    </row>
    <row r="422" spans="1:19" x14ac:dyDescent="0.3">
      <c r="A422" s="19" t="s">
        <v>453</v>
      </c>
      <c r="B422" s="19">
        <v>21.51</v>
      </c>
      <c r="C422" s="19">
        <v>23.28</v>
      </c>
      <c r="D422" s="20">
        <f t="shared" si="27"/>
        <v>5.0075280000000006</v>
      </c>
      <c r="E422" s="17"/>
      <c r="F422" s="19" t="s">
        <v>492</v>
      </c>
      <c r="G422" s="18">
        <v>23.2</v>
      </c>
      <c r="H422" s="19">
        <v>17.43</v>
      </c>
      <c r="I422" s="20">
        <f t="shared" si="24"/>
        <v>4.0437599999999998</v>
      </c>
      <c r="K422" s="19" t="s">
        <v>868</v>
      </c>
      <c r="L422" s="18">
        <v>23.75</v>
      </c>
      <c r="M422" s="19">
        <v>30.7</v>
      </c>
      <c r="N422" s="20">
        <f t="shared" si="25"/>
        <v>7.2912499999999998</v>
      </c>
      <c r="P422" s="19" t="s">
        <v>201</v>
      </c>
      <c r="Q422" s="18">
        <v>23.12</v>
      </c>
      <c r="R422" s="19">
        <v>29.08</v>
      </c>
      <c r="S422" s="20">
        <f t="shared" si="26"/>
        <v>6.7232960000000004</v>
      </c>
    </row>
    <row r="423" spans="1:19" x14ac:dyDescent="0.3">
      <c r="A423" s="19" t="s">
        <v>454</v>
      </c>
      <c r="B423" s="19">
        <v>29.9</v>
      </c>
      <c r="C423" s="19">
        <v>16.440000000000001</v>
      </c>
      <c r="D423" s="20">
        <f t="shared" si="27"/>
        <v>4.9155600000000002</v>
      </c>
      <c r="E423" s="17"/>
      <c r="F423" s="19" t="s">
        <v>75</v>
      </c>
      <c r="G423" s="18">
        <v>23.24</v>
      </c>
      <c r="H423" s="19">
        <v>7.28</v>
      </c>
      <c r="I423" s="20">
        <f t="shared" si="24"/>
        <v>1.6918719999999998</v>
      </c>
      <c r="K423" s="19" t="s">
        <v>648</v>
      </c>
      <c r="L423" s="18">
        <v>23.77</v>
      </c>
      <c r="M423" s="19">
        <v>25.16</v>
      </c>
      <c r="N423" s="20">
        <f t="shared" si="25"/>
        <v>5.9805319999999993</v>
      </c>
      <c r="P423" s="19" t="s">
        <v>492</v>
      </c>
      <c r="Q423" s="18">
        <v>23.2</v>
      </c>
      <c r="R423" s="19">
        <v>17.43</v>
      </c>
      <c r="S423" s="20">
        <f t="shared" si="26"/>
        <v>4.0437599999999998</v>
      </c>
    </row>
    <row r="424" spans="1:19" x14ac:dyDescent="0.3">
      <c r="A424" s="19" t="s">
        <v>455</v>
      </c>
      <c r="B424" s="19">
        <v>38.96</v>
      </c>
      <c r="C424" s="19">
        <v>26.3</v>
      </c>
      <c r="D424" s="20">
        <f t="shared" si="27"/>
        <v>10.246480000000002</v>
      </c>
      <c r="E424" s="17"/>
      <c r="F424" s="19" t="s">
        <v>958</v>
      </c>
      <c r="G424" s="18">
        <v>23.25</v>
      </c>
      <c r="H424" s="19">
        <v>32.93</v>
      </c>
      <c r="I424" s="20">
        <f t="shared" si="24"/>
        <v>7.6562249999999992</v>
      </c>
      <c r="K424" s="19" t="s">
        <v>839</v>
      </c>
      <c r="L424" s="18">
        <v>23.78</v>
      </c>
      <c r="M424" s="19">
        <v>37.86</v>
      </c>
      <c r="N424" s="20">
        <f t="shared" si="25"/>
        <v>9.003108000000001</v>
      </c>
      <c r="P424" s="19" t="s">
        <v>75</v>
      </c>
      <c r="Q424" s="18">
        <v>23.24</v>
      </c>
      <c r="R424" s="19">
        <v>7.28</v>
      </c>
      <c r="S424" s="20">
        <f t="shared" si="26"/>
        <v>1.6918719999999998</v>
      </c>
    </row>
    <row r="425" spans="1:19" x14ac:dyDescent="0.3">
      <c r="A425" s="19" t="s">
        <v>456</v>
      </c>
      <c r="B425" s="19">
        <v>0</v>
      </c>
      <c r="C425" s="19">
        <v>26.25</v>
      </c>
      <c r="D425" s="20" t="str">
        <f t="shared" si="27"/>
        <v/>
      </c>
      <c r="E425" s="17"/>
      <c r="F425" s="19" t="s">
        <v>746</v>
      </c>
      <c r="G425" s="18">
        <v>23.31</v>
      </c>
      <c r="H425" s="19">
        <v>6.15</v>
      </c>
      <c r="I425" s="20">
        <f t="shared" si="24"/>
        <v>1.4335650000000002</v>
      </c>
      <c r="K425" s="19" t="s">
        <v>576</v>
      </c>
      <c r="L425" s="18">
        <v>23.78</v>
      </c>
      <c r="M425" s="19">
        <v>33.520000000000003</v>
      </c>
      <c r="N425" s="20">
        <f t="shared" si="25"/>
        <v>7.9710560000000008</v>
      </c>
      <c r="P425" s="19" t="s">
        <v>958</v>
      </c>
      <c r="Q425" s="18">
        <v>23.25</v>
      </c>
      <c r="R425" s="19">
        <v>32.93</v>
      </c>
      <c r="S425" s="20">
        <f t="shared" si="26"/>
        <v>7.6562249999999992</v>
      </c>
    </row>
    <row r="426" spans="1:19" x14ac:dyDescent="0.3">
      <c r="A426" s="19" t="s">
        <v>457</v>
      </c>
      <c r="B426" s="19">
        <v>41.9</v>
      </c>
      <c r="C426" s="19">
        <v>10.45</v>
      </c>
      <c r="D426" s="20">
        <f t="shared" si="27"/>
        <v>4.3785499999999997</v>
      </c>
      <c r="E426" s="17"/>
      <c r="F426" s="19" t="s">
        <v>593</v>
      </c>
      <c r="G426" s="18">
        <v>23.38</v>
      </c>
      <c r="H426" s="19">
        <v>19.100000000000001</v>
      </c>
      <c r="I426" s="20">
        <f t="shared" si="24"/>
        <v>4.4655800000000001</v>
      </c>
      <c r="K426" s="19" t="s">
        <v>934</v>
      </c>
      <c r="L426" s="18">
        <v>23.78</v>
      </c>
      <c r="M426" s="19">
        <v>30.09</v>
      </c>
      <c r="N426" s="20">
        <f t="shared" si="25"/>
        <v>7.1554020000000005</v>
      </c>
      <c r="P426" s="19" t="s">
        <v>746</v>
      </c>
      <c r="Q426" s="18">
        <v>23.31</v>
      </c>
      <c r="R426" s="19">
        <v>6.15</v>
      </c>
      <c r="S426" s="20">
        <f t="shared" si="26"/>
        <v>1.4335650000000002</v>
      </c>
    </row>
    <row r="427" spans="1:19" x14ac:dyDescent="0.3">
      <c r="A427" s="19" t="s">
        <v>458</v>
      </c>
      <c r="B427" s="19">
        <v>36.64</v>
      </c>
      <c r="C427" s="19">
        <v>10.47</v>
      </c>
      <c r="D427" s="20">
        <f t="shared" si="27"/>
        <v>3.8362080000000005</v>
      </c>
      <c r="E427" s="17"/>
      <c r="F427" s="19" t="s">
        <v>751</v>
      </c>
      <c r="G427" s="18">
        <v>23.43</v>
      </c>
      <c r="H427" s="19">
        <v>25.99</v>
      </c>
      <c r="I427" s="20">
        <f t="shared" si="24"/>
        <v>6.0894569999999995</v>
      </c>
      <c r="K427" s="19" t="s">
        <v>432</v>
      </c>
      <c r="L427" s="18">
        <v>23.8</v>
      </c>
      <c r="M427" s="19">
        <v>2.4500000000000002</v>
      </c>
      <c r="N427" s="20">
        <f t="shared" si="25"/>
        <v>0.58310000000000006</v>
      </c>
      <c r="P427" s="19" t="s">
        <v>593</v>
      </c>
      <c r="Q427" s="18">
        <v>23.38</v>
      </c>
      <c r="R427" s="19">
        <v>19.100000000000001</v>
      </c>
      <c r="S427" s="20">
        <f t="shared" si="26"/>
        <v>4.4655800000000001</v>
      </c>
    </row>
    <row r="428" spans="1:19" x14ac:dyDescent="0.3">
      <c r="A428" s="19" t="s">
        <v>459</v>
      </c>
      <c r="B428" s="19">
        <v>0.23</v>
      </c>
      <c r="C428" s="19">
        <v>18.91</v>
      </c>
      <c r="D428" s="20">
        <f t="shared" si="27"/>
        <v>4.3493000000000004E-2</v>
      </c>
      <c r="E428" s="17"/>
      <c r="F428" s="19" t="s">
        <v>824</v>
      </c>
      <c r="G428" s="18">
        <v>23.48</v>
      </c>
      <c r="H428" s="19">
        <v>6.08</v>
      </c>
      <c r="I428" s="20">
        <f t="shared" si="24"/>
        <v>1.427584</v>
      </c>
      <c r="K428" s="19" t="s">
        <v>887</v>
      </c>
      <c r="L428" s="18">
        <v>23.91</v>
      </c>
      <c r="M428" s="19">
        <v>14.05</v>
      </c>
      <c r="N428" s="20">
        <f t="shared" si="25"/>
        <v>3.3593550000000003</v>
      </c>
      <c r="P428" s="19" t="s">
        <v>751</v>
      </c>
      <c r="Q428" s="18">
        <v>23.43</v>
      </c>
      <c r="R428" s="19">
        <v>25.99</v>
      </c>
      <c r="S428" s="20">
        <f t="shared" si="26"/>
        <v>6.0894569999999995</v>
      </c>
    </row>
    <row r="429" spans="1:19" x14ac:dyDescent="0.3">
      <c r="A429" s="19" t="s">
        <v>460</v>
      </c>
      <c r="B429" s="19">
        <v>26.21</v>
      </c>
      <c r="C429" s="19">
        <v>24.23</v>
      </c>
      <c r="D429" s="20">
        <f t="shared" si="27"/>
        <v>6.3506830000000001</v>
      </c>
      <c r="E429" s="17"/>
      <c r="F429" s="19" t="s">
        <v>115</v>
      </c>
      <c r="G429" s="18">
        <v>23.58</v>
      </c>
      <c r="H429" s="19">
        <v>35.619999999999997</v>
      </c>
      <c r="I429" s="20">
        <f t="shared" si="24"/>
        <v>8.3991959999999981</v>
      </c>
      <c r="K429" s="19" t="s">
        <v>798</v>
      </c>
      <c r="L429" s="18">
        <v>23.92</v>
      </c>
      <c r="M429" s="19">
        <v>33.619999999999997</v>
      </c>
      <c r="N429" s="20">
        <f t="shared" si="25"/>
        <v>8.0419039999999988</v>
      </c>
      <c r="P429" s="19" t="s">
        <v>824</v>
      </c>
      <c r="Q429" s="18">
        <v>23.48</v>
      </c>
      <c r="R429" s="19">
        <v>6.08</v>
      </c>
      <c r="S429" s="20">
        <f t="shared" si="26"/>
        <v>1.427584</v>
      </c>
    </row>
    <row r="430" spans="1:19" x14ac:dyDescent="0.3">
      <c r="A430" s="19" t="s">
        <v>461</v>
      </c>
      <c r="B430" s="19">
        <v>31.98</v>
      </c>
      <c r="C430" s="19">
        <v>23.16</v>
      </c>
      <c r="D430" s="20">
        <f t="shared" si="27"/>
        <v>7.406568</v>
      </c>
      <c r="E430" s="17"/>
      <c r="F430" s="19" t="s">
        <v>332</v>
      </c>
      <c r="G430" s="18">
        <v>23.68</v>
      </c>
      <c r="H430" s="19">
        <v>17.579999999999998</v>
      </c>
      <c r="I430" s="20">
        <f t="shared" si="24"/>
        <v>4.1629439999999995</v>
      </c>
      <c r="K430" s="19" t="s">
        <v>369</v>
      </c>
      <c r="L430" s="18">
        <v>23.95</v>
      </c>
      <c r="M430" s="19">
        <v>24.47</v>
      </c>
      <c r="N430" s="20">
        <f t="shared" si="25"/>
        <v>5.8605649999999994</v>
      </c>
      <c r="P430" s="19" t="s">
        <v>115</v>
      </c>
      <c r="Q430" s="18">
        <v>23.58</v>
      </c>
      <c r="R430" s="19">
        <v>35.619999999999997</v>
      </c>
      <c r="S430" s="20">
        <f t="shared" si="26"/>
        <v>8.3991959999999981</v>
      </c>
    </row>
    <row r="431" spans="1:19" x14ac:dyDescent="0.3">
      <c r="A431" s="19" t="s">
        <v>462</v>
      </c>
      <c r="B431" s="19">
        <v>6.37</v>
      </c>
      <c r="C431" s="19">
        <v>20.46</v>
      </c>
      <c r="D431" s="20">
        <f t="shared" si="27"/>
        <v>1.3033020000000002</v>
      </c>
      <c r="E431" s="17"/>
      <c r="F431" s="19" t="s">
        <v>1031</v>
      </c>
      <c r="G431" s="18">
        <v>23.73</v>
      </c>
      <c r="H431" s="19">
        <v>15.06</v>
      </c>
      <c r="I431" s="20">
        <f t="shared" si="24"/>
        <v>3.5737380000000001</v>
      </c>
      <c r="K431" s="19" t="s">
        <v>39</v>
      </c>
      <c r="L431" s="18">
        <v>23.97</v>
      </c>
      <c r="M431" s="19">
        <v>19.66</v>
      </c>
      <c r="N431" s="20">
        <f t="shared" si="25"/>
        <v>4.7125019999999997</v>
      </c>
      <c r="P431" s="19" t="s">
        <v>332</v>
      </c>
      <c r="Q431" s="18">
        <v>23.68</v>
      </c>
      <c r="R431" s="19">
        <v>17.579999999999998</v>
      </c>
      <c r="S431" s="20">
        <f t="shared" si="26"/>
        <v>4.1629439999999995</v>
      </c>
    </row>
    <row r="432" spans="1:19" x14ac:dyDescent="0.3">
      <c r="A432" s="19" t="s">
        <v>463</v>
      </c>
      <c r="B432" s="19">
        <v>13.56</v>
      </c>
      <c r="C432" s="19">
        <v>22.81</v>
      </c>
      <c r="D432" s="20">
        <f t="shared" si="27"/>
        <v>3.0930360000000001</v>
      </c>
      <c r="E432" s="17"/>
      <c r="F432" s="19" t="s">
        <v>868</v>
      </c>
      <c r="G432" s="18">
        <v>23.75</v>
      </c>
      <c r="H432" s="19">
        <v>30.7</v>
      </c>
      <c r="I432" s="20">
        <f t="shared" si="24"/>
        <v>7.2912499999999998</v>
      </c>
      <c r="K432" s="19" t="s">
        <v>300</v>
      </c>
      <c r="L432" s="18">
        <v>23.99</v>
      </c>
      <c r="M432" s="19">
        <v>15.87</v>
      </c>
      <c r="N432" s="20">
        <f t="shared" si="25"/>
        <v>3.8072129999999991</v>
      </c>
      <c r="P432" s="19" t="s">
        <v>1031</v>
      </c>
      <c r="Q432" s="18">
        <v>23.73</v>
      </c>
      <c r="R432" s="19">
        <v>15.06</v>
      </c>
      <c r="S432" s="20">
        <f t="shared" si="26"/>
        <v>3.5737380000000001</v>
      </c>
    </row>
    <row r="433" spans="1:19" x14ac:dyDescent="0.3">
      <c r="A433" s="19" t="s">
        <v>464</v>
      </c>
      <c r="B433" s="19">
        <v>13.5</v>
      </c>
      <c r="C433" s="19">
        <v>4.4400000000000004</v>
      </c>
      <c r="D433" s="20">
        <f t="shared" si="27"/>
        <v>0.59940000000000004</v>
      </c>
      <c r="E433" s="17"/>
      <c r="F433" s="19" t="s">
        <v>648</v>
      </c>
      <c r="G433" s="18">
        <v>23.77</v>
      </c>
      <c r="H433" s="19">
        <v>25.16</v>
      </c>
      <c r="I433" s="20">
        <f t="shared" si="24"/>
        <v>5.9805319999999993</v>
      </c>
      <c r="K433" s="19" t="s">
        <v>968</v>
      </c>
      <c r="L433" s="18">
        <v>24.04</v>
      </c>
      <c r="M433" s="19">
        <v>10.44</v>
      </c>
      <c r="N433" s="20">
        <f t="shared" si="25"/>
        <v>2.5097759999999996</v>
      </c>
      <c r="P433" s="19" t="s">
        <v>868</v>
      </c>
      <c r="Q433" s="18">
        <v>23.75</v>
      </c>
      <c r="R433" s="19">
        <v>30.7</v>
      </c>
      <c r="S433" s="20">
        <f t="shared" si="26"/>
        <v>7.2912499999999998</v>
      </c>
    </row>
    <row r="434" spans="1:19" x14ac:dyDescent="0.3">
      <c r="A434" s="19" t="s">
        <v>465</v>
      </c>
      <c r="B434" s="19">
        <v>25.25</v>
      </c>
      <c r="C434" s="19">
        <v>22.63</v>
      </c>
      <c r="D434" s="20">
        <f t="shared" si="27"/>
        <v>5.7140750000000002</v>
      </c>
      <c r="E434" s="17"/>
      <c r="F434" s="19" t="s">
        <v>839</v>
      </c>
      <c r="G434" s="18">
        <v>23.78</v>
      </c>
      <c r="H434" s="19">
        <v>37.86</v>
      </c>
      <c r="I434" s="20">
        <f t="shared" si="24"/>
        <v>9.003108000000001</v>
      </c>
      <c r="K434" s="19" t="s">
        <v>40</v>
      </c>
      <c r="L434" s="18">
        <v>24.06</v>
      </c>
      <c r="M434" s="19">
        <v>38.200000000000003</v>
      </c>
      <c r="N434" s="20">
        <f t="shared" si="25"/>
        <v>9.1909200000000002</v>
      </c>
      <c r="P434" s="19" t="s">
        <v>648</v>
      </c>
      <c r="Q434" s="18">
        <v>23.77</v>
      </c>
      <c r="R434" s="19">
        <v>25.16</v>
      </c>
      <c r="S434" s="20">
        <f t="shared" si="26"/>
        <v>5.9805319999999993</v>
      </c>
    </row>
    <row r="435" spans="1:19" x14ac:dyDescent="0.3">
      <c r="A435" s="19" t="s">
        <v>466</v>
      </c>
      <c r="B435" s="19">
        <v>38.71</v>
      </c>
      <c r="C435" s="19">
        <v>14.41</v>
      </c>
      <c r="D435" s="20">
        <f t="shared" si="27"/>
        <v>5.5781109999999998</v>
      </c>
      <c r="E435" s="17"/>
      <c r="F435" s="19" t="s">
        <v>576</v>
      </c>
      <c r="G435" s="18">
        <v>23.78</v>
      </c>
      <c r="H435" s="19">
        <v>33.520000000000003</v>
      </c>
      <c r="I435" s="20">
        <f t="shared" si="24"/>
        <v>7.9710560000000008</v>
      </c>
      <c r="K435" s="19" t="s">
        <v>49</v>
      </c>
      <c r="L435" s="18">
        <v>24.08</v>
      </c>
      <c r="M435" s="19">
        <v>36.81</v>
      </c>
      <c r="N435" s="20">
        <f t="shared" si="25"/>
        <v>8.8638480000000008</v>
      </c>
      <c r="P435" s="19" t="s">
        <v>839</v>
      </c>
      <c r="Q435" s="18">
        <v>23.78</v>
      </c>
      <c r="R435" s="19">
        <v>37.86</v>
      </c>
      <c r="S435" s="20">
        <f t="shared" si="26"/>
        <v>9.003108000000001</v>
      </c>
    </row>
    <row r="436" spans="1:19" x14ac:dyDescent="0.3">
      <c r="A436" s="19" t="s">
        <v>467</v>
      </c>
      <c r="B436" s="19">
        <v>32.32</v>
      </c>
      <c r="C436" s="19">
        <v>11.87</v>
      </c>
      <c r="D436" s="20">
        <f t="shared" si="27"/>
        <v>3.8363839999999998</v>
      </c>
      <c r="E436" s="17"/>
      <c r="F436" s="19" t="s">
        <v>934</v>
      </c>
      <c r="G436" s="18">
        <v>23.78</v>
      </c>
      <c r="H436" s="19">
        <v>30.09</v>
      </c>
      <c r="I436" s="20">
        <f t="shared" si="24"/>
        <v>7.1554020000000005</v>
      </c>
      <c r="K436" s="19" t="s">
        <v>538</v>
      </c>
      <c r="L436" s="18">
        <v>24.08</v>
      </c>
      <c r="M436" s="19">
        <v>10.5</v>
      </c>
      <c r="N436" s="20">
        <f t="shared" si="25"/>
        <v>2.5283999999999995</v>
      </c>
      <c r="P436" s="19" t="s">
        <v>576</v>
      </c>
      <c r="Q436" s="18">
        <v>23.78</v>
      </c>
      <c r="R436" s="19">
        <v>33.520000000000003</v>
      </c>
      <c r="S436" s="20">
        <f t="shared" si="26"/>
        <v>7.9710560000000008</v>
      </c>
    </row>
    <row r="437" spans="1:19" x14ac:dyDescent="0.3">
      <c r="A437" s="19" t="s">
        <v>468</v>
      </c>
      <c r="B437" s="19">
        <v>15.38</v>
      </c>
      <c r="C437" s="19">
        <v>30.95</v>
      </c>
      <c r="D437" s="20">
        <f t="shared" si="27"/>
        <v>4.7601100000000001</v>
      </c>
      <c r="E437" s="17"/>
      <c r="F437" s="19" t="s">
        <v>432</v>
      </c>
      <c r="G437" s="18">
        <v>23.8</v>
      </c>
      <c r="H437" s="19">
        <v>2.4500000000000002</v>
      </c>
      <c r="I437" s="20">
        <f t="shared" si="24"/>
        <v>0.58310000000000006</v>
      </c>
      <c r="K437" s="19" t="s">
        <v>706</v>
      </c>
      <c r="L437" s="18">
        <v>24.11</v>
      </c>
      <c r="M437" s="19">
        <v>21.97</v>
      </c>
      <c r="N437" s="20">
        <f t="shared" si="25"/>
        <v>5.2969669999999995</v>
      </c>
      <c r="P437" s="19" t="s">
        <v>934</v>
      </c>
      <c r="Q437" s="18">
        <v>23.78</v>
      </c>
      <c r="R437" s="19">
        <v>30.09</v>
      </c>
      <c r="S437" s="20">
        <f t="shared" si="26"/>
        <v>7.1554020000000005</v>
      </c>
    </row>
    <row r="438" spans="1:19" x14ac:dyDescent="0.3">
      <c r="A438" s="19" t="s">
        <v>469</v>
      </c>
      <c r="B438" s="19">
        <v>40.89</v>
      </c>
      <c r="C438" s="19">
        <v>11.73</v>
      </c>
      <c r="D438" s="20">
        <f t="shared" si="27"/>
        <v>4.7963969999999998</v>
      </c>
      <c r="E438" s="17"/>
      <c r="F438" s="19" t="s">
        <v>887</v>
      </c>
      <c r="G438" s="18">
        <v>23.91</v>
      </c>
      <c r="H438" s="19">
        <v>14.05</v>
      </c>
      <c r="I438" s="20">
        <f t="shared" si="24"/>
        <v>3.3593550000000003</v>
      </c>
      <c r="K438" s="19" t="s">
        <v>679</v>
      </c>
      <c r="L438" s="18">
        <v>24.12</v>
      </c>
      <c r="M438" s="19">
        <v>13.38</v>
      </c>
      <c r="N438" s="20">
        <f t="shared" si="25"/>
        <v>3.2272560000000006</v>
      </c>
      <c r="P438" s="19" t="s">
        <v>432</v>
      </c>
      <c r="Q438" s="18">
        <v>23.8</v>
      </c>
      <c r="R438" s="19">
        <v>2.4500000000000002</v>
      </c>
      <c r="S438" s="20">
        <f t="shared" si="26"/>
        <v>0.58310000000000006</v>
      </c>
    </row>
    <row r="439" spans="1:19" x14ac:dyDescent="0.3">
      <c r="A439" s="19" t="s">
        <v>470</v>
      </c>
      <c r="B439" s="19">
        <v>9.77</v>
      </c>
      <c r="C439" s="19">
        <v>21.69</v>
      </c>
      <c r="D439" s="20">
        <f t="shared" si="27"/>
        <v>2.119113</v>
      </c>
      <c r="E439" s="17"/>
      <c r="F439" s="19" t="s">
        <v>798</v>
      </c>
      <c r="G439" s="18">
        <v>23.92</v>
      </c>
      <c r="H439" s="19">
        <v>33.619999999999997</v>
      </c>
      <c r="I439" s="20">
        <f t="shared" si="24"/>
        <v>8.0419039999999988</v>
      </c>
      <c r="K439" s="19" t="s">
        <v>273</v>
      </c>
      <c r="L439" s="18">
        <v>24.15</v>
      </c>
      <c r="M439" s="19">
        <v>24.26</v>
      </c>
      <c r="N439" s="20">
        <f t="shared" si="25"/>
        <v>5.8587899999999999</v>
      </c>
      <c r="P439" s="19" t="s">
        <v>887</v>
      </c>
      <c r="Q439" s="18">
        <v>23.91</v>
      </c>
      <c r="R439" s="19">
        <v>14.05</v>
      </c>
      <c r="S439" s="20">
        <f t="shared" si="26"/>
        <v>3.3593550000000003</v>
      </c>
    </row>
    <row r="440" spans="1:19" x14ac:dyDescent="0.3">
      <c r="A440" s="19" t="s">
        <v>471</v>
      </c>
      <c r="B440" s="19">
        <v>47.39</v>
      </c>
      <c r="C440" s="19">
        <v>8.61</v>
      </c>
      <c r="D440" s="20">
        <f t="shared" si="27"/>
        <v>4.080279</v>
      </c>
      <c r="E440" s="17"/>
      <c r="F440" s="19" t="s">
        <v>369</v>
      </c>
      <c r="G440" s="18">
        <v>23.95</v>
      </c>
      <c r="H440" s="19">
        <v>24.47</v>
      </c>
      <c r="I440" s="20">
        <f t="shared" si="24"/>
        <v>5.8605649999999994</v>
      </c>
      <c r="K440" s="19" t="s">
        <v>836</v>
      </c>
      <c r="L440" s="18">
        <v>24.23</v>
      </c>
      <c r="M440" s="19">
        <v>21.43</v>
      </c>
      <c r="N440" s="20">
        <f t="shared" si="25"/>
        <v>5.1924890000000001</v>
      </c>
      <c r="P440" s="19" t="s">
        <v>798</v>
      </c>
      <c r="Q440" s="18">
        <v>23.92</v>
      </c>
      <c r="R440" s="19">
        <v>33.619999999999997</v>
      </c>
      <c r="S440" s="20">
        <f t="shared" si="26"/>
        <v>8.0419039999999988</v>
      </c>
    </row>
    <row r="441" spans="1:19" x14ac:dyDescent="0.3">
      <c r="A441" s="19" t="s">
        <v>472</v>
      </c>
      <c r="B441" s="19">
        <v>9.73</v>
      </c>
      <c r="C441" s="19">
        <v>10.84</v>
      </c>
      <c r="D441" s="20">
        <f t="shared" si="27"/>
        <v>1.054732</v>
      </c>
      <c r="E441" s="17"/>
      <c r="F441" s="19" t="s">
        <v>39</v>
      </c>
      <c r="G441" s="18">
        <v>23.97</v>
      </c>
      <c r="H441" s="19">
        <v>19.66</v>
      </c>
      <c r="I441" s="20">
        <f t="shared" si="24"/>
        <v>4.7125019999999997</v>
      </c>
      <c r="K441" s="19" t="s">
        <v>649</v>
      </c>
      <c r="L441" s="18">
        <v>24.32</v>
      </c>
      <c r="M441" s="19">
        <v>21.42</v>
      </c>
      <c r="N441" s="20">
        <f t="shared" si="25"/>
        <v>5.2093440000000006</v>
      </c>
      <c r="P441" s="19" t="s">
        <v>369</v>
      </c>
      <c r="Q441" s="18">
        <v>23.95</v>
      </c>
      <c r="R441" s="19">
        <v>24.47</v>
      </c>
      <c r="S441" s="20">
        <f t="shared" si="26"/>
        <v>5.8605649999999994</v>
      </c>
    </row>
    <row r="442" spans="1:19" x14ac:dyDescent="0.3">
      <c r="A442" s="19" t="s">
        <v>473</v>
      </c>
      <c r="B442" s="19">
        <v>39.049999999999997</v>
      </c>
      <c r="C442" s="19">
        <v>6.32</v>
      </c>
      <c r="D442" s="20">
        <f t="shared" si="27"/>
        <v>2.4679599999999997</v>
      </c>
      <c r="E442" s="17"/>
      <c r="F442" s="19" t="s">
        <v>300</v>
      </c>
      <c r="G442" s="18">
        <v>23.99</v>
      </c>
      <c r="H442" s="19">
        <v>15.87</v>
      </c>
      <c r="I442" s="20">
        <f t="shared" si="24"/>
        <v>3.8072129999999991</v>
      </c>
      <c r="K442" s="19" t="s">
        <v>754</v>
      </c>
      <c r="L442" s="18">
        <v>24.33</v>
      </c>
      <c r="M442" s="19">
        <v>8.2100000000000009</v>
      </c>
      <c r="N442" s="20">
        <f t="shared" si="25"/>
        <v>1.997493</v>
      </c>
      <c r="P442" s="19" t="s">
        <v>39</v>
      </c>
      <c r="Q442" s="18">
        <v>23.97</v>
      </c>
      <c r="R442" s="19">
        <v>19.66</v>
      </c>
      <c r="S442" s="20">
        <f t="shared" si="26"/>
        <v>4.7125019999999997</v>
      </c>
    </row>
    <row r="443" spans="1:19" x14ac:dyDescent="0.3">
      <c r="A443" s="19" t="s">
        <v>474</v>
      </c>
      <c r="B443" s="19">
        <v>6.13</v>
      </c>
      <c r="C443" s="19">
        <v>23.12</v>
      </c>
      <c r="D443" s="20">
        <f t="shared" si="27"/>
        <v>1.4172560000000001</v>
      </c>
      <c r="E443" s="17"/>
      <c r="F443" s="19" t="s">
        <v>968</v>
      </c>
      <c r="G443" s="18">
        <v>24.04</v>
      </c>
      <c r="H443" s="19">
        <v>10.44</v>
      </c>
      <c r="I443" s="20">
        <f t="shared" si="24"/>
        <v>2.5097759999999996</v>
      </c>
      <c r="K443" s="19" t="s">
        <v>689</v>
      </c>
      <c r="L443" s="18">
        <v>24.35</v>
      </c>
      <c r="M443" s="19">
        <v>33.9</v>
      </c>
      <c r="N443" s="20">
        <f t="shared" si="25"/>
        <v>8.2546499999999998</v>
      </c>
      <c r="P443" s="19" t="s">
        <v>300</v>
      </c>
      <c r="Q443" s="18">
        <v>23.99</v>
      </c>
      <c r="R443" s="19">
        <v>15.87</v>
      </c>
      <c r="S443" s="20">
        <f t="shared" si="26"/>
        <v>3.8072129999999991</v>
      </c>
    </row>
    <row r="444" spans="1:19" x14ac:dyDescent="0.3">
      <c r="A444" s="19" t="s">
        <v>475</v>
      </c>
      <c r="B444" s="19">
        <v>19.32</v>
      </c>
      <c r="C444" s="19">
        <v>15.61</v>
      </c>
      <c r="D444" s="20">
        <f t="shared" si="27"/>
        <v>3.0158519999999998</v>
      </c>
      <c r="E444" s="17"/>
      <c r="F444" s="19" t="s">
        <v>40</v>
      </c>
      <c r="G444" s="18">
        <v>24.06</v>
      </c>
      <c r="H444" s="19">
        <v>38.200000000000003</v>
      </c>
      <c r="I444" s="20">
        <f t="shared" si="24"/>
        <v>9.1909200000000002</v>
      </c>
      <c r="K444" s="19" t="s">
        <v>242</v>
      </c>
      <c r="L444" s="18">
        <v>24.37</v>
      </c>
      <c r="M444" s="19">
        <v>36.159999999999997</v>
      </c>
      <c r="N444" s="20">
        <f t="shared" si="25"/>
        <v>8.8121919999999996</v>
      </c>
      <c r="P444" s="19" t="s">
        <v>968</v>
      </c>
      <c r="Q444" s="18">
        <v>24.04</v>
      </c>
      <c r="R444" s="19">
        <v>10.44</v>
      </c>
      <c r="S444" s="20">
        <f t="shared" si="26"/>
        <v>2.5097759999999996</v>
      </c>
    </row>
    <row r="445" spans="1:19" x14ac:dyDescent="0.3">
      <c r="A445" s="19" t="s">
        <v>476</v>
      </c>
      <c r="B445" s="19">
        <v>30.85</v>
      </c>
      <c r="C445" s="19">
        <v>17.09</v>
      </c>
      <c r="D445" s="20">
        <f t="shared" si="27"/>
        <v>5.272265</v>
      </c>
      <c r="E445" s="17"/>
      <c r="F445" s="19" t="s">
        <v>49</v>
      </c>
      <c r="G445" s="18">
        <v>24.08</v>
      </c>
      <c r="H445" s="19">
        <v>36.81</v>
      </c>
      <c r="I445" s="20">
        <f t="shared" si="24"/>
        <v>8.8638480000000008</v>
      </c>
      <c r="K445" s="19" t="s">
        <v>872</v>
      </c>
      <c r="L445" s="18">
        <v>24.42</v>
      </c>
      <c r="M445" s="19">
        <v>35.44</v>
      </c>
      <c r="N445" s="20">
        <f t="shared" si="25"/>
        <v>8.6544480000000004</v>
      </c>
      <c r="P445" s="19" t="s">
        <v>40</v>
      </c>
      <c r="Q445" s="18">
        <v>24.06</v>
      </c>
      <c r="R445" s="19">
        <v>38.200000000000003</v>
      </c>
      <c r="S445" s="20">
        <f t="shared" si="26"/>
        <v>9.1909200000000002</v>
      </c>
    </row>
    <row r="446" spans="1:19" x14ac:dyDescent="0.3">
      <c r="A446" s="19" t="s">
        <v>477</v>
      </c>
      <c r="B446" s="19">
        <v>26.4</v>
      </c>
      <c r="C446" s="19">
        <v>34.840000000000003</v>
      </c>
      <c r="D446" s="20">
        <f t="shared" si="27"/>
        <v>9.1977600000000006</v>
      </c>
      <c r="E446" s="17"/>
      <c r="F446" s="19" t="s">
        <v>538</v>
      </c>
      <c r="G446" s="18">
        <v>24.08</v>
      </c>
      <c r="H446" s="19">
        <v>10.5</v>
      </c>
      <c r="I446" s="20">
        <f t="shared" si="24"/>
        <v>2.5283999999999995</v>
      </c>
      <c r="K446" s="19" t="s">
        <v>154</v>
      </c>
      <c r="L446" s="18">
        <v>24.42</v>
      </c>
      <c r="M446" s="19">
        <v>10.33</v>
      </c>
      <c r="N446" s="20">
        <f t="shared" si="25"/>
        <v>2.5225860000000004</v>
      </c>
      <c r="P446" s="19" t="s">
        <v>49</v>
      </c>
      <c r="Q446" s="18">
        <v>24.08</v>
      </c>
      <c r="R446" s="19">
        <v>36.81</v>
      </c>
      <c r="S446" s="20">
        <f t="shared" si="26"/>
        <v>8.8638480000000008</v>
      </c>
    </row>
    <row r="447" spans="1:19" x14ac:dyDescent="0.3">
      <c r="A447" s="19" t="s">
        <v>478</v>
      </c>
      <c r="B447" s="19">
        <v>0</v>
      </c>
      <c r="C447" s="19">
        <v>5.87</v>
      </c>
      <c r="D447" s="20" t="str">
        <f t="shared" si="27"/>
        <v/>
      </c>
      <c r="E447" s="17"/>
      <c r="F447" s="19" t="s">
        <v>706</v>
      </c>
      <c r="G447" s="18">
        <v>24.11</v>
      </c>
      <c r="H447" s="19">
        <v>21.97</v>
      </c>
      <c r="I447" s="20">
        <f t="shared" si="24"/>
        <v>5.2969669999999995</v>
      </c>
      <c r="K447" s="19" t="s">
        <v>662</v>
      </c>
      <c r="L447" s="18">
        <v>24.46</v>
      </c>
      <c r="M447" s="19">
        <v>32.96</v>
      </c>
      <c r="N447" s="20">
        <f t="shared" si="25"/>
        <v>8.0620160000000016</v>
      </c>
      <c r="P447" s="19" t="s">
        <v>538</v>
      </c>
      <c r="Q447" s="18">
        <v>24.08</v>
      </c>
      <c r="R447" s="19">
        <v>10.5</v>
      </c>
      <c r="S447" s="20">
        <f t="shared" si="26"/>
        <v>2.5283999999999995</v>
      </c>
    </row>
    <row r="448" spans="1:19" x14ac:dyDescent="0.3">
      <c r="A448" s="19" t="s">
        <v>479</v>
      </c>
      <c r="B448" s="19">
        <v>24.65</v>
      </c>
      <c r="C448" s="19">
        <v>38.04</v>
      </c>
      <c r="D448" s="20">
        <f t="shared" si="27"/>
        <v>9.3768599999999989</v>
      </c>
      <c r="E448" s="17"/>
      <c r="F448" s="19" t="s">
        <v>679</v>
      </c>
      <c r="G448" s="18">
        <v>24.12</v>
      </c>
      <c r="H448" s="19">
        <v>13.38</v>
      </c>
      <c r="I448" s="20">
        <f t="shared" si="24"/>
        <v>3.2272560000000006</v>
      </c>
      <c r="K448" s="19" t="s">
        <v>1016</v>
      </c>
      <c r="L448" s="18">
        <v>24.52</v>
      </c>
      <c r="M448" s="19">
        <v>25.99</v>
      </c>
      <c r="N448" s="20">
        <f t="shared" si="25"/>
        <v>6.3727479999999987</v>
      </c>
      <c r="P448" s="19" t="s">
        <v>706</v>
      </c>
      <c r="Q448" s="18">
        <v>24.11</v>
      </c>
      <c r="R448" s="19">
        <v>21.97</v>
      </c>
      <c r="S448" s="20">
        <f t="shared" si="26"/>
        <v>5.2969669999999995</v>
      </c>
    </row>
    <row r="449" spans="1:19" x14ac:dyDescent="0.3">
      <c r="A449" s="19" t="s">
        <v>480</v>
      </c>
      <c r="B449" s="19">
        <v>34.979999999999997</v>
      </c>
      <c r="C449" s="19">
        <v>9.17</v>
      </c>
      <c r="D449" s="20">
        <f t="shared" si="27"/>
        <v>3.2076659999999997</v>
      </c>
      <c r="E449" s="17"/>
      <c r="F449" s="19" t="s">
        <v>273</v>
      </c>
      <c r="G449" s="18">
        <v>24.15</v>
      </c>
      <c r="H449" s="19">
        <v>24.26</v>
      </c>
      <c r="I449" s="20">
        <f t="shared" si="24"/>
        <v>5.8587899999999999</v>
      </c>
      <c r="K449" s="19" t="s">
        <v>929</v>
      </c>
      <c r="L449" s="18">
        <v>24.55</v>
      </c>
      <c r="M449" s="19">
        <v>7.96</v>
      </c>
      <c r="N449" s="20">
        <f t="shared" si="25"/>
        <v>1.95418</v>
      </c>
      <c r="P449" s="19" t="s">
        <v>679</v>
      </c>
      <c r="Q449" s="18">
        <v>24.12</v>
      </c>
      <c r="R449" s="19">
        <v>13.38</v>
      </c>
      <c r="S449" s="20">
        <f t="shared" si="26"/>
        <v>3.2272560000000006</v>
      </c>
    </row>
    <row r="450" spans="1:19" x14ac:dyDescent="0.3">
      <c r="A450" s="19" t="s">
        <v>481</v>
      </c>
      <c r="B450" s="19">
        <v>0</v>
      </c>
      <c r="C450" s="19">
        <v>15.5</v>
      </c>
      <c r="D450" s="20" t="str">
        <f t="shared" si="27"/>
        <v/>
      </c>
      <c r="E450" s="17"/>
      <c r="F450" s="19" t="s">
        <v>836</v>
      </c>
      <c r="G450" s="18">
        <v>24.23</v>
      </c>
      <c r="H450" s="19">
        <v>21.43</v>
      </c>
      <c r="I450" s="20">
        <f t="shared" ref="I450:I513" si="28">IF(G450&lt;=0,"",G450*H450/100)</f>
        <v>5.1924890000000001</v>
      </c>
      <c r="K450" s="19" t="s">
        <v>51</v>
      </c>
      <c r="L450" s="18">
        <v>24.61</v>
      </c>
      <c r="M450" s="19">
        <v>17.43</v>
      </c>
      <c r="N450" s="20">
        <f t="shared" ref="N450:N513" si="29">IF(L450&lt;=0,"",L450*M450/100)</f>
        <v>4.289523</v>
      </c>
      <c r="P450" s="19" t="s">
        <v>273</v>
      </c>
      <c r="Q450" s="18">
        <v>24.15</v>
      </c>
      <c r="R450" s="19">
        <v>24.26</v>
      </c>
      <c r="S450" s="20">
        <f t="shared" ref="S450:S513" si="30">IF(Q450&lt;=0,"",Q450*R450/100)</f>
        <v>5.8587899999999999</v>
      </c>
    </row>
    <row r="451" spans="1:19" x14ac:dyDescent="0.3">
      <c r="A451" s="19" t="s">
        <v>482</v>
      </c>
      <c r="B451" s="19">
        <v>33.83</v>
      </c>
      <c r="C451" s="19">
        <v>34.409999999999997</v>
      </c>
      <c r="D451" s="20">
        <f t="shared" ref="D451:D514" si="31">IF(B451&lt;=0,"",B451*C451/100)</f>
        <v>11.640902999999998</v>
      </c>
      <c r="E451" s="17"/>
      <c r="F451" s="19" t="s">
        <v>649</v>
      </c>
      <c r="G451" s="18">
        <v>24.32</v>
      </c>
      <c r="H451" s="19">
        <v>21.42</v>
      </c>
      <c r="I451" s="20">
        <f t="shared" si="28"/>
        <v>5.2093440000000006</v>
      </c>
      <c r="K451" s="19" t="s">
        <v>479</v>
      </c>
      <c r="L451" s="18">
        <v>24.65</v>
      </c>
      <c r="M451" s="19">
        <v>38.04</v>
      </c>
      <c r="N451" s="20">
        <f t="shared" si="29"/>
        <v>9.3768599999999989</v>
      </c>
      <c r="P451" s="19" t="s">
        <v>836</v>
      </c>
      <c r="Q451" s="18">
        <v>24.23</v>
      </c>
      <c r="R451" s="19">
        <v>21.43</v>
      </c>
      <c r="S451" s="20">
        <f t="shared" si="30"/>
        <v>5.1924890000000001</v>
      </c>
    </row>
    <row r="452" spans="1:19" x14ac:dyDescent="0.3">
      <c r="A452" s="19" t="s">
        <v>483</v>
      </c>
      <c r="B452" s="19">
        <v>24.83</v>
      </c>
      <c r="C452" s="19">
        <v>3.66</v>
      </c>
      <c r="D452" s="20">
        <f t="shared" si="31"/>
        <v>0.90877799999999997</v>
      </c>
      <c r="E452" s="17"/>
      <c r="F452" s="19" t="s">
        <v>754</v>
      </c>
      <c r="G452" s="18">
        <v>24.33</v>
      </c>
      <c r="H452" s="19">
        <v>8.2100000000000009</v>
      </c>
      <c r="I452" s="20">
        <f t="shared" si="28"/>
        <v>1.997493</v>
      </c>
      <c r="K452" s="19" t="s">
        <v>397</v>
      </c>
      <c r="L452" s="18">
        <v>24.68</v>
      </c>
      <c r="M452" s="19">
        <v>18.23</v>
      </c>
      <c r="N452" s="20">
        <f t="shared" si="29"/>
        <v>4.4991640000000004</v>
      </c>
      <c r="P452" s="19" t="s">
        <v>649</v>
      </c>
      <c r="Q452" s="18">
        <v>24.32</v>
      </c>
      <c r="R452" s="19">
        <v>21.42</v>
      </c>
      <c r="S452" s="20">
        <f t="shared" si="30"/>
        <v>5.2093440000000006</v>
      </c>
    </row>
    <row r="453" spans="1:19" x14ac:dyDescent="0.3">
      <c r="A453" s="19" t="s">
        <v>484</v>
      </c>
      <c r="B453" s="19">
        <v>1.71</v>
      </c>
      <c r="C453" s="19">
        <v>10.41</v>
      </c>
      <c r="D453" s="20">
        <f t="shared" si="31"/>
        <v>0.17801099999999997</v>
      </c>
      <c r="E453" s="17"/>
      <c r="F453" s="19" t="s">
        <v>689</v>
      </c>
      <c r="G453" s="18">
        <v>24.35</v>
      </c>
      <c r="H453" s="19">
        <v>33.9</v>
      </c>
      <c r="I453" s="20">
        <f t="shared" si="28"/>
        <v>8.2546499999999998</v>
      </c>
      <c r="K453" s="19" t="s">
        <v>408</v>
      </c>
      <c r="L453" s="18">
        <v>24.71</v>
      </c>
      <c r="M453" s="19">
        <v>28.83</v>
      </c>
      <c r="N453" s="20">
        <f t="shared" si="29"/>
        <v>7.1238929999999989</v>
      </c>
      <c r="P453" s="19" t="s">
        <v>754</v>
      </c>
      <c r="Q453" s="18">
        <v>24.33</v>
      </c>
      <c r="R453" s="19">
        <v>8.2100000000000009</v>
      </c>
      <c r="S453" s="20">
        <f t="shared" si="30"/>
        <v>1.997493</v>
      </c>
    </row>
    <row r="454" spans="1:19" x14ac:dyDescent="0.3">
      <c r="A454" s="19" t="s">
        <v>485</v>
      </c>
      <c r="B454" s="19">
        <v>34.630000000000003</v>
      </c>
      <c r="C454" s="19">
        <v>24.37</v>
      </c>
      <c r="D454" s="20">
        <f t="shared" si="31"/>
        <v>8.439331000000001</v>
      </c>
      <c r="E454" s="17"/>
      <c r="F454" s="19" t="s">
        <v>242</v>
      </c>
      <c r="G454" s="18">
        <v>24.37</v>
      </c>
      <c r="H454" s="19">
        <v>36.159999999999997</v>
      </c>
      <c r="I454" s="20">
        <f t="shared" si="28"/>
        <v>8.8121919999999996</v>
      </c>
      <c r="K454" s="19" t="s">
        <v>543</v>
      </c>
      <c r="L454" s="18">
        <v>24.72</v>
      </c>
      <c r="M454" s="19">
        <v>2.94</v>
      </c>
      <c r="N454" s="20">
        <f t="shared" si="29"/>
        <v>0.72676799999999997</v>
      </c>
      <c r="P454" s="19" t="s">
        <v>689</v>
      </c>
      <c r="Q454" s="18">
        <v>24.35</v>
      </c>
      <c r="R454" s="19">
        <v>33.9</v>
      </c>
      <c r="S454" s="20">
        <f t="shared" si="30"/>
        <v>8.2546499999999998</v>
      </c>
    </row>
    <row r="455" spans="1:19" x14ac:dyDescent="0.3">
      <c r="A455" s="19" t="s">
        <v>486</v>
      </c>
      <c r="B455" s="19">
        <v>21.71</v>
      </c>
      <c r="C455" s="19">
        <v>22.7</v>
      </c>
      <c r="D455" s="20">
        <f t="shared" si="31"/>
        <v>4.9281699999999997</v>
      </c>
      <c r="E455" s="17"/>
      <c r="F455" s="19" t="s">
        <v>872</v>
      </c>
      <c r="G455" s="18">
        <v>24.42</v>
      </c>
      <c r="H455" s="19">
        <v>35.44</v>
      </c>
      <c r="I455" s="20">
        <f t="shared" si="28"/>
        <v>8.6544480000000004</v>
      </c>
      <c r="K455" s="19" t="s">
        <v>729</v>
      </c>
      <c r="L455" s="18">
        <v>24.73</v>
      </c>
      <c r="M455" s="19">
        <v>25.05</v>
      </c>
      <c r="N455" s="20">
        <f t="shared" si="29"/>
        <v>6.1948650000000001</v>
      </c>
      <c r="P455" s="19" t="s">
        <v>242</v>
      </c>
      <c r="Q455" s="18">
        <v>24.37</v>
      </c>
      <c r="R455" s="19">
        <v>36.159999999999997</v>
      </c>
      <c r="S455" s="20">
        <f t="shared" si="30"/>
        <v>8.8121919999999996</v>
      </c>
    </row>
    <row r="456" spans="1:19" x14ac:dyDescent="0.3">
      <c r="A456" s="19" t="s">
        <v>487</v>
      </c>
      <c r="B456" s="19">
        <v>31.25</v>
      </c>
      <c r="C456" s="19">
        <v>16.18</v>
      </c>
      <c r="D456" s="20">
        <f t="shared" si="31"/>
        <v>5.0562500000000004</v>
      </c>
      <c r="E456" s="17"/>
      <c r="F456" s="19" t="s">
        <v>154</v>
      </c>
      <c r="G456" s="18">
        <v>24.42</v>
      </c>
      <c r="H456" s="19">
        <v>10.33</v>
      </c>
      <c r="I456" s="20">
        <f t="shared" si="28"/>
        <v>2.5225860000000004</v>
      </c>
      <c r="K456" s="19" t="s">
        <v>722</v>
      </c>
      <c r="L456" s="18">
        <v>24.77</v>
      </c>
      <c r="M456" s="19">
        <v>10.79</v>
      </c>
      <c r="N456" s="20">
        <f t="shared" si="29"/>
        <v>2.6726829999999997</v>
      </c>
      <c r="P456" s="19" t="s">
        <v>872</v>
      </c>
      <c r="Q456" s="18">
        <v>24.42</v>
      </c>
      <c r="R456" s="19">
        <v>35.44</v>
      </c>
      <c r="S456" s="20">
        <f t="shared" si="30"/>
        <v>8.6544480000000004</v>
      </c>
    </row>
    <row r="457" spans="1:19" x14ac:dyDescent="0.3">
      <c r="A457" s="19" t="s">
        <v>488</v>
      </c>
      <c r="B457" s="19">
        <v>13.75</v>
      </c>
      <c r="C457" s="19">
        <v>26.64</v>
      </c>
      <c r="D457" s="20">
        <f t="shared" si="31"/>
        <v>3.6630000000000003</v>
      </c>
      <c r="E457" s="17"/>
      <c r="F457" s="19" t="s">
        <v>662</v>
      </c>
      <c r="G457" s="18">
        <v>24.46</v>
      </c>
      <c r="H457" s="19">
        <v>32.96</v>
      </c>
      <c r="I457" s="20">
        <f t="shared" si="28"/>
        <v>8.0620160000000016</v>
      </c>
      <c r="K457" s="19" t="s">
        <v>483</v>
      </c>
      <c r="L457" s="18">
        <v>24.83</v>
      </c>
      <c r="M457" s="19">
        <v>3.66</v>
      </c>
      <c r="N457" s="20">
        <f t="shared" si="29"/>
        <v>0.90877799999999997</v>
      </c>
      <c r="P457" s="19" t="s">
        <v>154</v>
      </c>
      <c r="Q457" s="18">
        <v>24.42</v>
      </c>
      <c r="R457" s="19">
        <v>10.33</v>
      </c>
      <c r="S457" s="20">
        <f t="shared" si="30"/>
        <v>2.5225860000000004</v>
      </c>
    </row>
    <row r="458" spans="1:19" x14ac:dyDescent="0.3">
      <c r="A458" s="19" t="s">
        <v>489</v>
      </c>
      <c r="B458" s="19">
        <v>35.96</v>
      </c>
      <c r="C458" s="19">
        <v>19.34</v>
      </c>
      <c r="D458" s="20">
        <f t="shared" si="31"/>
        <v>6.9546640000000002</v>
      </c>
      <c r="E458" s="17"/>
      <c r="F458" s="19" t="s">
        <v>1016</v>
      </c>
      <c r="G458" s="18">
        <v>24.52</v>
      </c>
      <c r="H458" s="19">
        <v>25.99</v>
      </c>
      <c r="I458" s="20">
        <f t="shared" si="28"/>
        <v>6.3727479999999987</v>
      </c>
      <c r="K458" s="19" t="s">
        <v>550</v>
      </c>
      <c r="L458" s="18">
        <v>24.87</v>
      </c>
      <c r="M458" s="19">
        <v>39.49</v>
      </c>
      <c r="N458" s="20">
        <f t="shared" si="29"/>
        <v>9.8211630000000021</v>
      </c>
      <c r="P458" s="19" t="s">
        <v>662</v>
      </c>
      <c r="Q458" s="18">
        <v>24.46</v>
      </c>
      <c r="R458" s="19">
        <v>32.96</v>
      </c>
      <c r="S458" s="20">
        <f t="shared" si="30"/>
        <v>8.0620160000000016</v>
      </c>
    </row>
    <row r="459" spans="1:19" x14ac:dyDescent="0.3">
      <c r="A459" s="19" t="s">
        <v>490</v>
      </c>
      <c r="B459" s="19">
        <v>34.450000000000003</v>
      </c>
      <c r="C459" s="19">
        <v>16.510000000000002</v>
      </c>
      <c r="D459" s="20">
        <f t="shared" si="31"/>
        <v>5.6876950000000015</v>
      </c>
      <c r="E459" s="17"/>
      <c r="F459" s="19" t="s">
        <v>929</v>
      </c>
      <c r="G459" s="18">
        <v>24.55</v>
      </c>
      <c r="H459" s="19">
        <v>7.96</v>
      </c>
      <c r="I459" s="20">
        <f t="shared" si="28"/>
        <v>1.95418</v>
      </c>
      <c r="K459" s="19" t="s">
        <v>893</v>
      </c>
      <c r="L459" s="18">
        <v>24.87</v>
      </c>
      <c r="M459" s="19">
        <v>39.43</v>
      </c>
      <c r="N459" s="20">
        <f t="shared" si="29"/>
        <v>9.806241</v>
      </c>
      <c r="P459" s="19" t="s">
        <v>1016</v>
      </c>
      <c r="Q459" s="18">
        <v>24.52</v>
      </c>
      <c r="R459" s="19">
        <v>25.99</v>
      </c>
      <c r="S459" s="20">
        <f t="shared" si="30"/>
        <v>6.3727479999999987</v>
      </c>
    </row>
    <row r="460" spans="1:19" x14ac:dyDescent="0.3">
      <c r="A460" s="19" t="s">
        <v>491</v>
      </c>
      <c r="B460" s="19">
        <v>47</v>
      </c>
      <c r="C460" s="19">
        <v>38.299999999999997</v>
      </c>
      <c r="D460" s="20">
        <f t="shared" si="31"/>
        <v>18.000999999999998</v>
      </c>
      <c r="E460" s="17"/>
      <c r="F460" s="19" t="s">
        <v>51</v>
      </c>
      <c r="G460" s="18">
        <v>24.61</v>
      </c>
      <c r="H460" s="19">
        <v>17.43</v>
      </c>
      <c r="I460" s="20">
        <f t="shared" si="28"/>
        <v>4.289523</v>
      </c>
      <c r="K460" s="19" t="s">
        <v>668</v>
      </c>
      <c r="L460" s="18">
        <v>24.88</v>
      </c>
      <c r="M460" s="19">
        <v>19.82</v>
      </c>
      <c r="N460" s="20">
        <f t="shared" si="29"/>
        <v>4.931216</v>
      </c>
      <c r="P460" s="19" t="s">
        <v>929</v>
      </c>
      <c r="Q460" s="18">
        <v>24.55</v>
      </c>
      <c r="R460" s="19">
        <v>7.96</v>
      </c>
      <c r="S460" s="20">
        <f t="shared" si="30"/>
        <v>1.95418</v>
      </c>
    </row>
    <row r="461" spans="1:19" x14ac:dyDescent="0.3">
      <c r="A461" s="19" t="s">
        <v>492</v>
      </c>
      <c r="B461" s="19">
        <v>23.2</v>
      </c>
      <c r="C461" s="19">
        <v>17.43</v>
      </c>
      <c r="D461" s="20">
        <f t="shared" si="31"/>
        <v>4.0437599999999998</v>
      </c>
      <c r="E461" s="17"/>
      <c r="F461" s="19" t="s">
        <v>479</v>
      </c>
      <c r="G461" s="18">
        <v>24.65</v>
      </c>
      <c r="H461" s="19">
        <v>38.04</v>
      </c>
      <c r="I461" s="20">
        <f t="shared" si="28"/>
        <v>9.3768599999999989</v>
      </c>
      <c r="K461" s="19" t="s">
        <v>941</v>
      </c>
      <c r="L461" s="18">
        <v>24.99</v>
      </c>
      <c r="M461" s="19">
        <v>38.75</v>
      </c>
      <c r="N461" s="20">
        <f t="shared" si="29"/>
        <v>9.6836249999999993</v>
      </c>
      <c r="P461" s="19" t="s">
        <v>51</v>
      </c>
      <c r="Q461" s="18">
        <v>24.61</v>
      </c>
      <c r="R461" s="19">
        <v>17.43</v>
      </c>
      <c r="S461" s="20">
        <f t="shared" si="30"/>
        <v>4.289523</v>
      </c>
    </row>
    <row r="462" spans="1:19" x14ac:dyDescent="0.3">
      <c r="A462" s="19" t="s">
        <v>493</v>
      </c>
      <c r="B462" s="19">
        <v>32.659999999999997</v>
      </c>
      <c r="C462" s="19">
        <v>29.22</v>
      </c>
      <c r="D462" s="20">
        <f t="shared" si="31"/>
        <v>9.543251999999999</v>
      </c>
      <c r="E462" s="17"/>
      <c r="F462" s="19" t="s">
        <v>397</v>
      </c>
      <c r="G462" s="18">
        <v>24.68</v>
      </c>
      <c r="H462" s="19">
        <v>18.23</v>
      </c>
      <c r="I462" s="20">
        <f t="shared" si="28"/>
        <v>4.4991640000000004</v>
      </c>
      <c r="K462" s="19" t="s">
        <v>417</v>
      </c>
      <c r="L462" s="18">
        <v>25.04</v>
      </c>
      <c r="M462" s="19">
        <v>9.84</v>
      </c>
      <c r="N462" s="20">
        <f t="shared" si="29"/>
        <v>2.4639359999999999</v>
      </c>
      <c r="P462" s="19" t="s">
        <v>479</v>
      </c>
      <c r="Q462" s="18">
        <v>24.65</v>
      </c>
      <c r="R462" s="19">
        <v>38.04</v>
      </c>
      <c r="S462" s="20">
        <f t="shared" si="30"/>
        <v>9.3768599999999989</v>
      </c>
    </row>
    <row r="463" spans="1:19" x14ac:dyDescent="0.3">
      <c r="A463" s="19" t="s">
        <v>494</v>
      </c>
      <c r="B463" s="19">
        <v>36.549999999999997</v>
      </c>
      <c r="C463" s="19">
        <v>23.72</v>
      </c>
      <c r="D463" s="20">
        <f t="shared" si="31"/>
        <v>8.6696599999999986</v>
      </c>
      <c r="E463" s="17"/>
      <c r="F463" s="19" t="s">
        <v>408</v>
      </c>
      <c r="G463" s="18">
        <v>24.71</v>
      </c>
      <c r="H463" s="19">
        <v>28.83</v>
      </c>
      <c r="I463" s="20">
        <f t="shared" si="28"/>
        <v>7.1238929999999989</v>
      </c>
      <c r="K463" s="19" t="s">
        <v>389</v>
      </c>
      <c r="L463" s="18">
        <v>25.09</v>
      </c>
      <c r="M463" s="19">
        <v>30.39</v>
      </c>
      <c r="N463" s="20">
        <f t="shared" si="29"/>
        <v>7.6248509999999996</v>
      </c>
      <c r="P463" s="19" t="s">
        <v>397</v>
      </c>
      <c r="Q463" s="18">
        <v>24.68</v>
      </c>
      <c r="R463" s="19">
        <v>18.23</v>
      </c>
      <c r="S463" s="20">
        <f t="shared" si="30"/>
        <v>4.4991640000000004</v>
      </c>
    </row>
    <row r="464" spans="1:19" x14ac:dyDescent="0.3">
      <c r="A464" s="19" t="s">
        <v>495</v>
      </c>
      <c r="B464" s="19">
        <v>41.49</v>
      </c>
      <c r="C464" s="19">
        <v>25.62</v>
      </c>
      <c r="D464" s="20">
        <f t="shared" si="31"/>
        <v>10.629738</v>
      </c>
      <c r="E464" s="17"/>
      <c r="F464" s="19" t="s">
        <v>543</v>
      </c>
      <c r="G464" s="18">
        <v>24.72</v>
      </c>
      <c r="H464" s="19">
        <v>2.94</v>
      </c>
      <c r="I464" s="20">
        <f t="shared" si="28"/>
        <v>0.72676799999999997</v>
      </c>
      <c r="K464" s="19" t="s">
        <v>113</v>
      </c>
      <c r="L464" s="18">
        <v>25.11</v>
      </c>
      <c r="M464" s="19">
        <v>13.91</v>
      </c>
      <c r="N464" s="20">
        <f t="shared" si="29"/>
        <v>3.492801</v>
      </c>
      <c r="P464" s="19" t="s">
        <v>408</v>
      </c>
      <c r="Q464" s="18">
        <v>24.71</v>
      </c>
      <c r="R464" s="19">
        <v>28.83</v>
      </c>
      <c r="S464" s="20">
        <f t="shared" si="30"/>
        <v>7.1238929999999989</v>
      </c>
    </row>
    <row r="465" spans="1:19" x14ac:dyDescent="0.3">
      <c r="A465" s="19" t="s">
        <v>496</v>
      </c>
      <c r="B465" s="19">
        <v>5.46</v>
      </c>
      <c r="C465" s="19">
        <v>36.76</v>
      </c>
      <c r="D465" s="20">
        <f t="shared" si="31"/>
        <v>2.0070959999999998</v>
      </c>
      <c r="E465" s="17"/>
      <c r="F465" s="19" t="s">
        <v>729</v>
      </c>
      <c r="G465" s="18">
        <v>24.73</v>
      </c>
      <c r="H465" s="19">
        <v>25.05</v>
      </c>
      <c r="I465" s="20">
        <f t="shared" si="28"/>
        <v>6.1948650000000001</v>
      </c>
      <c r="K465" s="19" t="s">
        <v>638</v>
      </c>
      <c r="L465" s="18">
        <v>25.11</v>
      </c>
      <c r="M465" s="19">
        <v>4.58</v>
      </c>
      <c r="N465" s="20">
        <f t="shared" si="29"/>
        <v>1.1500379999999999</v>
      </c>
      <c r="P465" s="19" t="s">
        <v>543</v>
      </c>
      <c r="Q465" s="18">
        <v>24.72</v>
      </c>
      <c r="R465" s="19">
        <v>2.94</v>
      </c>
      <c r="S465" s="20">
        <f t="shared" si="30"/>
        <v>0.72676799999999997</v>
      </c>
    </row>
    <row r="466" spans="1:19" x14ac:dyDescent="0.3">
      <c r="A466" s="19" t="s">
        <v>497</v>
      </c>
      <c r="B466" s="19">
        <v>27.23</v>
      </c>
      <c r="C466" s="19">
        <v>16.760000000000002</v>
      </c>
      <c r="D466" s="20">
        <f t="shared" si="31"/>
        <v>4.5637480000000004</v>
      </c>
      <c r="E466" s="17"/>
      <c r="F466" s="19" t="s">
        <v>722</v>
      </c>
      <c r="G466" s="18">
        <v>24.77</v>
      </c>
      <c r="H466" s="19">
        <v>10.79</v>
      </c>
      <c r="I466" s="20">
        <f t="shared" si="28"/>
        <v>2.6726829999999997</v>
      </c>
      <c r="K466" s="19" t="s">
        <v>155</v>
      </c>
      <c r="L466" s="18">
        <v>25.11</v>
      </c>
      <c r="M466" s="19">
        <v>2.9</v>
      </c>
      <c r="N466" s="20">
        <f t="shared" si="29"/>
        <v>0.72819</v>
      </c>
      <c r="P466" s="19" t="s">
        <v>729</v>
      </c>
      <c r="Q466" s="18">
        <v>24.73</v>
      </c>
      <c r="R466" s="19">
        <v>25.05</v>
      </c>
      <c r="S466" s="20">
        <f t="shared" si="30"/>
        <v>6.1948650000000001</v>
      </c>
    </row>
    <row r="467" spans="1:19" x14ac:dyDescent="0.3">
      <c r="A467" s="19" t="s">
        <v>498</v>
      </c>
      <c r="B467" s="19">
        <v>5.72</v>
      </c>
      <c r="C467" s="19">
        <v>9.91</v>
      </c>
      <c r="D467" s="20">
        <f t="shared" si="31"/>
        <v>0.56685200000000002</v>
      </c>
      <c r="E467" s="17"/>
      <c r="F467" s="19" t="s">
        <v>483</v>
      </c>
      <c r="G467" s="18">
        <v>24.83</v>
      </c>
      <c r="H467" s="19">
        <v>3.66</v>
      </c>
      <c r="I467" s="20">
        <f t="shared" si="28"/>
        <v>0.90877799999999997</v>
      </c>
      <c r="K467" s="19" t="s">
        <v>737</v>
      </c>
      <c r="L467" s="18">
        <v>25.2</v>
      </c>
      <c r="M467" s="19">
        <v>34.159999999999997</v>
      </c>
      <c r="N467" s="20">
        <f t="shared" si="29"/>
        <v>8.6083199999999991</v>
      </c>
      <c r="P467" s="19" t="s">
        <v>722</v>
      </c>
      <c r="Q467" s="18">
        <v>24.77</v>
      </c>
      <c r="R467" s="19">
        <v>10.79</v>
      </c>
      <c r="S467" s="20">
        <f t="shared" si="30"/>
        <v>2.6726829999999997</v>
      </c>
    </row>
    <row r="468" spans="1:19" x14ac:dyDescent="0.3">
      <c r="A468" s="19" t="s">
        <v>499</v>
      </c>
      <c r="B468" s="19">
        <v>8.9700000000000006</v>
      </c>
      <c r="C468" s="19">
        <v>36.74</v>
      </c>
      <c r="D468" s="20">
        <f t="shared" si="31"/>
        <v>3.2955780000000003</v>
      </c>
      <c r="E468" s="17"/>
      <c r="F468" s="19" t="s">
        <v>668</v>
      </c>
      <c r="G468" s="18">
        <v>24.88</v>
      </c>
      <c r="H468" s="19">
        <v>19.82</v>
      </c>
      <c r="I468" s="20">
        <f t="shared" si="28"/>
        <v>4.931216</v>
      </c>
      <c r="K468" s="19" t="s">
        <v>634</v>
      </c>
      <c r="L468" s="18">
        <v>25.21</v>
      </c>
      <c r="M468" s="19">
        <v>4.2</v>
      </c>
      <c r="N468" s="20">
        <f t="shared" si="29"/>
        <v>1.0588200000000001</v>
      </c>
      <c r="P468" s="19" t="s">
        <v>483</v>
      </c>
      <c r="Q468" s="18">
        <v>24.83</v>
      </c>
      <c r="R468" s="19">
        <v>3.66</v>
      </c>
      <c r="S468" s="20">
        <f t="shared" si="30"/>
        <v>0.90877799999999997</v>
      </c>
    </row>
    <row r="469" spans="1:19" x14ac:dyDescent="0.3">
      <c r="A469" s="19" t="s">
        <v>500</v>
      </c>
      <c r="B469" s="19">
        <v>42.96</v>
      </c>
      <c r="C469" s="19">
        <v>29.36</v>
      </c>
      <c r="D469" s="20">
        <f t="shared" si="31"/>
        <v>12.613055999999998</v>
      </c>
      <c r="E469" s="17"/>
      <c r="F469" s="19" t="s">
        <v>941</v>
      </c>
      <c r="G469" s="18">
        <v>24.99</v>
      </c>
      <c r="H469" s="19">
        <v>38.75</v>
      </c>
      <c r="I469" s="20">
        <f t="shared" si="28"/>
        <v>9.6836249999999993</v>
      </c>
      <c r="K469" s="19" t="s">
        <v>131</v>
      </c>
      <c r="L469" s="18">
        <v>25.25</v>
      </c>
      <c r="M469" s="19">
        <v>33.24</v>
      </c>
      <c r="N469" s="20">
        <f t="shared" si="29"/>
        <v>8.3931000000000004</v>
      </c>
      <c r="P469" s="19" t="s">
        <v>668</v>
      </c>
      <c r="Q469" s="18">
        <v>24.88</v>
      </c>
      <c r="R469" s="19">
        <v>19.82</v>
      </c>
      <c r="S469" s="20">
        <f t="shared" si="30"/>
        <v>4.931216</v>
      </c>
    </row>
    <row r="470" spans="1:19" x14ac:dyDescent="0.3">
      <c r="A470" s="19" t="s">
        <v>501</v>
      </c>
      <c r="B470" s="19">
        <v>43.43</v>
      </c>
      <c r="C470" s="19">
        <v>17.649999999999999</v>
      </c>
      <c r="D470" s="20">
        <f t="shared" si="31"/>
        <v>7.6653950000000002</v>
      </c>
      <c r="E470" s="17"/>
      <c r="F470" s="19" t="s">
        <v>417</v>
      </c>
      <c r="G470" s="18">
        <v>25.04</v>
      </c>
      <c r="H470" s="19">
        <v>9.84</v>
      </c>
      <c r="I470" s="20">
        <f t="shared" si="28"/>
        <v>2.4639359999999999</v>
      </c>
      <c r="K470" s="19" t="s">
        <v>465</v>
      </c>
      <c r="L470" s="18">
        <v>25.25</v>
      </c>
      <c r="M470" s="19">
        <v>22.63</v>
      </c>
      <c r="N470" s="20">
        <f t="shared" si="29"/>
        <v>5.7140750000000002</v>
      </c>
      <c r="P470" s="19" t="s">
        <v>941</v>
      </c>
      <c r="Q470" s="18">
        <v>24.99</v>
      </c>
      <c r="R470" s="19">
        <v>38.75</v>
      </c>
      <c r="S470" s="20">
        <f t="shared" si="30"/>
        <v>9.6836249999999993</v>
      </c>
    </row>
    <row r="471" spans="1:19" x14ac:dyDescent="0.3">
      <c r="A471" s="19" t="s">
        <v>502</v>
      </c>
      <c r="B471" s="19">
        <v>8.19</v>
      </c>
      <c r="C471" s="19">
        <v>34.97</v>
      </c>
      <c r="D471" s="20">
        <f t="shared" si="31"/>
        <v>2.8640429999999997</v>
      </c>
      <c r="E471" s="17"/>
      <c r="F471" s="19" t="s">
        <v>389</v>
      </c>
      <c r="G471" s="18">
        <v>25.09</v>
      </c>
      <c r="H471" s="19">
        <v>30.39</v>
      </c>
      <c r="I471" s="20">
        <f t="shared" si="28"/>
        <v>7.6248509999999996</v>
      </c>
      <c r="K471" s="19" t="s">
        <v>359</v>
      </c>
      <c r="L471" s="18">
        <v>25.25</v>
      </c>
      <c r="M471" s="19">
        <v>17.07</v>
      </c>
      <c r="N471" s="20">
        <f t="shared" si="29"/>
        <v>4.3101750000000001</v>
      </c>
      <c r="P471" s="19" t="s">
        <v>417</v>
      </c>
      <c r="Q471" s="18">
        <v>25.04</v>
      </c>
      <c r="R471" s="19">
        <v>9.84</v>
      </c>
      <c r="S471" s="20">
        <f t="shared" si="30"/>
        <v>2.4639359999999999</v>
      </c>
    </row>
    <row r="472" spans="1:19" x14ac:dyDescent="0.3">
      <c r="A472" s="19" t="s">
        <v>503</v>
      </c>
      <c r="B472" s="19">
        <v>11.86</v>
      </c>
      <c r="C472" s="19">
        <v>23.48</v>
      </c>
      <c r="D472" s="20">
        <f t="shared" si="31"/>
        <v>2.7847279999999999</v>
      </c>
      <c r="E472" s="17"/>
      <c r="F472" s="19" t="s">
        <v>113</v>
      </c>
      <c r="G472" s="18">
        <v>25.11</v>
      </c>
      <c r="H472" s="19">
        <v>13.91</v>
      </c>
      <c r="I472" s="20">
        <f t="shared" si="28"/>
        <v>3.492801</v>
      </c>
      <c r="K472" s="19" t="s">
        <v>287</v>
      </c>
      <c r="L472" s="18">
        <v>25.28</v>
      </c>
      <c r="M472" s="19">
        <v>23.61</v>
      </c>
      <c r="N472" s="20">
        <f t="shared" si="29"/>
        <v>5.9686080000000006</v>
      </c>
      <c r="P472" s="19" t="s">
        <v>389</v>
      </c>
      <c r="Q472" s="18">
        <v>25.09</v>
      </c>
      <c r="R472" s="19">
        <v>30.39</v>
      </c>
      <c r="S472" s="20">
        <f t="shared" si="30"/>
        <v>7.6248509999999996</v>
      </c>
    </row>
    <row r="473" spans="1:19" x14ac:dyDescent="0.3">
      <c r="A473" s="19" t="s">
        <v>504</v>
      </c>
      <c r="B473" s="19">
        <v>39.869999999999997</v>
      </c>
      <c r="C473" s="19">
        <v>23.15</v>
      </c>
      <c r="D473" s="20">
        <f t="shared" si="31"/>
        <v>9.2299049999999987</v>
      </c>
      <c r="E473" s="17"/>
      <c r="F473" s="19" t="s">
        <v>638</v>
      </c>
      <c r="G473" s="18">
        <v>25.11</v>
      </c>
      <c r="H473" s="19">
        <v>4.58</v>
      </c>
      <c r="I473" s="20">
        <f t="shared" si="28"/>
        <v>1.1500379999999999</v>
      </c>
      <c r="K473" s="19" t="s">
        <v>418</v>
      </c>
      <c r="L473" s="18">
        <v>25.28</v>
      </c>
      <c r="M473" s="19">
        <v>7.95</v>
      </c>
      <c r="N473" s="20">
        <f t="shared" si="29"/>
        <v>2.0097600000000004</v>
      </c>
      <c r="P473" s="19" t="s">
        <v>113</v>
      </c>
      <c r="Q473" s="18">
        <v>25.11</v>
      </c>
      <c r="R473" s="19">
        <v>13.91</v>
      </c>
      <c r="S473" s="20">
        <f t="shared" si="30"/>
        <v>3.492801</v>
      </c>
    </row>
    <row r="474" spans="1:19" x14ac:dyDescent="0.3">
      <c r="A474" s="19" t="s">
        <v>505</v>
      </c>
      <c r="B474" s="19">
        <v>0</v>
      </c>
      <c r="C474" s="19">
        <v>9.01</v>
      </c>
      <c r="D474" s="20" t="str">
        <f t="shared" si="31"/>
        <v/>
      </c>
      <c r="E474" s="17"/>
      <c r="F474" s="19" t="s">
        <v>155</v>
      </c>
      <c r="G474" s="18">
        <v>25.11</v>
      </c>
      <c r="H474" s="19">
        <v>2.9</v>
      </c>
      <c r="I474" s="20">
        <f t="shared" si="28"/>
        <v>0.72819</v>
      </c>
      <c r="K474" s="19" t="s">
        <v>309</v>
      </c>
      <c r="L474" s="18">
        <v>25.29</v>
      </c>
      <c r="M474" s="19">
        <v>17.91</v>
      </c>
      <c r="N474" s="20">
        <f t="shared" si="29"/>
        <v>4.529439</v>
      </c>
      <c r="P474" s="19" t="s">
        <v>638</v>
      </c>
      <c r="Q474" s="18">
        <v>25.11</v>
      </c>
      <c r="R474" s="19">
        <v>4.58</v>
      </c>
      <c r="S474" s="20">
        <f t="shared" si="30"/>
        <v>1.1500379999999999</v>
      </c>
    </row>
    <row r="475" spans="1:19" x14ac:dyDescent="0.3">
      <c r="A475" s="19" t="s">
        <v>506</v>
      </c>
      <c r="B475" s="19">
        <v>41.4</v>
      </c>
      <c r="C475" s="19">
        <v>35.950000000000003</v>
      </c>
      <c r="D475" s="20">
        <f t="shared" si="31"/>
        <v>14.883300000000002</v>
      </c>
      <c r="E475" s="17"/>
      <c r="F475" s="19" t="s">
        <v>737</v>
      </c>
      <c r="G475" s="18">
        <v>25.2</v>
      </c>
      <c r="H475" s="19">
        <v>34.159999999999997</v>
      </c>
      <c r="I475" s="20">
        <f t="shared" si="28"/>
        <v>8.6083199999999991</v>
      </c>
      <c r="K475" s="19" t="s">
        <v>124</v>
      </c>
      <c r="L475" s="18">
        <v>25.31</v>
      </c>
      <c r="M475" s="19">
        <v>19.809999999999999</v>
      </c>
      <c r="N475" s="20">
        <f t="shared" si="29"/>
        <v>5.0139109999999993</v>
      </c>
      <c r="P475" s="19" t="s">
        <v>155</v>
      </c>
      <c r="Q475" s="18">
        <v>25.11</v>
      </c>
      <c r="R475" s="19">
        <v>2.9</v>
      </c>
      <c r="S475" s="20">
        <f t="shared" si="30"/>
        <v>0.72819</v>
      </c>
    </row>
    <row r="476" spans="1:19" x14ac:dyDescent="0.3">
      <c r="A476" s="19" t="s">
        <v>507</v>
      </c>
      <c r="B476" s="19">
        <v>40</v>
      </c>
      <c r="C476" s="19">
        <v>33.6</v>
      </c>
      <c r="D476" s="20">
        <f t="shared" si="31"/>
        <v>13.44</v>
      </c>
      <c r="E476" s="17"/>
      <c r="F476" s="19" t="s">
        <v>634</v>
      </c>
      <c r="G476" s="18">
        <v>25.21</v>
      </c>
      <c r="H476" s="19">
        <v>4.2</v>
      </c>
      <c r="I476" s="20">
        <f t="shared" si="28"/>
        <v>1.0588200000000001</v>
      </c>
      <c r="K476" s="19" t="s">
        <v>100</v>
      </c>
      <c r="L476" s="18">
        <v>25.39</v>
      </c>
      <c r="M476" s="19">
        <v>11.63</v>
      </c>
      <c r="N476" s="20">
        <f t="shared" si="29"/>
        <v>2.9528570000000003</v>
      </c>
      <c r="P476" s="19" t="s">
        <v>737</v>
      </c>
      <c r="Q476" s="18">
        <v>25.2</v>
      </c>
      <c r="R476" s="19">
        <v>34.159999999999997</v>
      </c>
      <c r="S476" s="20">
        <f t="shared" si="30"/>
        <v>8.6083199999999991</v>
      </c>
    </row>
    <row r="477" spans="1:19" x14ac:dyDescent="0.3">
      <c r="A477" s="19" t="s">
        <v>508</v>
      </c>
      <c r="B477" s="19">
        <v>35.090000000000003</v>
      </c>
      <c r="C477" s="19">
        <v>11.16</v>
      </c>
      <c r="D477" s="20">
        <f t="shared" si="31"/>
        <v>3.9160440000000007</v>
      </c>
      <c r="E477" s="17"/>
      <c r="F477" s="19" t="s">
        <v>131</v>
      </c>
      <c r="G477" s="18">
        <v>25.25</v>
      </c>
      <c r="H477" s="19">
        <v>33.24</v>
      </c>
      <c r="I477" s="20">
        <f t="shared" si="28"/>
        <v>8.3931000000000004</v>
      </c>
      <c r="K477" s="19" t="s">
        <v>416</v>
      </c>
      <c r="L477" s="18">
        <v>25.4</v>
      </c>
      <c r="M477" s="19">
        <v>3.06</v>
      </c>
      <c r="N477" s="20">
        <f t="shared" si="29"/>
        <v>0.77724000000000004</v>
      </c>
      <c r="P477" s="19" t="s">
        <v>634</v>
      </c>
      <c r="Q477" s="18">
        <v>25.21</v>
      </c>
      <c r="R477" s="19">
        <v>4.2</v>
      </c>
      <c r="S477" s="20">
        <f t="shared" si="30"/>
        <v>1.0588200000000001</v>
      </c>
    </row>
    <row r="478" spans="1:19" x14ac:dyDescent="0.3">
      <c r="A478" s="19" t="s">
        <v>509</v>
      </c>
      <c r="B478" s="19">
        <v>37.130000000000003</v>
      </c>
      <c r="C478" s="19">
        <v>32.1</v>
      </c>
      <c r="D478" s="20">
        <f t="shared" si="31"/>
        <v>11.91873</v>
      </c>
      <c r="E478" s="17"/>
      <c r="F478" s="19" t="s">
        <v>465</v>
      </c>
      <c r="G478" s="18">
        <v>25.25</v>
      </c>
      <c r="H478" s="19">
        <v>22.63</v>
      </c>
      <c r="I478" s="20">
        <f t="shared" si="28"/>
        <v>5.7140750000000002</v>
      </c>
      <c r="K478" s="19" t="s">
        <v>852</v>
      </c>
      <c r="L478" s="18">
        <v>25.45</v>
      </c>
      <c r="M478" s="19">
        <v>35.47</v>
      </c>
      <c r="N478" s="20">
        <f t="shared" si="29"/>
        <v>9.0271150000000002</v>
      </c>
      <c r="P478" s="19" t="s">
        <v>131</v>
      </c>
      <c r="Q478" s="18">
        <v>25.25</v>
      </c>
      <c r="R478" s="19">
        <v>33.24</v>
      </c>
      <c r="S478" s="20">
        <f t="shared" si="30"/>
        <v>8.3931000000000004</v>
      </c>
    </row>
    <row r="479" spans="1:19" x14ac:dyDescent="0.3">
      <c r="A479" s="19" t="s">
        <v>510</v>
      </c>
      <c r="B479" s="19">
        <v>14.48</v>
      </c>
      <c r="C479" s="19">
        <v>4.9400000000000004</v>
      </c>
      <c r="D479" s="20">
        <f t="shared" si="31"/>
        <v>0.71531200000000017</v>
      </c>
      <c r="E479" s="17"/>
      <c r="F479" s="19" t="s">
        <v>359</v>
      </c>
      <c r="G479" s="18">
        <v>25.25</v>
      </c>
      <c r="H479" s="19">
        <v>17.07</v>
      </c>
      <c r="I479" s="20">
        <f t="shared" si="28"/>
        <v>4.3101750000000001</v>
      </c>
      <c r="K479" s="19" t="s">
        <v>992</v>
      </c>
      <c r="L479" s="18">
        <v>25.47</v>
      </c>
      <c r="M479" s="19">
        <v>18.350000000000001</v>
      </c>
      <c r="N479" s="20">
        <f t="shared" si="29"/>
        <v>4.6737450000000003</v>
      </c>
      <c r="P479" s="19" t="s">
        <v>465</v>
      </c>
      <c r="Q479" s="18">
        <v>25.25</v>
      </c>
      <c r="R479" s="19">
        <v>22.63</v>
      </c>
      <c r="S479" s="20">
        <f t="shared" si="30"/>
        <v>5.7140750000000002</v>
      </c>
    </row>
    <row r="480" spans="1:19" x14ac:dyDescent="0.3">
      <c r="A480" s="19" t="s">
        <v>511</v>
      </c>
      <c r="B480" s="19">
        <v>9.93</v>
      </c>
      <c r="C480" s="19">
        <v>15.05</v>
      </c>
      <c r="D480" s="20">
        <f t="shared" si="31"/>
        <v>1.4944650000000002</v>
      </c>
      <c r="E480" s="17"/>
      <c r="F480" s="19" t="s">
        <v>287</v>
      </c>
      <c r="G480" s="18">
        <v>25.28</v>
      </c>
      <c r="H480" s="19">
        <v>23.61</v>
      </c>
      <c r="I480" s="20">
        <f t="shared" si="28"/>
        <v>5.9686080000000006</v>
      </c>
      <c r="K480" s="19" t="s">
        <v>752</v>
      </c>
      <c r="L480" s="18">
        <v>25.61</v>
      </c>
      <c r="M480" s="19">
        <v>0.62</v>
      </c>
      <c r="N480" s="20">
        <f t="shared" si="29"/>
        <v>0.15878200000000001</v>
      </c>
      <c r="P480" s="19" t="s">
        <v>359</v>
      </c>
      <c r="Q480" s="18">
        <v>25.25</v>
      </c>
      <c r="R480" s="19">
        <v>17.07</v>
      </c>
      <c r="S480" s="20">
        <f t="shared" si="30"/>
        <v>4.3101750000000001</v>
      </c>
    </row>
    <row r="481" spans="1:19" x14ac:dyDescent="0.3">
      <c r="A481" s="19" t="s">
        <v>512</v>
      </c>
      <c r="B481" s="19">
        <v>22.65</v>
      </c>
      <c r="C481" s="19">
        <v>1.2</v>
      </c>
      <c r="D481" s="20">
        <f t="shared" si="31"/>
        <v>0.27179999999999999</v>
      </c>
      <c r="E481" s="17"/>
      <c r="F481" s="19" t="s">
        <v>418</v>
      </c>
      <c r="G481" s="18">
        <v>25.28</v>
      </c>
      <c r="H481" s="19">
        <v>7.95</v>
      </c>
      <c r="I481" s="20">
        <f t="shared" si="28"/>
        <v>2.0097600000000004</v>
      </c>
      <c r="K481" s="19" t="s">
        <v>847</v>
      </c>
      <c r="L481" s="18">
        <v>25.62</v>
      </c>
      <c r="M481" s="19">
        <v>39.56</v>
      </c>
      <c r="N481" s="20">
        <f t="shared" si="29"/>
        <v>10.135272000000001</v>
      </c>
      <c r="P481" s="19" t="s">
        <v>287</v>
      </c>
      <c r="Q481" s="18">
        <v>25.28</v>
      </c>
      <c r="R481" s="19">
        <v>23.61</v>
      </c>
      <c r="S481" s="20">
        <f t="shared" si="30"/>
        <v>5.9686080000000006</v>
      </c>
    </row>
    <row r="482" spans="1:19" x14ac:dyDescent="0.3">
      <c r="A482" s="19" t="s">
        <v>513</v>
      </c>
      <c r="B482" s="19">
        <v>38.68</v>
      </c>
      <c r="C482" s="19">
        <v>20.93</v>
      </c>
      <c r="D482" s="20">
        <f t="shared" si="31"/>
        <v>8.0957240000000006</v>
      </c>
      <c r="E482" s="17"/>
      <c r="F482" s="19" t="s">
        <v>309</v>
      </c>
      <c r="G482" s="18">
        <v>25.29</v>
      </c>
      <c r="H482" s="19">
        <v>17.91</v>
      </c>
      <c r="I482" s="20">
        <f t="shared" si="28"/>
        <v>4.529439</v>
      </c>
      <c r="K482" s="19" t="s">
        <v>431</v>
      </c>
      <c r="L482" s="18">
        <v>25.62</v>
      </c>
      <c r="M482" s="19">
        <v>1.75</v>
      </c>
      <c r="N482" s="20">
        <f t="shared" si="29"/>
        <v>0.44835000000000003</v>
      </c>
      <c r="P482" s="19" t="s">
        <v>418</v>
      </c>
      <c r="Q482" s="18">
        <v>25.28</v>
      </c>
      <c r="R482" s="19">
        <v>7.95</v>
      </c>
      <c r="S482" s="20">
        <f t="shared" si="30"/>
        <v>2.0097600000000004</v>
      </c>
    </row>
    <row r="483" spans="1:19" x14ac:dyDescent="0.3">
      <c r="A483" s="19" t="s">
        <v>514</v>
      </c>
      <c r="B483" s="19">
        <v>42.98</v>
      </c>
      <c r="C483" s="19">
        <v>28.34</v>
      </c>
      <c r="D483" s="20">
        <f t="shared" si="31"/>
        <v>12.180531999999998</v>
      </c>
      <c r="E483" s="17"/>
      <c r="F483" s="19" t="s">
        <v>124</v>
      </c>
      <c r="G483" s="18">
        <v>25.31</v>
      </c>
      <c r="H483" s="19">
        <v>19.809999999999999</v>
      </c>
      <c r="I483" s="20">
        <f t="shared" si="28"/>
        <v>5.0139109999999993</v>
      </c>
      <c r="K483" s="19" t="s">
        <v>194</v>
      </c>
      <c r="L483" s="18">
        <v>25.66</v>
      </c>
      <c r="M483" s="19">
        <v>19.29</v>
      </c>
      <c r="N483" s="20">
        <f t="shared" si="29"/>
        <v>4.9498139999999999</v>
      </c>
      <c r="P483" s="19" t="s">
        <v>309</v>
      </c>
      <c r="Q483" s="18">
        <v>25.29</v>
      </c>
      <c r="R483" s="19">
        <v>17.91</v>
      </c>
      <c r="S483" s="20">
        <f t="shared" si="30"/>
        <v>4.529439</v>
      </c>
    </row>
    <row r="484" spans="1:19" x14ac:dyDescent="0.3">
      <c r="A484" s="19" t="s">
        <v>515</v>
      </c>
      <c r="B484" s="19">
        <v>17.54</v>
      </c>
      <c r="C484" s="19">
        <v>6.56</v>
      </c>
      <c r="D484" s="20">
        <f t="shared" si="31"/>
        <v>1.1506239999999999</v>
      </c>
      <c r="E484" s="17"/>
      <c r="F484" s="19" t="s">
        <v>100</v>
      </c>
      <c r="G484" s="18">
        <v>25.39</v>
      </c>
      <c r="H484" s="19">
        <v>11.63</v>
      </c>
      <c r="I484" s="20">
        <f t="shared" si="28"/>
        <v>2.9528570000000003</v>
      </c>
      <c r="K484" s="19" t="s">
        <v>386</v>
      </c>
      <c r="L484" s="18">
        <v>25.69</v>
      </c>
      <c r="M484" s="19">
        <v>33.68</v>
      </c>
      <c r="N484" s="20">
        <f t="shared" si="29"/>
        <v>8.652391999999999</v>
      </c>
      <c r="P484" s="19" t="s">
        <v>124</v>
      </c>
      <c r="Q484" s="18">
        <v>25.31</v>
      </c>
      <c r="R484" s="19">
        <v>19.809999999999999</v>
      </c>
      <c r="S484" s="20">
        <f t="shared" si="30"/>
        <v>5.0139109999999993</v>
      </c>
    </row>
    <row r="485" spans="1:19" x14ac:dyDescent="0.3">
      <c r="A485" s="19" t="s">
        <v>516</v>
      </c>
      <c r="B485" s="19">
        <v>32.799999999999997</v>
      </c>
      <c r="C485" s="19">
        <v>12.91</v>
      </c>
      <c r="D485" s="20">
        <f t="shared" si="31"/>
        <v>4.2344799999999996</v>
      </c>
      <c r="E485" s="17"/>
      <c r="F485" s="19" t="s">
        <v>416</v>
      </c>
      <c r="G485" s="18">
        <v>25.4</v>
      </c>
      <c r="H485" s="19">
        <v>3.06</v>
      </c>
      <c r="I485" s="20">
        <f t="shared" si="28"/>
        <v>0.77724000000000004</v>
      </c>
      <c r="K485" s="19" t="s">
        <v>918</v>
      </c>
      <c r="L485" s="18">
        <v>25.7</v>
      </c>
      <c r="M485" s="19">
        <v>16.14</v>
      </c>
      <c r="N485" s="20">
        <f t="shared" si="29"/>
        <v>4.1479800000000004</v>
      </c>
      <c r="P485" s="19" t="s">
        <v>100</v>
      </c>
      <c r="Q485" s="18">
        <v>25.39</v>
      </c>
      <c r="R485" s="19">
        <v>11.63</v>
      </c>
      <c r="S485" s="20">
        <f t="shared" si="30"/>
        <v>2.9528570000000003</v>
      </c>
    </row>
    <row r="486" spans="1:19" x14ac:dyDescent="0.3">
      <c r="A486" s="19" t="s">
        <v>517</v>
      </c>
      <c r="B486" s="19">
        <v>28.32</v>
      </c>
      <c r="C486" s="19">
        <v>36.08</v>
      </c>
      <c r="D486" s="20">
        <f t="shared" si="31"/>
        <v>10.217855999999999</v>
      </c>
      <c r="E486" s="17"/>
      <c r="F486" s="19" t="s">
        <v>852</v>
      </c>
      <c r="G486" s="18">
        <v>25.45</v>
      </c>
      <c r="H486" s="19">
        <v>35.47</v>
      </c>
      <c r="I486" s="20">
        <f t="shared" si="28"/>
        <v>9.0271150000000002</v>
      </c>
      <c r="K486" s="19" t="s">
        <v>241</v>
      </c>
      <c r="L486" s="18">
        <v>25.72</v>
      </c>
      <c r="M486" s="19">
        <v>22.28</v>
      </c>
      <c r="N486" s="20">
        <f t="shared" si="29"/>
        <v>5.730416</v>
      </c>
      <c r="P486" s="19" t="s">
        <v>416</v>
      </c>
      <c r="Q486" s="18">
        <v>25.4</v>
      </c>
      <c r="R486" s="19">
        <v>3.06</v>
      </c>
      <c r="S486" s="20">
        <f t="shared" si="30"/>
        <v>0.77724000000000004</v>
      </c>
    </row>
    <row r="487" spans="1:19" x14ac:dyDescent="0.3">
      <c r="A487" s="19" t="s">
        <v>518</v>
      </c>
      <c r="B487" s="19">
        <v>21.66</v>
      </c>
      <c r="C487" s="19">
        <v>27.61</v>
      </c>
      <c r="D487" s="20">
        <f t="shared" si="31"/>
        <v>5.9803259999999998</v>
      </c>
      <c r="E487" s="17"/>
      <c r="F487" s="19" t="s">
        <v>992</v>
      </c>
      <c r="G487" s="18">
        <v>25.47</v>
      </c>
      <c r="H487" s="19">
        <v>18.350000000000001</v>
      </c>
      <c r="I487" s="20">
        <f t="shared" si="28"/>
        <v>4.6737450000000003</v>
      </c>
      <c r="K487" s="19" t="s">
        <v>182</v>
      </c>
      <c r="L487" s="18">
        <v>25.73</v>
      </c>
      <c r="M487" s="19">
        <v>35.61</v>
      </c>
      <c r="N487" s="20">
        <f t="shared" si="29"/>
        <v>9.1624530000000011</v>
      </c>
      <c r="P487" s="19" t="s">
        <v>852</v>
      </c>
      <c r="Q487" s="18">
        <v>25.45</v>
      </c>
      <c r="R487" s="19">
        <v>35.47</v>
      </c>
      <c r="S487" s="20">
        <f t="shared" si="30"/>
        <v>9.0271150000000002</v>
      </c>
    </row>
    <row r="488" spans="1:19" x14ac:dyDescent="0.3">
      <c r="A488" s="19" t="s">
        <v>519</v>
      </c>
      <c r="B488" s="19">
        <v>32.229999999999997</v>
      </c>
      <c r="C488" s="19">
        <v>22.12</v>
      </c>
      <c r="D488" s="20">
        <f t="shared" si="31"/>
        <v>7.1292759999999999</v>
      </c>
      <c r="E488" s="17"/>
      <c r="F488" s="19" t="s">
        <v>752</v>
      </c>
      <c r="G488" s="18">
        <v>25.61</v>
      </c>
      <c r="H488" s="19">
        <v>0.62</v>
      </c>
      <c r="I488" s="20">
        <f t="shared" si="28"/>
        <v>0.15878200000000001</v>
      </c>
      <c r="K488" s="19" t="s">
        <v>383</v>
      </c>
      <c r="L488" s="18">
        <v>25.73</v>
      </c>
      <c r="M488" s="19">
        <v>23.34</v>
      </c>
      <c r="N488" s="20">
        <f t="shared" si="29"/>
        <v>6.005382</v>
      </c>
      <c r="P488" s="19" t="s">
        <v>992</v>
      </c>
      <c r="Q488" s="18">
        <v>25.47</v>
      </c>
      <c r="R488" s="19">
        <v>18.350000000000001</v>
      </c>
      <c r="S488" s="20">
        <f t="shared" si="30"/>
        <v>4.6737450000000003</v>
      </c>
    </row>
    <row r="489" spans="1:19" x14ac:dyDescent="0.3">
      <c r="A489" s="19" t="s">
        <v>520</v>
      </c>
      <c r="B489" s="19">
        <v>44.93</v>
      </c>
      <c r="C489" s="19">
        <v>2.02</v>
      </c>
      <c r="D489" s="20">
        <f t="shared" si="31"/>
        <v>0.907586</v>
      </c>
      <c r="E489" s="17"/>
      <c r="F489" s="19" t="s">
        <v>431</v>
      </c>
      <c r="G489" s="18">
        <v>25.62</v>
      </c>
      <c r="H489" s="19">
        <v>1.75</v>
      </c>
      <c r="I489" s="20">
        <f t="shared" si="28"/>
        <v>0.44835000000000003</v>
      </c>
      <c r="K489" s="19" t="s">
        <v>952</v>
      </c>
      <c r="L489" s="18">
        <v>25.73</v>
      </c>
      <c r="M489" s="19">
        <v>4.43</v>
      </c>
      <c r="N489" s="20">
        <f t="shared" si="29"/>
        <v>1.1398389999999998</v>
      </c>
      <c r="P489" s="19" t="s">
        <v>752</v>
      </c>
      <c r="Q489" s="18">
        <v>25.61</v>
      </c>
      <c r="R489" s="19">
        <v>0.62</v>
      </c>
      <c r="S489" s="20">
        <f t="shared" si="30"/>
        <v>0.15878200000000001</v>
      </c>
    </row>
    <row r="490" spans="1:19" x14ac:dyDescent="0.3">
      <c r="A490" s="19" t="s">
        <v>521</v>
      </c>
      <c r="B490" s="19">
        <v>2.09</v>
      </c>
      <c r="C490" s="19">
        <v>35.32</v>
      </c>
      <c r="D490" s="20">
        <f t="shared" si="31"/>
        <v>0.73818799999999996</v>
      </c>
      <c r="E490" s="17"/>
      <c r="F490" s="19" t="s">
        <v>194</v>
      </c>
      <c r="G490" s="18">
        <v>25.66</v>
      </c>
      <c r="H490" s="19">
        <v>19.29</v>
      </c>
      <c r="I490" s="20">
        <f t="shared" si="28"/>
        <v>4.9498139999999999</v>
      </c>
      <c r="K490" s="19" t="s">
        <v>595</v>
      </c>
      <c r="L490" s="18">
        <v>25.74</v>
      </c>
      <c r="M490" s="19">
        <v>9.5299999999999994</v>
      </c>
      <c r="N490" s="20">
        <f t="shared" si="29"/>
        <v>2.4530219999999998</v>
      </c>
      <c r="P490" s="19" t="s">
        <v>431</v>
      </c>
      <c r="Q490" s="18">
        <v>25.62</v>
      </c>
      <c r="R490" s="19">
        <v>1.75</v>
      </c>
      <c r="S490" s="20">
        <f t="shared" si="30"/>
        <v>0.44835000000000003</v>
      </c>
    </row>
    <row r="491" spans="1:19" x14ac:dyDescent="0.3">
      <c r="A491" s="19" t="s">
        <v>522</v>
      </c>
      <c r="B491" s="19">
        <v>5.86</v>
      </c>
      <c r="C491" s="19">
        <v>12.81</v>
      </c>
      <c r="D491" s="20">
        <f t="shared" si="31"/>
        <v>0.75066600000000006</v>
      </c>
      <c r="E491" s="17"/>
      <c r="F491" s="19" t="s">
        <v>386</v>
      </c>
      <c r="G491" s="18">
        <v>25.69</v>
      </c>
      <c r="H491" s="19">
        <v>33.68</v>
      </c>
      <c r="I491" s="20">
        <f t="shared" si="28"/>
        <v>8.652391999999999</v>
      </c>
      <c r="K491" s="19" t="s">
        <v>379</v>
      </c>
      <c r="L491" s="18">
        <v>25.77</v>
      </c>
      <c r="M491" s="19">
        <v>18.88</v>
      </c>
      <c r="N491" s="20">
        <f t="shared" si="29"/>
        <v>4.8653759999999995</v>
      </c>
      <c r="P491" s="19" t="s">
        <v>194</v>
      </c>
      <c r="Q491" s="18">
        <v>25.66</v>
      </c>
      <c r="R491" s="19">
        <v>19.29</v>
      </c>
      <c r="S491" s="20">
        <f t="shared" si="30"/>
        <v>4.9498139999999999</v>
      </c>
    </row>
    <row r="492" spans="1:19" x14ac:dyDescent="0.3">
      <c r="A492" s="19" t="s">
        <v>523</v>
      </c>
      <c r="B492" s="19">
        <v>18.75</v>
      </c>
      <c r="C492" s="19">
        <v>6.05</v>
      </c>
      <c r="D492" s="20">
        <f t="shared" si="31"/>
        <v>1.1343749999999999</v>
      </c>
      <c r="E492" s="17"/>
      <c r="F492" s="19" t="s">
        <v>918</v>
      </c>
      <c r="G492" s="18">
        <v>25.7</v>
      </c>
      <c r="H492" s="19">
        <v>16.14</v>
      </c>
      <c r="I492" s="20">
        <f t="shared" si="28"/>
        <v>4.1479800000000004</v>
      </c>
      <c r="K492" s="19" t="s">
        <v>340</v>
      </c>
      <c r="L492" s="18">
        <v>25.79</v>
      </c>
      <c r="M492" s="19">
        <v>12.25</v>
      </c>
      <c r="N492" s="20">
        <f t="shared" si="29"/>
        <v>3.1592750000000001</v>
      </c>
      <c r="P492" s="19" t="s">
        <v>386</v>
      </c>
      <c r="Q492" s="18">
        <v>25.69</v>
      </c>
      <c r="R492" s="19">
        <v>33.68</v>
      </c>
      <c r="S492" s="20">
        <f t="shared" si="30"/>
        <v>8.652391999999999</v>
      </c>
    </row>
    <row r="493" spans="1:19" x14ac:dyDescent="0.3">
      <c r="A493" s="19" t="s">
        <v>524</v>
      </c>
      <c r="B493" s="19">
        <v>33.19</v>
      </c>
      <c r="C493" s="19">
        <v>39.6</v>
      </c>
      <c r="D493" s="20">
        <f t="shared" si="31"/>
        <v>13.14324</v>
      </c>
      <c r="E493" s="17"/>
      <c r="F493" s="19" t="s">
        <v>241</v>
      </c>
      <c r="G493" s="18">
        <v>25.72</v>
      </c>
      <c r="H493" s="19">
        <v>22.28</v>
      </c>
      <c r="I493" s="20">
        <f t="shared" si="28"/>
        <v>5.730416</v>
      </c>
      <c r="K493" s="19" t="s">
        <v>295</v>
      </c>
      <c r="L493" s="18">
        <v>25.8</v>
      </c>
      <c r="M493" s="19">
        <v>13.44</v>
      </c>
      <c r="N493" s="20">
        <f t="shared" si="29"/>
        <v>3.4675199999999999</v>
      </c>
      <c r="P493" s="19" t="s">
        <v>918</v>
      </c>
      <c r="Q493" s="18">
        <v>25.7</v>
      </c>
      <c r="R493" s="19">
        <v>16.14</v>
      </c>
      <c r="S493" s="20">
        <f t="shared" si="30"/>
        <v>4.1479800000000004</v>
      </c>
    </row>
    <row r="494" spans="1:19" x14ac:dyDescent="0.3">
      <c r="A494" s="19" t="s">
        <v>525</v>
      </c>
      <c r="B494" s="19">
        <v>32</v>
      </c>
      <c r="C494" s="19">
        <v>29.24</v>
      </c>
      <c r="D494" s="20">
        <f t="shared" si="31"/>
        <v>9.3567999999999998</v>
      </c>
      <c r="E494" s="17"/>
      <c r="F494" s="19" t="s">
        <v>182</v>
      </c>
      <c r="G494" s="18">
        <v>25.73</v>
      </c>
      <c r="H494" s="19">
        <v>35.61</v>
      </c>
      <c r="I494" s="20">
        <f t="shared" si="28"/>
        <v>9.1624530000000011</v>
      </c>
      <c r="K494" s="19" t="s">
        <v>910</v>
      </c>
      <c r="L494" s="18">
        <v>25.84</v>
      </c>
      <c r="M494" s="19">
        <v>32.99</v>
      </c>
      <c r="N494" s="20">
        <f t="shared" si="29"/>
        <v>8.5246160000000017</v>
      </c>
      <c r="P494" s="19" t="s">
        <v>241</v>
      </c>
      <c r="Q494" s="18">
        <v>25.72</v>
      </c>
      <c r="R494" s="19">
        <v>22.28</v>
      </c>
      <c r="S494" s="20">
        <f t="shared" si="30"/>
        <v>5.730416</v>
      </c>
    </row>
    <row r="495" spans="1:19" x14ac:dyDescent="0.3">
      <c r="A495" s="19" t="s">
        <v>526</v>
      </c>
      <c r="B495" s="19">
        <v>26.36</v>
      </c>
      <c r="C495" s="19">
        <v>34.08</v>
      </c>
      <c r="D495" s="20">
        <f t="shared" si="31"/>
        <v>8.9834879999999995</v>
      </c>
      <c r="E495" s="17"/>
      <c r="F495" s="19" t="s">
        <v>383</v>
      </c>
      <c r="G495" s="18">
        <v>25.73</v>
      </c>
      <c r="H495" s="19">
        <v>23.34</v>
      </c>
      <c r="I495" s="20">
        <f t="shared" si="28"/>
        <v>6.005382</v>
      </c>
      <c r="K495" s="19" t="s">
        <v>580</v>
      </c>
      <c r="L495" s="18">
        <v>25.86</v>
      </c>
      <c r="M495" s="19">
        <v>13.2</v>
      </c>
      <c r="N495" s="20">
        <f t="shared" si="29"/>
        <v>3.4135199999999997</v>
      </c>
      <c r="P495" s="19" t="s">
        <v>182</v>
      </c>
      <c r="Q495" s="18">
        <v>25.73</v>
      </c>
      <c r="R495" s="19">
        <v>35.61</v>
      </c>
      <c r="S495" s="20">
        <f t="shared" si="30"/>
        <v>9.1624530000000011</v>
      </c>
    </row>
    <row r="496" spans="1:19" x14ac:dyDescent="0.3">
      <c r="A496" s="19" t="s">
        <v>527</v>
      </c>
      <c r="B496" s="19">
        <v>7.97</v>
      </c>
      <c r="C496" s="19">
        <v>20.13</v>
      </c>
      <c r="D496" s="20">
        <f t="shared" si="31"/>
        <v>1.6043609999999999</v>
      </c>
      <c r="E496" s="17"/>
      <c r="F496" s="19" t="s">
        <v>952</v>
      </c>
      <c r="G496" s="18">
        <v>25.73</v>
      </c>
      <c r="H496" s="19">
        <v>4.43</v>
      </c>
      <c r="I496" s="20">
        <f t="shared" si="28"/>
        <v>1.1398389999999998</v>
      </c>
      <c r="K496" s="19" t="s">
        <v>584</v>
      </c>
      <c r="L496" s="18">
        <v>25.9</v>
      </c>
      <c r="M496" s="19">
        <v>23.95</v>
      </c>
      <c r="N496" s="20">
        <f t="shared" si="29"/>
        <v>6.2030499999999993</v>
      </c>
      <c r="P496" s="19" t="s">
        <v>383</v>
      </c>
      <c r="Q496" s="18">
        <v>25.73</v>
      </c>
      <c r="R496" s="19">
        <v>23.34</v>
      </c>
      <c r="S496" s="20">
        <f t="shared" si="30"/>
        <v>6.005382</v>
      </c>
    </row>
    <row r="497" spans="1:19" x14ac:dyDescent="0.3">
      <c r="A497" s="19" t="s">
        <v>528</v>
      </c>
      <c r="B497" s="19">
        <v>4.41</v>
      </c>
      <c r="C497" s="19">
        <v>11.48</v>
      </c>
      <c r="D497" s="20">
        <f t="shared" si="31"/>
        <v>0.50626800000000005</v>
      </c>
      <c r="E497" s="17"/>
      <c r="F497" s="19" t="s">
        <v>595</v>
      </c>
      <c r="G497" s="18">
        <v>25.74</v>
      </c>
      <c r="H497" s="19">
        <v>9.5299999999999994</v>
      </c>
      <c r="I497" s="20">
        <f t="shared" si="28"/>
        <v>2.4530219999999998</v>
      </c>
      <c r="K497" s="19" t="s">
        <v>96</v>
      </c>
      <c r="L497" s="18">
        <v>25.92</v>
      </c>
      <c r="M497" s="19">
        <v>0.02</v>
      </c>
      <c r="N497" s="20">
        <f t="shared" si="29"/>
        <v>5.1840000000000011E-3</v>
      </c>
      <c r="P497" s="19" t="s">
        <v>952</v>
      </c>
      <c r="Q497" s="18">
        <v>25.73</v>
      </c>
      <c r="R497" s="19">
        <v>4.43</v>
      </c>
      <c r="S497" s="20">
        <f t="shared" si="30"/>
        <v>1.1398389999999998</v>
      </c>
    </row>
    <row r="498" spans="1:19" x14ac:dyDescent="0.3">
      <c r="A498" s="19" t="s">
        <v>529</v>
      </c>
      <c r="B498" s="19">
        <v>30.41</v>
      </c>
      <c r="C498" s="19">
        <v>24.69</v>
      </c>
      <c r="D498" s="20">
        <f t="shared" si="31"/>
        <v>7.508229</v>
      </c>
      <c r="E498" s="17"/>
      <c r="F498" s="19" t="s">
        <v>379</v>
      </c>
      <c r="G498" s="18">
        <v>25.77</v>
      </c>
      <c r="H498" s="19">
        <v>18.88</v>
      </c>
      <c r="I498" s="20">
        <f t="shared" si="28"/>
        <v>4.8653759999999995</v>
      </c>
      <c r="K498" s="19" t="s">
        <v>74</v>
      </c>
      <c r="L498" s="18">
        <v>25.99</v>
      </c>
      <c r="M498" s="19">
        <v>6.72</v>
      </c>
      <c r="N498" s="20">
        <f t="shared" si="29"/>
        <v>1.7465279999999999</v>
      </c>
      <c r="P498" s="19" t="s">
        <v>595</v>
      </c>
      <c r="Q498" s="18">
        <v>25.74</v>
      </c>
      <c r="R498" s="19">
        <v>9.5299999999999994</v>
      </c>
      <c r="S498" s="20">
        <f t="shared" si="30"/>
        <v>2.4530219999999998</v>
      </c>
    </row>
    <row r="499" spans="1:19" x14ac:dyDescent="0.3">
      <c r="A499" s="19" t="s">
        <v>530</v>
      </c>
      <c r="B499" s="19">
        <v>17.09</v>
      </c>
      <c r="C499" s="19">
        <v>19.7</v>
      </c>
      <c r="D499" s="20">
        <f t="shared" si="31"/>
        <v>3.36673</v>
      </c>
      <c r="E499" s="17"/>
      <c r="F499" s="19" t="s">
        <v>340</v>
      </c>
      <c r="G499" s="18">
        <v>25.79</v>
      </c>
      <c r="H499" s="19">
        <v>12.25</v>
      </c>
      <c r="I499" s="20">
        <f t="shared" si="28"/>
        <v>3.1592750000000001</v>
      </c>
      <c r="K499" s="19" t="s">
        <v>34</v>
      </c>
      <c r="L499" s="18">
        <v>26.04</v>
      </c>
      <c r="M499" s="19">
        <v>38.06</v>
      </c>
      <c r="N499" s="20">
        <f t="shared" si="29"/>
        <v>9.9108239999999999</v>
      </c>
      <c r="P499" s="19" t="s">
        <v>379</v>
      </c>
      <c r="Q499" s="18">
        <v>25.77</v>
      </c>
      <c r="R499" s="19">
        <v>18.88</v>
      </c>
      <c r="S499" s="20">
        <f t="shared" si="30"/>
        <v>4.8653759999999995</v>
      </c>
    </row>
    <row r="500" spans="1:19" x14ac:dyDescent="0.3">
      <c r="A500" s="19" t="s">
        <v>531</v>
      </c>
      <c r="B500" s="19">
        <v>46.57</v>
      </c>
      <c r="C500" s="19">
        <v>10.32</v>
      </c>
      <c r="D500" s="20">
        <f t="shared" si="31"/>
        <v>4.8060239999999999</v>
      </c>
      <c r="E500" s="17"/>
      <c r="F500" s="19" t="s">
        <v>295</v>
      </c>
      <c r="G500" s="18">
        <v>25.8</v>
      </c>
      <c r="H500" s="19">
        <v>13.44</v>
      </c>
      <c r="I500" s="20">
        <f t="shared" si="28"/>
        <v>3.4675199999999999</v>
      </c>
      <c r="K500" s="19" t="s">
        <v>82</v>
      </c>
      <c r="L500" s="18">
        <v>26.04</v>
      </c>
      <c r="M500" s="19">
        <v>37.89</v>
      </c>
      <c r="N500" s="20">
        <f t="shared" si="29"/>
        <v>9.8665559999999992</v>
      </c>
      <c r="P500" s="19" t="s">
        <v>340</v>
      </c>
      <c r="Q500" s="18">
        <v>25.79</v>
      </c>
      <c r="R500" s="19">
        <v>12.25</v>
      </c>
      <c r="S500" s="20">
        <f t="shared" si="30"/>
        <v>3.1592750000000001</v>
      </c>
    </row>
    <row r="501" spans="1:19" x14ac:dyDescent="0.3">
      <c r="A501" s="19" t="s">
        <v>532</v>
      </c>
      <c r="B501" s="19">
        <v>14.48</v>
      </c>
      <c r="C501" s="19">
        <v>2.91</v>
      </c>
      <c r="D501" s="20">
        <f t="shared" si="31"/>
        <v>0.42136800000000002</v>
      </c>
      <c r="E501" s="17"/>
      <c r="F501" s="19" t="s">
        <v>910</v>
      </c>
      <c r="G501" s="18">
        <v>25.84</v>
      </c>
      <c r="H501" s="19">
        <v>32.99</v>
      </c>
      <c r="I501" s="20">
        <f t="shared" si="28"/>
        <v>8.5246160000000017</v>
      </c>
      <c r="K501" s="19" t="s">
        <v>772</v>
      </c>
      <c r="L501" s="18">
        <v>26.1</v>
      </c>
      <c r="M501" s="19">
        <v>3</v>
      </c>
      <c r="N501" s="20">
        <f t="shared" si="29"/>
        <v>0.78300000000000014</v>
      </c>
      <c r="P501" s="19" t="s">
        <v>295</v>
      </c>
      <c r="Q501" s="18">
        <v>25.8</v>
      </c>
      <c r="R501" s="19">
        <v>13.44</v>
      </c>
      <c r="S501" s="20">
        <f t="shared" si="30"/>
        <v>3.4675199999999999</v>
      </c>
    </row>
    <row r="502" spans="1:19" x14ac:dyDescent="0.3">
      <c r="A502" s="19" t="s">
        <v>533</v>
      </c>
      <c r="B502" s="19">
        <v>22.77</v>
      </c>
      <c r="C502" s="19">
        <v>15.55</v>
      </c>
      <c r="D502" s="20">
        <f t="shared" si="31"/>
        <v>3.5407350000000002</v>
      </c>
      <c r="E502" s="17"/>
      <c r="F502" s="19" t="s">
        <v>580</v>
      </c>
      <c r="G502" s="18">
        <v>25.86</v>
      </c>
      <c r="H502" s="19">
        <v>13.2</v>
      </c>
      <c r="I502" s="20">
        <f t="shared" si="28"/>
        <v>3.4135199999999997</v>
      </c>
      <c r="K502" s="19" t="s">
        <v>625</v>
      </c>
      <c r="L502" s="18">
        <v>26.11</v>
      </c>
      <c r="M502" s="19">
        <v>30.68</v>
      </c>
      <c r="N502" s="20">
        <f t="shared" si="29"/>
        <v>8.010548</v>
      </c>
      <c r="P502" s="19" t="s">
        <v>910</v>
      </c>
      <c r="Q502" s="18">
        <v>25.84</v>
      </c>
      <c r="R502" s="19">
        <v>32.99</v>
      </c>
      <c r="S502" s="20">
        <f t="shared" si="30"/>
        <v>8.5246160000000017</v>
      </c>
    </row>
    <row r="503" spans="1:19" x14ac:dyDescent="0.3">
      <c r="A503" s="19" t="s">
        <v>534</v>
      </c>
      <c r="B503" s="19">
        <v>45.82</v>
      </c>
      <c r="C503" s="19">
        <v>28.36</v>
      </c>
      <c r="D503" s="20">
        <f t="shared" si="31"/>
        <v>12.994551999999999</v>
      </c>
      <c r="E503" s="17"/>
      <c r="F503" s="19" t="s">
        <v>584</v>
      </c>
      <c r="G503" s="18">
        <v>25.9</v>
      </c>
      <c r="H503" s="19">
        <v>23.95</v>
      </c>
      <c r="I503" s="20">
        <f t="shared" si="28"/>
        <v>6.2030499999999993</v>
      </c>
      <c r="K503" s="19" t="s">
        <v>765</v>
      </c>
      <c r="L503" s="18">
        <v>26.12</v>
      </c>
      <c r="M503" s="19">
        <v>9.6</v>
      </c>
      <c r="N503" s="20">
        <f t="shared" si="29"/>
        <v>2.50752</v>
      </c>
      <c r="P503" s="19" t="s">
        <v>580</v>
      </c>
      <c r="Q503" s="18">
        <v>25.86</v>
      </c>
      <c r="R503" s="19">
        <v>13.2</v>
      </c>
      <c r="S503" s="20">
        <f t="shared" si="30"/>
        <v>3.4135199999999997</v>
      </c>
    </row>
    <row r="504" spans="1:19" x14ac:dyDescent="0.3">
      <c r="A504" s="19" t="s">
        <v>535</v>
      </c>
      <c r="B504" s="19">
        <v>33.83</v>
      </c>
      <c r="C504" s="19">
        <v>3.85</v>
      </c>
      <c r="D504" s="20">
        <f t="shared" si="31"/>
        <v>1.3024549999999999</v>
      </c>
      <c r="E504" s="17"/>
      <c r="F504" s="19" t="s">
        <v>96</v>
      </c>
      <c r="G504" s="18">
        <v>25.92</v>
      </c>
      <c r="H504" s="19">
        <v>0.02</v>
      </c>
      <c r="I504" s="20">
        <f t="shared" si="28"/>
        <v>5.1840000000000011E-3</v>
      </c>
      <c r="K504" s="19" t="s">
        <v>770</v>
      </c>
      <c r="L504" s="18">
        <v>26.12</v>
      </c>
      <c r="M504" s="19">
        <v>9.2200000000000006</v>
      </c>
      <c r="N504" s="20">
        <f t="shared" si="29"/>
        <v>2.4082640000000004</v>
      </c>
      <c r="P504" s="19" t="s">
        <v>584</v>
      </c>
      <c r="Q504" s="18">
        <v>25.9</v>
      </c>
      <c r="R504" s="19">
        <v>23.95</v>
      </c>
      <c r="S504" s="20">
        <f t="shared" si="30"/>
        <v>6.2030499999999993</v>
      </c>
    </row>
    <row r="505" spans="1:19" x14ac:dyDescent="0.3">
      <c r="A505" s="19" t="s">
        <v>536</v>
      </c>
      <c r="B505" s="19">
        <v>2.73</v>
      </c>
      <c r="C505" s="19">
        <v>20.92</v>
      </c>
      <c r="D505" s="20">
        <f t="shared" si="31"/>
        <v>0.57111600000000007</v>
      </c>
      <c r="E505" s="17"/>
      <c r="F505" s="19" t="s">
        <v>74</v>
      </c>
      <c r="G505" s="18">
        <v>25.99</v>
      </c>
      <c r="H505" s="19">
        <v>6.72</v>
      </c>
      <c r="I505" s="20">
        <f t="shared" si="28"/>
        <v>1.7465279999999999</v>
      </c>
      <c r="K505" s="19" t="s">
        <v>782</v>
      </c>
      <c r="L505" s="18">
        <v>26.14</v>
      </c>
      <c r="M505" s="19">
        <v>4.7300000000000004</v>
      </c>
      <c r="N505" s="20">
        <f t="shared" si="29"/>
        <v>1.2364220000000001</v>
      </c>
      <c r="P505" s="19" t="s">
        <v>96</v>
      </c>
      <c r="Q505" s="18">
        <v>25.92</v>
      </c>
      <c r="R505" s="19">
        <v>0.02</v>
      </c>
      <c r="S505" s="20">
        <f t="shared" si="30"/>
        <v>5.1840000000000011E-3</v>
      </c>
    </row>
    <row r="506" spans="1:19" x14ac:dyDescent="0.3">
      <c r="A506" s="19" t="s">
        <v>537</v>
      </c>
      <c r="B506" s="19">
        <v>38.08</v>
      </c>
      <c r="C506" s="19">
        <v>0.62</v>
      </c>
      <c r="D506" s="20">
        <f t="shared" si="31"/>
        <v>0.236096</v>
      </c>
      <c r="E506" s="17"/>
      <c r="F506" s="19" t="s">
        <v>34</v>
      </c>
      <c r="G506" s="18">
        <v>26.04</v>
      </c>
      <c r="H506" s="19">
        <v>38.06</v>
      </c>
      <c r="I506" s="20">
        <f t="shared" si="28"/>
        <v>9.9108239999999999</v>
      </c>
      <c r="K506" s="19" t="s">
        <v>640</v>
      </c>
      <c r="L506" s="18">
        <v>26.19</v>
      </c>
      <c r="M506" s="19">
        <v>17.399999999999999</v>
      </c>
      <c r="N506" s="20">
        <f t="shared" si="29"/>
        <v>4.5570599999999999</v>
      </c>
      <c r="P506" s="19" t="s">
        <v>74</v>
      </c>
      <c r="Q506" s="18">
        <v>25.99</v>
      </c>
      <c r="R506" s="19">
        <v>6.72</v>
      </c>
      <c r="S506" s="20">
        <f t="shared" si="30"/>
        <v>1.7465279999999999</v>
      </c>
    </row>
    <row r="507" spans="1:19" x14ac:dyDescent="0.3">
      <c r="A507" s="19" t="s">
        <v>538</v>
      </c>
      <c r="B507" s="19">
        <v>24.08</v>
      </c>
      <c r="C507" s="19">
        <v>10.5</v>
      </c>
      <c r="D507" s="20">
        <f t="shared" si="31"/>
        <v>2.5283999999999995</v>
      </c>
      <c r="E507" s="17"/>
      <c r="F507" s="19" t="s">
        <v>82</v>
      </c>
      <c r="G507" s="18">
        <v>26.04</v>
      </c>
      <c r="H507" s="19">
        <v>37.89</v>
      </c>
      <c r="I507" s="20">
        <f t="shared" si="28"/>
        <v>9.8665559999999992</v>
      </c>
      <c r="K507" s="19" t="s">
        <v>385</v>
      </c>
      <c r="L507" s="18">
        <v>26.2</v>
      </c>
      <c r="M507" s="19">
        <v>24.94</v>
      </c>
      <c r="N507" s="20">
        <f t="shared" si="29"/>
        <v>6.5342799999999999</v>
      </c>
      <c r="P507" s="19" t="s">
        <v>34</v>
      </c>
      <c r="Q507" s="18">
        <v>26.04</v>
      </c>
      <c r="R507" s="19">
        <v>38.06</v>
      </c>
      <c r="S507" s="20">
        <f t="shared" si="30"/>
        <v>9.9108239999999999</v>
      </c>
    </row>
    <row r="508" spans="1:19" x14ac:dyDescent="0.3">
      <c r="A508" s="19" t="s">
        <v>539</v>
      </c>
      <c r="B508" s="19">
        <v>36.799999999999997</v>
      </c>
      <c r="C508" s="19">
        <v>17.7</v>
      </c>
      <c r="D508" s="20">
        <f t="shared" si="31"/>
        <v>6.5135999999999994</v>
      </c>
      <c r="E508" s="17"/>
      <c r="F508" s="19" t="s">
        <v>772</v>
      </c>
      <c r="G508" s="18">
        <v>26.1</v>
      </c>
      <c r="H508" s="19">
        <v>3</v>
      </c>
      <c r="I508" s="20">
        <f t="shared" si="28"/>
        <v>0.78300000000000014</v>
      </c>
      <c r="K508" s="19" t="s">
        <v>460</v>
      </c>
      <c r="L508" s="18">
        <v>26.21</v>
      </c>
      <c r="M508" s="19">
        <v>24.23</v>
      </c>
      <c r="N508" s="20">
        <f t="shared" si="29"/>
        <v>6.3506830000000001</v>
      </c>
      <c r="P508" s="19" t="s">
        <v>82</v>
      </c>
      <c r="Q508" s="18">
        <v>26.04</v>
      </c>
      <c r="R508" s="19">
        <v>37.89</v>
      </c>
      <c r="S508" s="20">
        <f t="shared" si="30"/>
        <v>9.8665559999999992</v>
      </c>
    </row>
    <row r="509" spans="1:19" x14ac:dyDescent="0.3">
      <c r="A509" s="19" t="s">
        <v>540</v>
      </c>
      <c r="B509" s="19">
        <v>6.06</v>
      </c>
      <c r="C509" s="19">
        <v>1.05</v>
      </c>
      <c r="D509" s="20">
        <f t="shared" si="31"/>
        <v>6.3629999999999992E-2</v>
      </c>
      <c r="E509" s="17"/>
      <c r="F509" s="19" t="s">
        <v>625</v>
      </c>
      <c r="G509" s="18">
        <v>26.11</v>
      </c>
      <c r="H509" s="19">
        <v>30.68</v>
      </c>
      <c r="I509" s="20">
        <f t="shared" si="28"/>
        <v>8.010548</v>
      </c>
      <c r="K509" s="19" t="s">
        <v>785</v>
      </c>
      <c r="L509" s="18">
        <v>26.26</v>
      </c>
      <c r="M509" s="19">
        <v>25.32</v>
      </c>
      <c r="N509" s="20">
        <f t="shared" si="29"/>
        <v>6.6490320000000009</v>
      </c>
      <c r="P509" s="19" t="s">
        <v>772</v>
      </c>
      <c r="Q509" s="18">
        <v>26.1</v>
      </c>
      <c r="R509" s="19">
        <v>3</v>
      </c>
      <c r="S509" s="20">
        <f t="shared" si="30"/>
        <v>0.78300000000000014</v>
      </c>
    </row>
    <row r="510" spans="1:19" x14ac:dyDescent="0.3">
      <c r="A510" s="19" t="s">
        <v>541</v>
      </c>
      <c r="B510" s="19">
        <v>15.22</v>
      </c>
      <c r="C510" s="19">
        <v>31.68</v>
      </c>
      <c r="D510" s="20">
        <f t="shared" si="31"/>
        <v>4.8216960000000002</v>
      </c>
      <c r="E510" s="17"/>
      <c r="F510" s="19" t="s">
        <v>765</v>
      </c>
      <c r="G510" s="18">
        <v>26.12</v>
      </c>
      <c r="H510" s="19">
        <v>9.6</v>
      </c>
      <c r="I510" s="20">
        <f t="shared" si="28"/>
        <v>2.50752</v>
      </c>
      <c r="K510" s="19" t="s">
        <v>52</v>
      </c>
      <c r="L510" s="18">
        <v>26.26</v>
      </c>
      <c r="M510" s="19">
        <v>0.65</v>
      </c>
      <c r="N510" s="20">
        <f t="shared" si="29"/>
        <v>0.17069000000000004</v>
      </c>
      <c r="P510" s="19" t="s">
        <v>625</v>
      </c>
      <c r="Q510" s="18">
        <v>26.11</v>
      </c>
      <c r="R510" s="19">
        <v>30.68</v>
      </c>
      <c r="S510" s="20">
        <f t="shared" si="30"/>
        <v>8.010548</v>
      </c>
    </row>
    <row r="511" spans="1:19" x14ac:dyDescent="0.3">
      <c r="A511" s="19" t="s">
        <v>542</v>
      </c>
      <c r="B511" s="19">
        <v>3.68</v>
      </c>
      <c r="C511" s="19">
        <v>19.510000000000002</v>
      </c>
      <c r="D511" s="20">
        <f t="shared" si="31"/>
        <v>0.71796800000000005</v>
      </c>
      <c r="E511" s="17"/>
      <c r="F511" s="19" t="s">
        <v>770</v>
      </c>
      <c r="G511" s="18">
        <v>26.12</v>
      </c>
      <c r="H511" s="19">
        <v>9.2200000000000006</v>
      </c>
      <c r="I511" s="20">
        <f t="shared" si="28"/>
        <v>2.4082640000000004</v>
      </c>
      <c r="K511" s="19" t="s">
        <v>388</v>
      </c>
      <c r="L511" s="18">
        <v>26.31</v>
      </c>
      <c r="M511" s="19">
        <v>23.06</v>
      </c>
      <c r="N511" s="20">
        <f t="shared" si="29"/>
        <v>6.0670859999999998</v>
      </c>
      <c r="P511" s="19" t="s">
        <v>765</v>
      </c>
      <c r="Q511" s="18">
        <v>26.12</v>
      </c>
      <c r="R511" s="19">
        <v>9.6</v>
      </c>
      <c r="S511" s="20">
        <f t="shared" si="30"/>
        <v>2.50752</v>
      </c>
    </row>
    <row r="512" spans="1:19" x14ac:dyDescent="0.3">
      <c r="A512" s="19" t="s">
        <v>543</v>
      </c>
      <c r="B512" s="19">
        <v>24.72</v>
      </c>
      <c r="C512" s="19">
        <v>2.94</v>
      </c>
      <c r="D512" s="20">
        <f t="shared" si="31"/>
        <v>0.72676799999999997</v>
      </c>
      <c r="E512" s="17"/>
      <c r="F512" s="19" t="s">
        <v>782</v>
      </c>
      <c r="G512" s="18">
        <v>26.14</v>
      </c>
      <c r="H512" s="19">
        <v>4.7300000000000004</v>
      </c>
      <c r="I512" s="20">
        <f t="shared" si="28"/>
        <v>1.2364220000000001</v>
      </c>
      <c r="K512" s="19" t="s">
        <v>526</v>
      </c>
      <c r="L512" s="18">
        <v>26.36</v>
      </c>
      <c r="M512" s="19">
        <v>34.08</v>
      </c>
      <c r="N512" s="20">
        <f t="shared" si="29"/>
        <v>8.9834879999999995</v>
      </c>
      <c r="P512" s="19" t="s">
        <v>770</v>
      </c>
      <c r="Q512" s="18">
        <v>26.12</v>
      </c>
      <c r="R512" s="19">
        <v>9.2200000000000006</v>
      </c>
      <c r="S512" s="20">
        <f t="shared" si="30"/>
        <v>2.4082640000000004</v>
      </c>
    </row>
    <row r="513" spans="1:19" x14ac:dyDescent="0.3">
      <c r="A513" s="19" t="s">
        <v>544</v>
      </c>
      <c r="B513" s="19">
        <v>47.05</v>
      </c>
      <c r="C513" s="19">
        <v>6.57</v>
      </c>
      <c r="D513" s="20">
        <f t="shared" si="31"/>
        <v>3.0911849999999998</v>
      </c>
      <c r="E513" s="17"/>
      <c r="F513" s="19" t="s">
        <v>640</v>
      </c>
      <c r="G513" s="18">
        <v>26.19</v>
      </c>
      <c r="H513" s="19">
        <v>17.399999999999999</v>
      </c>
      <c r="I513" s="20">
        <f t="shared" si="28"/>
        <v>4.5570599999999999</v>
      </c>
      <c r="K513" s="19" t="s">
        <v>477</v>
      </c>
      <c r="L513" s="18">
        <v>26.4</v>
      </c>
      <c r="M513" s="19">
        <v>34.840000000000003</v>
      </c>
      <c r="N513" s="20">
        <f t="shared" si="29"/>
        <v>9.1977600000000006</v>
      </c>
      <c r="P513" s="19" t="s">
        <v>782</v>
      </c>
      <c r="Q513" s="18">
        <v>26.14</v>
      </c>
      <c r="R513" s="19">
        <v>4.7300000000000004</v>
      </c>
      <c r="S513" s="20">
        <f t="shared" si="30"/>
        <v>1.2364220000000001</v>
      </c>
    </row>
    <row r="514" spans="1:19" x14ac:dyDescent="0.3">
      <c r="A514" s="19" t="s">
        <v>545</v>
      </c>
      <c r="B514" s="19">
        <v>0.28000000000000003</v>
      </c>
      <c r="C514" s="19">
        <v>7.79</v>
      </c>
      <c r="D514" s="20">
        <f t="shared" si="31"/>
        <v>2.1812000000000002E-2</v>
      </c>
      <c r="E514" s="17"/>
      <c r="F514" s="19" t="s">
        <v>385</v>
      </c>
      <c r="G514" s="18">
        <v>26.2</v>
      </c>
      <c r="H514" s="19">
        <v>24.94</v>
      </c>
      <c r="I514" s="20">
        <f t="shared" ref="I514:I577" si="32">IF(G514&lt;=0,"",G514*H514/100)</f>
        <v>6.5342799999999999</v>
      </c>
      <c r="K514" s="19" t="s">
        <v>987</v>
      </c>
      <c r="L514" s="18">
        <v>26.44</v>
      </c>
      <c r="M514" s="19">
        <v>19.97</v>
      </c>
      <c r="N514" s="20">
        <f t="shared" ref="N514:N577" si="33">IF(L514&lt;=0,"",L514*M514/100)</f>
        <v>5.280068</v>
      </c>
      <c r="P514" s="19" t="s">
        <v>640</v>
      </c>
      <c r="Q514" s="18">
        <v>26.19</v>
      </c>
      <c r="R514" s="19">
        <v>17.399999999999999</v>
      </c>
      <c r="S514" s="20">
        <f t="shared" ref="S514:S577" si="34">IF(Q514&lt;=0,"",Q514*R514/100)</f>
        <v>4.5570599999999999</v>
      </c>
    </row>
    <row r="515" spans="1:19" x14ac:dyDescent="0.3">
      <c r="A515" s="19" t="s">
        <v>546</v>
      </c>
      <c r="B515" s="19">
        <v>27.28</v>
      </c>
      <c r="C515" s="19">
        <v>12.6</v>
      </c>
      <c r="D515" s="20">
        <f t="shared" ref="D515:D578" si="35">IF(B515&lt;=0,"",B515*C515/100)</f>
        <v>3.4372799999999999</v>
      </c>
      <c r="E515" s="17"/>
      <c r="F515" s="19" t="s">
        <v>460</v>
      </c>
      <c r="G515" s="18">
        <v>26.21</v>
      </c>
      <c r="H515" s="19">
        <v>24.23</v>
      </c>
      <c r="I515" s="20">
        <f t="shared" si="32"/>
        <v>6.3506830000000001</v>
      </c>
      <c r="K515" s="19" t="s">
        <v>878</v>
      </c>
      <c r="L515" s="18">
        <v>26.49</v>
      </c>
      <c r="M515" s="19">
        <v>33.61</v>
      </c>
      <c r="N515" s="20">
        <f t="shared" si="33"/>
        <v>8.9032889999999991</v>
      </c>
      <c r="P515" s="19" t="s">
        <v>385</v>
      </c>
      <c r="Q515" s="18">
        <v>26.2</v>
      </c>
      <c r="R515" s="19">
        <v>24.94</v>
      </c>
      <c r="S515" s="20">
        <f t="shared" si="34"/>
        <v>6.5342799999999999</v>
      </c>
    </row>
    <row r="516" spans="1:19" x14ac:dyDescent="0.3">
      <c r="A516" s="19" t="s">
        <v>547</v>
      </c>
      <c r="B516" s="19">
        <v>21.63</v>
      </c>
      <c r="C516" s="19">
        <v>1.37</v>
      </c>
      <c r="D516" s="20">
        <f t="shared" si="35"/>
        <v>0.29633100000000001</v>
      </c>
      <c r="E516" s="17"/>
      <c r="F516" s="19" t="s">
        <v>785</v>
      </c>
      <c r="G516" s="18">
        <v>26.26</v>
      </c>
      <c r="H516" s="19">
        <v>25.32</v>
      </c>
      <c r="I516" s="20">
        <f t="shared" si="32"/>
        <v>6.6490320000000009</v>
      </c>
      <c r="K516" s="19" t="s">
        <v>738</v>
      </c>
      <c r="L516" s="18">
        <v>26.5</v>
      </c>
      <c r="M516" s="19">
        <v>37.18</v>
      </c>
      <c r="N516" s="20">
        <f t="shared" si="33"/>
        <v>9.8527000000000005</v>
      </c>
      <c r="P516" s="19" t="s">
        <v>460</v>
      </c>
      <c r="Q516" s="18">
        <v>26.21</v>
      </c>
      <c r="R516" s="19">
        <v>24.23</v>
      </c>
      <c r="S516" s="20">
        <f t="shared" si="34"/>
        <v>6.3506830000000001</v>
      </c>
    </row>
    <row r="517" spans="1:19" x14ac:dyDescent="0.3">
      <c r="A517" s="19" t="s">
        <v>548</v>
      </c>
      <c r="B517" s="19">
        <v>0</v>
      </c>
      <c r="C517" s="19">
        <v>23.17</v>
      </c>
      <c r="D517" s="20" t="str">
        <f t="shared" si="35"/>
        <v/>
      </c>
      <c r="E517" s="17"/>
      <c r="F517" s="19" t="s">
        <v>52</v>
      </c>
      <c r="G517" s="18">
        <v>26.26</v>
      </c>
      <c r="H517" s="19">
        <v>0.65</v>
      </c>
      <c r="I517" s="20">
        <f t="shared" si="32"/>
        <v>0.17069000000000004</v>
      </c>
      <c r="K517" s="19" t="s">
        <v>975</v>
      </c>
      <c r="L517" s="18">
        <v>26.51</v>
      </c>
      <c r="M517" s="19">
        <v>38.5</v>
      </c>
      <c r="N517" s="20">
        <f t="shared" si="33"/>
        <v>10.20635</v>
      </c>
      <c r="P517" s="19" t="s">
        <v>785</v>
      </c>
      <c r="Q517" s="18">
        <v>26.26</v>
      </c>
      <c r="R517" s="19">
        <v>25.32</v>
      </c>
      <c r="S517" s="20">
        <f t="shared" si="34"/>
        <v>6.6490320000000009</v>
      </c>
    </row>
    <row r="518" spans="1:19" x14ac:dyDescent="0.3">
      <c r="A518" s="19" t="s">
        <v>549</v>
      </c>
      <c r="B518" s="19">
        <v>21.92</v>
      </c>
      <c r="C518" s="19">
        <v>1.56</v>
      </c>
      <c r="D518" s="20">
        <f t="shared" si="35"/>
        <v>0.34195200000000009</v>
      </c>
      <c r="E518" s="17"/>
      <c r="F518" s="19" t="s">
        <v>388</v>
      </c>
      <c r="G518" s="18">
        <v>26.31</v>
      </c>
      <c r="H518" s="19">
        <v>23.06</v>
      </c>
      <c r="I518" s="20">
        <f t="shared" si="32"/>
        <v>6.0670859999999998</v>
      </c>
      <c r="K518" s="19" t="s">
        <v>358</v>
      </c>
      <c r="L518" s="18">
        <v>26.54</v>
      </c>
      <c r="M518" s="19">
        <v>21.03</v>
      </c>
      <c r="N518" s="20">
        <f t="shared" si="33"/>
        <v>5.5813620000000004</v>
      </c>
      <c r="P518" s="19" t="s">
        <v>52</v>
      </c>
      <c r="Q518" s="18">
        <v>26.26</v>
      </c>
      <c r="R518" s="19">
        <v>0.65</v>
      </c>
      <c r="S518" s="20">
        <f t="shared" si="34"/>
        <v>0.17069000000000004</v>
      </c>
    </row>
    <row r="519" spans="1:19" x14ac:dyDescent="0.3">
      <c r="A519" s="19" t="s">
        <v>550</v>
      </c>
      <c r="B519" s="19">
        <v>24.87</v>
      </c>
      <c r="C519" s="19">
        <v>39.49</v>
      </c>
      <c r="D519" s="20">
        <f t="shared" si="35"/>
        <v>9.8211630000000021</v>
      </c>
      <c r="E519" s="17"/>
      <c r="F519" s="19" t="s">
        <v>526</v>
      </c>
      <c r="G519" s="18">
        <v>26.36</v>
      </c>
      <c r="H519" s="19">
        <v>34.08</v>
      </c>
      <c r="I519" s="20">
        <f t="shared" si="32"/>
        <v>8.9834879999999995</v>
      </c>
      <c r="K519" s="19" t="s">
        <v>566</v>
      </c>
      <c r="L519" s="18">
        <v>26.55</v>
      </c>
      <c r="M519" s="19">
        <v>15.5</v>
      </c>
      <c r="N519" s="20">
        <f t="shared" si="33"/>
        <v>4.1152500000000005</v>
      </c>
      <c r="P519" s="19" t="s">
        <v>388</v>
      </c>
      <c r="Q519" s="18">
        <v>26.31</v>
      </c>
      <c r="R519" s="19">
        <v>23.06</v>
      </c>
      <c r="S519" s="20">
        <f t="shared" si="34"/>
        <v>6.0670859999999998</v>
      </c>
    </row>
    <row r="520" spans="1:19" x14ac:dyDescent="0.3">
      <c r="A520" s="19" t="s">
        <v>551</v>
      </c>
      <c r="B520" s="19">
        <v>46.37</v>
      </c>
      <c r="C520" s="19">
        <v>3.24</v>
      </c>
      <c r="D520" s="20">
        <f t="shared" si="35"/>
        <v>1.5023880000000001</v>
      </c>
      <c r="E520" s="17"/>
      <c r="F520" s="19" t="s">
        <v>477</v>
      </c>
      <c r="G520" s="18">
        <v>26.4</v>
      </c>
      <c r="H520" s="19">
        <v>34.840000000000003</v>
      </c>
      <c r="I520" s="20">
        <f t="shared" si="32"/>
        <v>9.1977600000000006</v>
      </c>
      <c r="K520" s="19" t="s">
        <v>1001</v>
      </c>
      <c r="L520" s="18">
        <v>26.57</v>
      </c>
      <c r="M520" s="19">
        <v>19.68</v>
      </c>
      <c r="N520" s="20">
        <f t="shared" si="33"/>
        <v>5.2289760000000003</v>
      </c>
      <c r="P520" s="19" t="s">
        <v>526</v>
      </c>
      <c r="Q520" s="18">
        <v>26.36</v>
      </c>
      <c r="R520" s="19">
        <v>34.08</v>
      </c>
      <c r="S520" s="20">
        <f t="shared" si="34"/>
        <v>8.9834879999999995</v>
      </c>
    </row>
    <row r="521" spans="1:19" x14ac:dyDescent="0.3">
      <c r="A521" s="19" t="s">
        <v>552</v>
      </c>
      <c r="B521" s="19">
        <v>12.12</v>
      </c>
      <c r="C521" s="19">
        <v>35.54</v>
      </c>
      <c r="D521" s="20">
        <f t="shared" si="35"/>
        <v>4.3074479999999991</v>
      </c>
      <c r="E521" s="17"/>
      <c r="F521" s="19" t="s">
        <v>987</v>
      </c>
      <c r="G521" s="18">
        <v>26.44</v>
      </c>
      <c r="H521" s="19">
        <v>19.97</v>
      </c>
      <c r="I521" s="20">
        <f t="shared" si="32"/>
        <v>5.280068</v>
      </c>
      <c r="K521" s="19" t="s">
        <v>657</v>
      </c>
      <c r="L521" s="18">
        <v>26.58</v>
      </c>
      <c r="M521" s="19">
        <v>32.21</v>
      </c>
      <c r="N521" s="20">
        <f t="shared" si="33"/>
        <v>8.5614179999999998</v>
      </c>
      <c r="P521" s="19" t="s">
        <v>477</v>
      </c>
      <c r="Q521" s="18">
        <v>26.4</v>
      </c>
      <c r="R521" s="19">
        <v>34.840000000000003</v>
      </c>
      <c r="S521" s="20">
        <f t="shared" si="34"/>
        <v>9.1977600000000006</v>
      </c>
    </row>
    <row r="522" spans="1:19" x14ac:dyDescent="0.3">
      <c r="A522" s="19" t="s">
        <v>553</v>
      </c>
      <c r="B522" s="19">
        <v>27.21</v>
      </c>
      <c r="C522" s="19">
        <v>5</v>
      </c>
      <c r="D522" s="20">
        <f t="shared" si="35"/>
        <v>1.3605</v>
      </c>
      <c r="E522" s="17"/>
      <c r="F522" s="19" t="s">
        <v>878</v>
      </c>
      <c r="G522" s="18">
        <v>26.49</v>
      </c>
      <c r="H522" s="19">
        <v>33.61</v>
      </c>
      <c r="I522" s="20">
        <f t="shared" si="32"/>
        <v>8.9032889999999991</v>
      </c>
      <c r="K522" s="19" t="s">
        <v>283</v>
      </c>
      <c r="L522" s="18">
        <v>26.58</v>
      </c>
      <c r="M522" s="19">
        <v>22</v>
      </c>
      <c r="N522" s="20">
        <f t="shared" si="33"/>
        <v>5.8475999999999999</v>
      </c>
      <c r="P522" s="19" t="s">
        <v>987</v>
      </c>
      <c r="Q522" s="18">
        <v>26.44</v>
      </c>
      <c r="R522" s="19">
        <v>19.97</v>
      </c>
      <c r="S522" s="20">
        <f t="shared" si="34"/>
        <v>5.280068</v>
      </c>
    </row>
    <row r="523" spans="1:19" x14ac:dyDescent="0.3">
      <c r="A523" s="19" t="s">
        <v>554</v>
      </c>
      <c r="B523" s="19">
        <v>32.380000000000003</v>
      </c>
      <c r="C523" s="19">
        <v>5.72</v>
      </c>
      <c r="D523" s="20">
        <f t="shared" si="35"/>
        <v>1.8521360000000002</v>
      </c>
      <c r="E523" s="17"/>
      <c r="F523" s="19" t="s">
        <v>738</v>
      </c>
      <c r="G523" s="18">
        <v>26.5</v>
      </c>
      <c r="H523" s="19">
        <v>37.18</v>
      </c>
      <c r="I523" s="20">
        <f t="shared" si="32"/>
        <v>9.8527000000000005</v>
      </c>
      <c r="K523" s="19" t="s">
        <v>601</v>
      </c>
      <c r="L523" s="18">
        <v>26.62</v>
      </c>
      <c r="M523" s="19">
        <v>22.79</v>
      </c>
      <c r="N523" s="20">
        <f t="shared" si="33"/>
        <v>6.0666979999999997</v>
      </c>
      <c r="P523" s="19" t="s">
        <v>878</v>
      </c>
      <c r="Q523" s="18">
        <v>26.49</v>
      </c>
      <c r="R523" s="19">
        <v>33.61</v>
      </c>
      <c r="S523" s="20">
        <f t="shared" si="34"/>
        <v>8.9032889999999991</v>
      </c>
    </row>
    <row r="524" spans="1:19" x14ac:dyDescent="0.3">
      <c r="A524" s="19" t="s">
        <v>555</v>
      </c>
      <c r="B524" s="19">
        <v>39.9</v>
      </c>
      <c r="C524" s="19">
        <v>19.829999999999998</v>
      </c>
      <c r="D524" s="20">
        <f t="shared" si="35"/>
        <v>7.9121699999999988</v>
      </c>
      <c r="E524" s="17"/>
      <c r="F524" s="19" t="s">
        <v>975</v>
      </c>
      <c r="G524" s="18">
        <v>26.51</v>
      </c>
      <c r="H524" s="19">
        <v>38.5</v>
      </c>
      <c r="I524" s="20">
        <f t="shared" si="32"/>
        <v>10.20635</v>
      </c>
      <c r="K524" s="19" t="s">
        <v>559</v>
      </c>
      <c r="L524" s="18">
        <v>26.63</v>
      </c>
      <c r="M524" s="19">
        <v>30.28</v>
      </c>
      <c r="N524" s="20">
        <f t="shared" si="33"/>
        <v>8.0635639999999995</v>
      </c>
      <c r="P524" s="19" t="s">
        <v>738</v>
      </c>
      <c r="Q524" s="18">
        <v>26.5</v>
      </c>
      <c r="R524" s="19">
        <v>37.18</v>
      </c>
      <c r="S524" s="20">
        <f t="shared" si="34"/>
        <v>9.8527000000000005</v>
      </c>
    </row>
    <row r="525" spans="1:19" x14ac:dyDescent="0.3">
      <c r="A525" s="19" t="s">
        <v>556</v>
      </c>
      <c r="B525" s="19">
        <v>34.880000000000003</v>
      </c>
      <c r="C525" s="19">
        <v>15.13</v>
      </c>
      <c r="D525" s="20">
        <f t="shared" si="35"/>
        <v>5.2773440000000003</v>
      </c>
      <c r="E525" s="17"/>
      <c r="F525" s="19" t="s">
        <v>358</v>
      </c>
      <c r="G525" s="18">
        <v>26.54</v>
      </c>
      <c r="H525" s="19">
        <v>21.03</v>
      </c>
      <c r="I525" s="20">
        <f t="shared" si="32"/>
        <v>5.5813620000000004</v>
      </c>
      <c r="K525" s="19" t="s">
        <v>882</v>
      </c>
      <c r="L525" s="18">
        <v>26.64</v>
      </c>
      <c r="M525" s="19">
        <v>31.39</v>
      </c>
      <c r="N525" s="20">
        <f t="shared" si="33"/>
        <v>8.3622960000000006</v>
      </c>
      <c r="P525" s="19" t="s">
        <v>975</v>
      </c>
      <c r="Q525" s="18">
        <v>26.51</v>
      </c>
      <c r="R525" s="19">
        <v>38.5</v>
      </c>
      <c r="S525" s="20">
        <f t="shared" si="34"/>
        <v>10.20635</v>
      </c>
    </row>
    <row r="526" spans="1:19" x14ac:dyDescent="0.3">
      <c r="A526" s="19" t="s">
        <v>557</v>
      </c>
      <c r="B526" s="19">
        <v>26.92</v>
      </c>
      <c r="C526" s="19">
        <v>1.34</v>
      </c>
      <c r="D526" s="20">
        <f t="shared" si="35"/>
        <v>0.3607280000000001</v>
      </c>
      <c r="E526" s="17"/>
      <c r="F526" s="19" t="s">
        <v>566</v>
      </c>
      <c r="G526" s="18">
        <v>26.55</v>
      </c>
      <c r="H526" s="19">
        <v>15.5</v>
      </c>
      <c r="I526" s="20">
        <f t="shared" si="32"/>
        <v>4.1152500000000005</v>
      </c>
      <c r="K526" s="19" t="s">
        <v>443</v>
      </c>
      <c r="L526" s="18">
        <v>26.65</v>
      </c>
      <c r="M526" s="19">
        <v>19.600000000000001</v>
      </c>
      <c r="N526" s="20">
        <f t="shared" si="33"/>
        <v>5.2234000000000007</v>
      </c>
      <c r="P526" s="19" t="s">
        <v>358</v>
      </c>
      <c r="Q526" s="18">
        <v>26.54</v>
      </c>
      <c r="R526" s="19">
        <v>21.03</v>
      </c>
      <c r="S526" s="20">
        <f t="shared" si="34"/>
        <v>5.5813620000000004</v>
      </c>
    </row>
    <row r="527" spans="1:19" x14ac:dyDescent="0.3">
      <c r="A527" s="19" t="s">
        <v>558</v>
      </c>
      <c r="B527" s="19">
        <v>27.01</v>
      </c>
      <c r="C527" s="19">
        <v>23.97</v>
      </c>
      <c r="D527" s="20">
        <f t="shared" si="35"/>
        <v>6.474297</v>
      </c>
      <c r="E527" s="17"/>
      <c r="F527" s="19" t="s">
        <v>1001</v>
      </c>
      <c r="G527" s="18">
        <v>26.57</v>
      </c>
      <c r="H527" s="19">
        <v>19.68</v>
      </c>
      <c r="I527" s="20">
        <f t="shared" si="32"/>
        <v>5.2289760000000003</v>
      </c>
      <c r="K527" s="19" t="s">
        <v>183</v>
      </c>
      <c r="L527" s="18">
        <v>26.78</v>
      </c>
      <c r="M527" s="19">
        <v>9.35</v>
      </c>
      <c r="N527" s="20">
        <f t="shared" si="33"/>
        <v>2.50393</v>
      </c>
      <c r="P527" s="19" t="s">
        <v>566</v>
      </c>
      <c r="Q527" s="18">
        <v>26.55</v>
      </c>
      <c r="R527" s="19">
        <v>15.5</v>
      </c>
      <c r="S527" s="20">
        <f t="shared" si="34"/>
        <v>4.1152500000000005</v>
      </c>
    </row>
    <row r="528" spans="1:19" x14ac:dyDescent="0.3">
      <c r="A528" s="19" t="s">
        <v>559</v>
      </c>
      <c r="B528" s="19">
        <v>26.63</v>
      </c>
      <c r="C528" s="19">
        <v>30.28</v>
      </c>
      <c r="D528" s="20">
        <f t="shared" si="35"/>
        <v>8.0635639999999995</v>
      </c>
      <c r="E528" s="17"/>
      <c r="F528" s="19" t="s">
        <v>657</v>
      </c>
      <c r="G528" s="18">
        <v>26.58</v>
      </c>
      <c r="H528" s="19">
        <v>32.21</v>
      </c>
      <c r="I528" s="20">
        <f t="shared" si="32"/>
        <v>8.5614179999999998</v>
      </c>
      <c r="K528" s="19" t="s">
        <v>410</v>
      </c>
      <c r="L528" s="18">
        <v>26.84</v>
      </c>
      <c r="M528" s="19">
        <v>32.94</v>
      </c>
      <c r="N528" s="20">
        <f t="shared" si="33"/>
        <v>8.8410959999999985</v>
      </c>
      <c r="P528" s="19" t="s">
        <v>1001</v>
      </c>
      <c r="Q528" s="18">
        <v>26.57</v>
      </c>
      <c r="R528" s="19">
        <v>19.68</v>
      </c>
      <c r="S528" s="20">
        <f t="shared" si="34"/>
        <v>5.2289760000000003</v>
      </c>
    </row>
    <row r="529" spans="1:19" x14ac:dyDescent="0.3">
      <c r="A529" s="19" t="s">
        <v>560</v>
      </c>
      <c r="B529" s="19">
        <v>36.36</v>
      </c>
      <c r="C529" s="19">
        <v>35.92</v>
      </c>
      <c r="D529" s="20">
        <f t="shared" si="35"/>
        <v>13.060512000000001</v>
      </c>
      <c r="E529" s="17"/>
      <c r="F529" s="19" t="s">
        <v>283</v>
      </c>
      <c r="G529" s="18">
        <v>26.58</v>
      </c>
      <c r="H529" s="19">
        <v>22</v>
      </c>
      <c r="I529" s="20">
        <f t="shared" si="32"/>
        <v>5.8475999999999999</v>
      </c>
      <c r="K529" s="19" t="s">
        <v>694</v>
      </c>
      <c r="L529" s="18">
        <v>26.86</v>
      </c>
      <c r="M529" s="19">
        <v>26.56</v>
      </c>
      <c r="N529" s="20">
        <f t="shared" si="33"/>
        <v>7.134015999999999</v>
      </c>
      <c r="P529" s="19" t="s">
        <v>657</v>
      </c>
      <c r="Q529" s="18">
        <v>26.58</v>
      </c>
      <c r="R529" s="19">
        <v>32.21</v>
      </c>
      <c r="S529" s="20">
        <f t="shared" si="34"/>
        <v>8.5614179999999998</v>
      </c>
    </row>
    <row r="530" spans="1:19" x14ac:dyDescent="0.3">
      <c r="A530" s="19" t="s">
        <v>561</v>
      </c>
      <c r="B530" s="19">
        <v>46.25</v>
      </c>
      <c r="C530" s="19">
        <v>17.350000000000001</v>
      </c>
      <c r="D530" s="20">
        <f t="shared" si="35"/>
        <v>8.0243750000000009</v>
      </c>
      <c r="E530" s="17"/>
      <c r="F530" s="19" t="s">
        <v>601</v>
      </c>
      <c r="G530" s="18">
        <v>26.62</v>
      </c>
      <c r="H530" s="19">
        <v>22.79</v>
      </c>
      <c r="I530" s="20">
        <f t="shared" si="32"/>
        <v>6.0666979999999997</v>
      </c>
      <c r="K530" s="19" t="s">
        <v>1011</v>
      </c>
      <c r="L530" s="18">
        <v>26.9</v>
      </c>
      <c r="M530" s="19">
        <v>37.090000000000003</v>
      </c>
      <c r="N530" s="20">
        <f t="shared" si="33"/>
        <v>9.9772099999999995</v>
      </c>
      <c r="P530" s="19" t="s">
        <v>283</v>
      </c>
      <c r="Q530" s="18">
        <v>26.58</v>
      </c>
      <c r="R530" s="19">
        <v>22</v>
      </c>
      <c r="S530" s="20">
        <f t="shared" si="34"/>
        <v>5.8475999999999999</v>
      </c>
    </row>
    <row r="531" spans="1:19" x14ac:dyDescent="0.3">
      <c r="A531" s="19" t="s">
        <v>562</v>
      </c>
      <c r="B531" s="19">
        <v>10.69</v>
      </c>
      <c r="C531" s="19">
        <v>34.049999999999997</v>
      </c>
      <c r="D531" s="20">
        <f t="shared" si="35"/>
        <v>3.6399449999999995</v>
      </c>
      <c r="E531" s="17"/>
      <c r="F531" s="19" t="s">
        <v>559</v>
      </c>
      <c r="G531" s="18">
        <v>26.63</v>
      </c>
      <c r="H531" s="19">
        <v>30.28</v>
      </c>
      <c r="I531" s="20">
        <f t="shared" si="32"/>
        <v>8.0635639999999995</v>
      </c>
      <c r="K531" s="19" t="s">
        <v>231</v>
      </c>
      <c r="L531" s="18">
        <v>26.91</v>
      </c>
      <c r="M531" s="19">
        <v>16.97</v>
      </c>
      <c r="N531" s="20">
        <f t="shared" si="33"/>
        <v>4.5666269999999995</v>
      </c>
      <c r="P531" s="19" t="s">
        <v>601</v>
      </c>
      <c r="Q531" s="18">
        <v>26.62</v>
      </c>
      <c r="R531" s="19">
        <v>22.79</v>
      </c>
      <c r="S531" s="20">
        <f t="shared" si="34"/>
        <v>6.0666979999999997</v>
      </c>
    </row>
    <row r="532" spans="1:19" x14ac:dyDescent="0.3">
      <c r="A532" s="19" t="s">
        <v>563</v>
      </c>
      <c r="B532" s="19">
        <v>38.880000000000003</v>
      </c>
      <c r="C532" s="19">
        <v>24</v>
      </c>
      <c r="D532" s="20">
        <f t="shared" si="35"/>
        <v>9.3312000000000008</v>
      </c>
      <c r="E532" s="17"/>
      <c r="F532" s="19" t="s">
        <v>882</v>
      </c>
      <c r="G532" s="18">
        <v>26.64</v>
      </c>
      <c r="H532" s="19">
        <v>31.39</v>
      </c>
      <c r="I532" s="20">
        <f t="shared" si="32"/>
        <v>8.3622960000000006</v>
      </c>
      <c r="K532" s="19" t="s">
        <v>557</v>
      </c>
      <c r="L532" s="18">
        <v>26.92</v>
      </c>
      <c r="M532" s="19">
        <v>1.34</v>
      </c>
      <c r="N532" s="20">
        <f t="shared" si="33"/>
        <v>0.3607280000000001</v>
      </c>
      <c r="P532" s="19" t="s">
        <v>559</v>
      </c>
      <c r="Q532" s="18">
        <v>26.63</v>
      </c>
      <c r="R532" s="19">
        <v>30.28</v>
      </c>
      <c r="S532" s="20">
        <f t="shared" si="34"/>
        <v>8.0635639999999995</v>
      </c>
    </row>
    <row r="533" spans="1:19" x14ac:dyDescent="0.3">
      <c r="A533" s="19" t="s">
        <v>564</v>
      </c>
      <c r="B533" s="19">
        <v>-2.73</v>
      </c>
      <c r="C533" s="19">
        <v>22.22</v>
      </c>
      <c r="D533" s="20" t="str">
        <f t="shared" si="35"/>
        <v/>
      </c>
      <c r="E533" s="17"/>
      <c r="F533" s="19" t="s">
        <v>443</v>
      </c>
      <c r="G533" s="18">
        <v>26.65</v>
      </c>
      <c r="H533" s="19">
        <v>19.600000000000001</v>
      </c>
      <c r="I533" s="20">
        <f t="shared" si="32"/>
        <v>5.2234000000000007</v>
      </c>
      <c r="K533" s="19" t="s">
        <v>437</v>
      </c>
      <c r="L533" s="18">
        <v>26.95</v>
      </c>
      <c r="M533" s="19">
        <v>12.54</v>
      </c>
      <c r="N533" s="20">
        <f t="shared" si="33"/>
        <v>3.3795299999999999</v>
      </c>
      <c r="P533" s="19" t="s">
        <v>882</v>
      </c>
      <c r="Q533" s="18">
        <v>26.64</v>
      </c>
      <c r="R533" s="19">
        <v>31.39</v>
      </c>
      <c r="S533" s="20">
        <f t="shared" si="34"/>
        <v>8.3622960000000006</v>
      </c>
    </row>
    <row r="534" spans="1:19" x14ac:dyDescent="0.3">
      <c r="A534" s="19" t="s">
        <v>565</v>
      </c>
      <c r="B534" s="19">
        <v>0</v>
      </c>
      <c r="C534" s="19">
        <v>33.17</v>
      </c>
      <c r="D534" s="20" t="str">
        <f t="shared" si="35"/>
        <v/>
      </c>
      <c r="E534" s="17"/>
      <c r="F534" s="19" t="s">
        <v>183</v>
      </c>
      <c r="G534" s="18">
        <v>26.78</v>
      </c>
      <c r="H534" s="19">
        <v>9.35</v>
      </c>
      <c r="I534" s="20">
        <f t="shared" si="32"/>
        <v>2.50393</v>
      </c>
      <c r="K534" s="19" t="s">
        <v>41</v>
      </c>
      <c r="L534" s="18">
        <v>26.98</v>
      </c>
      <c r="M534" s="19">
        <v>5.54</v>
      </c>
      <c r="N534" s="20">
        <f t="shared" si="33"/>
        <v>1.4946919999999999</v>
      </c>
      <c r="P534" s="19" t="s">
        <v>443</v>
      </c>
      <c r="Q534" s="18">
        <v>26.65</v>
      </c>
      <c r="R534" s="19">
        <v>19.600000000000001</v>
      </c>
      <c r="S534" s="20">
        <f t="shared" si="34"/>
        <v>5.2234000000000007</v>
      </c>
    </row>
    <row r="535" spans="1:19" x14ac:dyDescent="0.3">
      <c r="A535" s="19" t="s">
        <v>566</v>
      </c>
      <c r="B535" s="19">
        <v>26.55</v>
      </c>
      <c r="C535" s="19">
        <v>15.5</v>
      </c>
      <c r="D535" s="20">
        <f t="shared" si="35"/>
        <v>4.1152500000000005</v>
      </c>
      <c r="E535" s="17"/>
      <c r="F535" s="19" t="s">
        <v>410</v>
      </c>
      <c r="G535" s="18">
        <v>26.84</v>
      </c>
      <c r="H535" s="19">
        <v>32.94</v>
      </c>
      <c r="I535" s="20">
        <f t="shared" si="32"/>
        <v>8.8410959999999985</v>
      </c>
      <c r="K535" s="19" t="s">
        <v>558</v>
      </c>
      <c r="L535" s="18">
        <v>27.01</v>
      </c>
      <c r="M535" s="19">
        <v>23.97</v>
      </c>
      <c r="N535" s="20">
        <f t="shared" si="33"/>
        <v>6.474297</v>
      </c>
      <c r="P535" s="19" t="s">
        <v>183</v>
      </c>
      <c r="Q535" s="18">
        <v>26.78</v>
      </c>
      <c r="R535" s="19">
        <v>9.35</v>
      </c>
      <c r="S535" s="20">
        <f t="shared" si="34"/>
        <v>2.50393</v>
      </c>
    </row>
    <row r="536" spans="1:19" x14ac:dyDescent="0.3">
      <c r="A536" s="19" t="s">
        <v>567</v>
      </c>
      <c r="B536" s="19">
        <v>5.34</v>
      </c>
      <c r="C536" s="19">
        <v>31.01</v>
      </c>
      <c r="D536" s="20">
        <f t="shared" si="35"/>
        <v>1.655934</v>
      </c>
      <c r="E536" s="17"/>
      <c r="F536" s="19" t="s">
        <v>694</v>
      </c>
      <c r="G536" s="18">
        <v>26.86</v>
      </c>
      <c r="H536" s="19">
        <v>26.56</v>
      </c>
      <c r="I536" s="20">
        <f t="shared" si="32"/>
        <v>7.134015999999999</v>
      </c>
      <c r="K536" s="19" t="s">
        <v>797</v>
      </c>
      <c r="L536" s="18">
        <v>27.02</v>
      </c>
      <c r="M536" s="19">
        <v>3.51</v>
      </c>
      <c r="N536" s="20">
        <f t="shared" si="33"/>
        <v>0.94840199999999997</v>
      </c>
      <c r="P536" s="19" t="s">
        <v>410</v>
      </c>
      <c r="Q536" s="18">
        <v>26.84</v>
      </c>
      <c r="R536" s="19">
        <v>32.94</v>
      </c>
      <c r="S536" s="20">
        <f t="shared" si="34"/>
        <v>8.8410959999999985</v>
      </c>
    </row>
    <row r="537" spans="1:19" x14ac:dyDescent="0.3">
      <c r="A537" s="19" t="s">
        <v>568</v>
      </c>
      <c r="B537" s="19">
        <v>31.06</v>
      </c>
      <c r="C537" s="19">
        <v>29.46</v>
      </c>
      <c r="D537" s="20">
        <f t="shared" si="35"/>
        <v>9.1502759999999999</v>
      </c>
      <c r="E537" s="17"/>
      <c r="F537" s="19" t="s">
        <v>1011</v>
      </c>
      <c r="G537" s="18">
        <v>26.9</v>
      </c>
      <c r="H537" s="19">
        <v>37.090000000000003</v>
      </c>
      <c r="I537" s="20">
        <f t="shared" si="32"/>
        <v>9.9772099999999995</v>
      </c>
      <c r="K537" s="19" t="s">
        <v>349</v>
      </c>
      <c r="L537" s="18">
        <v>27.08</v>
      </c>
      <c r="M537" s="19">
        <v>25.8</v>
      </c>
      <c r="N537" s="20">
        <f t="shared" si="33"/>
        <v>6.9866399999999995</v>
      </c>
      <c r="P537" s="19" t="s">
        <v>694</v>
      </c>
      <c r="Q537" s="18">
        <v>26.86</v>
      </c>
      <c r="R537" s="19">
        <v>26.56</v>
      </c>
      <c r="S537" s="20">
        <f t="shared" si="34"/>
        <v>7.134015999999999</v>
      </c>
    </row>
    <row r="538" spans="1:19" x14ac:dyDescent="0.3">
      <c r="A538" s="19" t="s">
        <v>569</v>
      </c>
      <c r="B538" s="19">
        <v>9.0299999999999994</v>
      </c>
      <c r="C538" s="19">
        <v>14.25</v>
      </c>
      <c r="D538" s="20">
        <f t="shared" si="35"/>
        <v>1.2867749999999998</v>
      </c>
      <c r="E538" s="17"/>
      <c r="F538" s="19" t="s">
        <v>231</v>
      </c>
      <c r="G538" s="18">
        <v>26.91</v>
      </c>
      <c r="H538" s="19">
        <v>16.97</v>
      </c>
      <c r="I538" s="20">
        <f t="shared" si="32"/>
        <v>4.5666269999999995</v>
      </c>
      <c r="K538" s="19" t="s">
        <v>133</v>
      </c>
      <c r="L538" s="18">
        <v>27.11</v>
      </c>
      <c r="M538" s="19">
        <v>34.869999999999997</v>
      </c>
      <c r="N538" s="20">
        <f t="shared" si="33"/>
        <v>9.4532569999999989</v>
      </c>
      <c r="P538" s="19" t="s">
        <v>1011</v>
      </c>
      <c r="Q538" s="18">
        <v>26.9</v>
      </c>
      <c r="R538" s="19">
        <v>37.090000000000003</v>
      </c>
      <c r="S538" s="20">
        <f t="shared" si="34"/>
        <v>9.9772099999999995</v>
      </c>
    </row>
    <row r="539" spans="1:19" x14ac:dyDescent="0.3">
      <c r="A539" s="19" t="s">
        <v>570</v>
      </c>
      <c r="B539" s="19">
        <v>39.1</v>
      </c>
      <c r="C539" s="19">
        <v>32.4</v>
      </c>
      <c r="D539" s="20">
        <f t="shared" si="35"/>
        <v>12.668399999999998</v>
      </c>
      <c r="E539" s="17"/>
      <c r="F539" s="19" t="s">
        <v>557</v>
      </c>
      <c r="G539" s="18">
        <v>26.92</v>
      </c>
      <c r="H539" s="19">
        <v>1.34</v>
      </c>
      <c r="I539" s="20">
        <f t="shared" si="32"/>
        <v>0.3607280000000001</v>
      </c>
      <c r="K539" s="19" t="s">
        <v>813</v>
      </c>
      <c r="L539" s="18">
        <v>27.17</v>
      </c>
      <c r="M539" s="19">
        <v>24.7</v>
      </c>
      <c r="N539" s="20">
        <f t="shared" si="33"/>
        <v>6.7109900000000007</v>
      </c>
      <c r="P539" s="19" t="s">
        <v>231</v>
      </c>
      <c r="Q539" s="18">
        <v>26.91</v>
      </c>
      <c r="R539" s="19">
        <v>16.97</v>
      </c>
      <c r="S539" s="20">
        <f t="shared" si="34"/>
        <v>4.5666269999999995</v>
      </c>
    </row>
    <row r="540" spans="1:19" x14ac:dyDescent="0.3">
      <c r="A540" s="19" t="s">
        <v>571</v>
      </c>
      <c r="B540" s="19">
        <v>39.29</v>
      </c>
      <c r="C540" s="19">
        <v>3.32</v>
      </c>
      <c r="D540" s="20">
        <f t="shared" si="35"/>
        <v>1.3044279999999997</v>
      </c>
      <c r="E540" s="17"/>
      <c r="F540" s="19" t="s">
        <v>437</v>
      </c>
      <c r="G540" s="18">
        <v>26.95</v>
      </c>
      <c r="H540" s="19">
        <v>12.54</v>
      </c>
      <c r="I540" s="20">
        <f t="shared" si="32"/>
        <v>3.3795299999999999</v>
      </c>
      <c r="K540" s="19" t="s">
        <v>553</v>
      </c>
      <c r="L540" s="18">
        <v>27.21</v>
      </c>
      <c r="M540" s="19">
        <v>5</v>
      </c>
      <c r="N540" s="20">
        <f t="shared" si="33"/>
        <v>1.3605</v>
      </c>
      <c r="P540" s="19" t="s">
        <v>557</v>
      </c>
      <c r="Q540" s="18">
        <v>26.92</v>
      </c>
      <c r="R540" s="19">
        <v>1.34</v>
      </c>
      <c r="S540" s="20">
        <f t="shared" si="34"/>
        <v>0.3607280000000001</v>
      </c>
    </row>
    <row r="541" spans="1:19" x14ac:dyDescent="0.3">
      <c r="A541" s="19" t="s">
        <v>572</v>
      </c>
      <c r="B541" s="19">
        <v>8.61</v>
      </c>
      <c r="C541" s="19">
        <v>16.149999999999999</v>
      </c>
      <c r="D541" s="20">
        <f t="shared" si="35"/>
        <v>1.3905149999999997</v>
      </c>
      <c r="E541" s="17"/>
      <c r="F541" s="19" t="s">
        <v>41</v>
      </c>
      <c r="G541" s="18">
        <v>26.98</v>
      </c>
      <c r="H541" s="19">
        <v>5.54</v>
      </c>
      <c r="I541" s="20">
        <f t="shared" si="32"/>
        <v>1.4946919999999999</v>
      </c>
      <c r="K541" s="19" t="s">
        <v>497</v>
      </c>
      <c r="L541" s="18">
        <v>27.23</v>
      </c>
      <c r="M541" s="19">
        <v>16.760000000000002</v>
      </c>
      <c r="N541" s="20">
        <f t="shared" si="33"/>
        <v>4.5637480000000004</v>
      </c>
      <c r="P541" s="19" t="s">
        <v>437</v>
      </c>
      <c r="Q541" s="18">
        <v>26.95</v>
      </c>
      <c r="R541" s="19">
        <v>12.54</v>
      </c>
      <c r="S541" s="20">
        <f t="shared" si="34"/>
        <v>3.3795299999999999</v>
      </c>
    </row>
    <row r="542" spans="1:19" x14ac:dyDescent="0.3">
      <c r="A542" s="19" t="s">
        <v>573</v>
      </c>
      <c r="B542" s="19">
        <v>29.01</v>
      </c>
      <c r="C542" s="19">
        <v>20.95</v>
      </c>
      <c r="D542" s="20">
        <f t="shared" si="35"/>
        <v>6.0775949999999996</v>
      </c>
      <c r="E542" s="17"/>
      <c r="F542" s="19" t="s">
        <v>558</v>
      </c>
      <c r="G542" s="18">
        <v>27.01</v>
      </c>
      <c r="H542" s="19">
        <v>23.97</v>
      </c>
      <c r="I542" s="20">
        <f t="shared" si="32"/>
        <v>6.474297</v>
      </c>
      <c r="K542" s="19" t="s">
        <v>932</v>
      </c>
      <c r="L542" s="18">
        <v>27.25</v>
      </c>
      <c r="M542" s="19">
        <v>33.450000000000003</v>
      </c>
      <c r="N542" s="20">
        <f t="shared" si="33"/>
        <v>9.1151250000000008</v>
      </c>
      <c r="P542" s="19" t="s">
        <v>41</v>
      </c>
      <c r="Q542" s="18">
        <v>26.98</v>
      </c>
      <c r="R542" s="19">
        <v>5.54</v>
      </c>
      <c r="S542" s="20">
        <f t="shared" si="34"/>
        <v>1.4946919999999999</v>
      </c>
    </row>
    <row r="543" spans="1:19" x14ac:dyDescent="0.3">
      <c r="A543" s="19" t="s">
        <v>574</v>
      </c>
      <c r="B543" s="19">
        <v>6.75</v>
      </c>
      <c r="C543" s="19">
        <v>1.55</v>
      </c>
      <c r="D543" s="20">
        <f t="shared" si="35"/>
        <v>0.10462500000000001</v>
      </c>
      <c r="E543" s="17"/>
      <c r="F543" s="19" t="s">
        <v>797</v>
      </c>
      <c r="G543" s="18">
        <v>27.02</v>
      </c>
      <c r="H543" s="19">
        <v>3.51</v>
      </c>
      <c r="I543" s="20">
        <f t="shared" si="32"/>
        <v>0.94840199999999997</v>
      </c>
      <c r="K543" s="19" t="s">
        <v>99</v>
      </c>
      <c r="L543" s="18">
        <v>27.26</v>
      </c>
      <c r="M543" s="19">
        <v>31.2</v>
      </c>
      <c r="N543" s="20">
        <f t="shared" si="33"/>
        <v>8.5051199999999998</v>
      </c>
      <c r="P543" s="19" t="s">
        <v>558</v>
      </c>
      <c r="Q543" s="18">
        <v>27.01</v>
      </c>
      <c r="R543" s="19">
        <v>23.97</v>
      </c>
      <c r="S543" s="20">
        <f t="shared" si="34"/>
        <v>6.474297</v>
      </c>
    </row>
    <row r="544" spans="1:19" x14ac:dyDescent="0.3">
      <c r="A544" s="19" t="s">
        <v>575</v>
      </c>
      <c r="B544" s="19">
        <v>9.61</v>
      </c>
      <c r="C544" s="19">
        <v>28.14</v>
      </c>
      <c r="D544" s="20">
        <f t="shared" si="35"/>
        <v>2.7042539999999997</v>
      </c>
      <c r="E544" s="17"/>
      <c r="F544" s="19" t="s">
        <v>349</v>
      </c>
      <c r="G544" s="18">
        <v>27.08</v>
      </c>
      <c r="H544" s="19">
        <v>25.8</v>
      </c>
      <c r="I544" s="20">
        <f t="shared" si="32"/>
        <v>6.9866399999999995</v>
      </c>
      <c r="K544" s="19" t="s">
        <v>546</v>
      </c>
      <c r="L544" s="18">
        <v>27.28</v>
      </c>
      <c r="M544" s="19">
        <v>12.6</v>
      </c>
      <c r="N544" s="20">
        <f t="shared" si="33"/>
        <v>3.4372799999999999</v>
      </c>
      <c r="P544" s="19" t="s">
        <v>797</v>
      </c>
      <c r="Q544" s="18">
        <v>27.02</v>
      </c>
      <c r="R544" s="19">
        <v>3.51</v>
      </c>
      <c r="S544" s="20">
        <f t="shared" si="34"/>
        <v>0.94840199999999997</v>
      </c>
    </row>
    <row r="545" spans="1:19" x14ac:dyDescent="0.3">
      <c r="A545" s="19" t="s">
        <v>576</v>
      </c>
      <c r="B545" s="19">
        <v>23.78</v>
      </c>
      <c r="C545" s="19">
        <v>33.520000000000003</v>
      </c>
      <c r="D545" s="20">
        <f t="shared" si="35"/>
        <v>7.9710560000000008</v>
      </c>
      <c r="E545" s="17"/>
      <c r="F545" s="19" t="s">
        <v>133</v>
      </c>
      <c r="G545" s="18">
        <v>27.11</v>
      </c>
      <c r="H545" s="19">
        <v>34.869999999999997</v>
      </c>
      <c r="I545" s="20">
        <f t="shared" si="32"/>
        <v>9.4532569999999989</v>
      </c>
      <c r="K545" s="19" t="s">
        <v>886</v>
      </c>
      <c r="L545" s="18">
        <v>27.3</v>
      </c>
      <c r="M545" s="19">
        <v>10.85</v>
      </c>
      <c r="N545" s="20">
        <f t="shared" si="33"/>
        <v>2.9620499999999996</v>
      </c>
      <c r="P545" s="19" t="s">
        <v>349</v>
      </c>
      <c r="Q545" s="18">
        <v>27.08</v>
      </c>
      <c r="R545" s="19">
        <v>25.8</v>
      </c>
      <c r="S545" s="20">
        <f t="shared" si="34"/>
        <v>6.9866399999999995</v>
      </c>
    </row>
    <row r="546" spans="1:19" x14ac:dyDescent="0.3">
      <c r="A546" s="19" t="s">
        <v>577</v>
      </c>
      <c r="B546" s="19">
        <v>30.73</v>
      </c>
      <c r="C546" s="19">
        <v>37.82</v>
      </c>
      <c r="D546" s="20">
        <f t="shared" si="35"/>
        <v>11.622085999999999</v>
      </c>
      <c r="E546" s="17"/>
      <c r="F546" s="19" t="s">
        <v>813</v>
      </c>
      <c r="G546" s="18">
        <v>27.17</v>
      </c>
      <c r="H546" s="19">
        <v>24.7</v>
      </c>
      <c r="I546" s="20">
        <f t="shared" si="32"/>
        <v>6.7109900000000007</v>
      </c>
      <c r="K546" s="19" t="s">
        <v>1017</v>
      </c>
      <c r="L546" s="18">
        <v>27.34</v>
      </c>
      <c r="M546" s="19">
        <v>3.05</v>
      </c>
      <c r="N546" s="20">
        <f t="shared" si="33"/>
        <v>0.83387</v>
      </c>
      <c r="P546" s="19" t="s">
        <v>133</v>
      </c>
      <c r="Q546" s="18">
        <v>27.11</v>
      </c>
      <c r="R546" s="19">
        <v>34.869999999999997</v>
      </c>
      <c r="S546" s="20">
        <f t="shared" si="34"/>
        <v>9.4532569999999989</v>
      </c>
    </row>
    <row r="547" spans="1:19" x14ac:dyDescent="0.3">
      <c r="A547" s="19" t="s">
        <v>578</v>
      </c>
      <c r="B547" s="19">
        <v>29.25</v>
      </c>
      <c r="C547" s="19">
        <v>11.64</v>
      </c>
      <c r="D547" s="20">
        <f t="shared" si="35"/>
        <v>3.4047000000000001</v>
      </c>
      <c r="E547" s="17"/>
      <c r="F547" s="19" t="s">
        <v>553</v>
      </c>
      <c r="G547" s="18">
        <v>27.21</v>
      </c>
      <c r="H547" s="19">
        <v>5</v>
      </c>
      <c r="I547" s="20">
        <f t="shared" si="32"/>
        <v>1.3605</v>
      </c>
      <c r="K547" s="19" t="s">
        <v>265</v>
      </c>
      <c r="L547" s="18">
        <v>27.35</v>
      </c>
      <c r="M547" s="19">
        <v>38.76</v>
      </c>
      <c r="N547" s="20">
        <f t="shared" si="33"/>
        <v>10.600860000000001</v>
      </c>
      <c r="P547" s="19" t="s">
        <v>813</v>
      </c>
      <c r="Q547" s="18">
        <v>27.17</v>
      </c>
      <c r="R547" s="19">
        <v>24.7</v>
      </c>
      <c r="S547" s="20">
        <f t="shared" si="34"/>
        <v>6.7109900000000007</v>
      </c>
    </row>
    <row r="548" spans="1:19" x14ac:dyDescent="0.3">
      <c r="A548" s="19" t="s">
        <v>579</v>
      </c>
      <c r="B548" s="19">
        <v>0</v>
      </c>
      <c r="C548" s="19">
        <v>16.03</v>
      </c>
      <c r="D548" s="20" t="str">
        <f t="shared" si="35"/>
        <v/>
      </c>
      <c r="E548" s="17"/>
      <c r="F548" s="19" t="s">
        <v>497</v>
      </c>
      <c r="G548" s="18">
        <v>27.23</v>
      </c>
      <c r="H548" s="19">
        <v>16.760000000000002</v>
      </c>
      <c r="I548" s="20">
        <f t="shared" si="32"/>
        <v>4.5637480000000004</v>
      </c>
      <c r="K548" s="19" t="s">
        <v>73</v>
      </c>
      <c r="L548" s="18">
        <v>27.45</v>
      </c>
      <c r="M548" s="19">
        <v>33.65</v>
      </c>
      <c r="N548" s="20">
        <f t="shared" si="33"/>
        <v>9.2369249999999994</v>
      </c>
      <c r="P548" s="19" t="s">
        <v>553</v>
      </c>
      <c r="Q548" s="18">
        <v>27.21</v>
      </c>
      <c r="R548" s="19">
        <v>5</v>
      </c>
      <c r="S548" s="20">
        <f t="shared" si="34"/>
        <v>1.3605</v>
      </c>
    </row>
    <row r="549" spans="1:19" x14ac:dyDescent="0.3">
      <c r="A549" s="19" t="s">
        <v>580</v>
      </c>
      <c r="B549" s="19">
        <v>25.86</v>
      </c>
      <c r="C549" s="19">
        <v>13.2</v>
      </c>
      <c r="D549" s="20">
        <f t="shared" si="35"/>
        <v>3.4135199999999997</v>
      </c>
      <c r="E549" s="17"/>
      <c r="F549" s="19" t="s">
        <v>932</v>
      </c>
      <c r="G549" s="18">
        <v>27.25</v>
      </c>
      <c r="H549" s="19">
        <v>33.450000000000003</v>
      </c>
      <c r="I549" s="20">
        <f t="shared" si="32"/>
        <v>9.1151250000000008</v>
      </c>
      <c r="K549" s="19" t="s">
        <v>71</v>
      </c>
      <c r="L549" s="18">
        <v>27.49</v>
      </c>
      <c r="M549" s="19">
        <v>4.4000000000000004</v>
      </c>
      <c r="N549" s="20">
        <f t="shared" si="33"/>
        <v>1.20956</v>
      </c>
      <c r="P549" s="19" t="s">
        <v>497</v>
      </c>
      <c r="Q549" s="18">
        <v>27.23</v>
      </c>
      <c r="R549" s="19">
        <v>16.760000000000002</v>
      </c>
      <c r="S549" s="20">
        <f t="shared" si="34"/>
        <v>4.5637480000000004</v>
      </c>
    </row>
    <row r="550" spans="1:19" x14ac:dyDescent="0.3">
      <c r="A550" s="19" t="s">
        <v>581</v>
      </c>
      <c r="B550" s="19">
        <v>34.81</v>
      </c>
      <c r="C550" s="19">
        <v>35.31</v>
      </c>
      <c r="D550" s="20">
        <f t="shared" si="35"/>
        <v>12.291411</v>
      </c>
      <c r="E550" s="17"/>
      <c r="F550" s="19" t="s">
        <v>99</v>
      </c>
      <c r="G550" s="18">
        <v>27.26</v>
      </c>
      <c r="H550" s="19">
        <v>31.2</v>
      </c>
      <c r="I550" s="20">
        <f t="shared" si="32"/>
        <v>8.5051199999999998</v>
      </c>
      <c r="K550" s="19" t="s">
        <v>177</v>
      </c>
      <c r="L550" s="18">
        <v>27.52</v>
      </c>
      <c r="M550" s="19">
        <v>16.79</v>
      </c>
      <c r="N550" s="20">
        <f t="shared" si="33"/>
        <v>4.6206079999999998</v>
      </c>
      <c r="P550" s="19" t="s">
        <v>932</v>
      </c>
      <c r="Q550" s="18">
        <v>27.25</v>
      </c>
      <c r="R550" s="19">
        <v>33.450000000000003</v>
      </c>
      <c r="S550" s="20">
        <f t="shared" si="34"/>
        <v>9.1151250000000008</v>
      </c>
    </row>
    <row r="551" spans="1:19" x14ac:dyDescent="0.3">
      <c r="A551" s="19" t="s">
        <v>582</v>
      </c>
      <c r="B551" s="19">
        <v>43.2</v>
      </c>
      <c r="C551" s="19">
        <v>37.93</v>
      </c>
      <c r="D551" s="20">
        <f t="shared" si="35"/>
        <v>16.385760000000001</v>
      </c>
      <c r="E551" s="17"/>
      <c r="F551" s="19" t="s">
        <v>546</v>
      </c>
      <c r="G551" s="18">
        <v>27.28</v>
      </c>
      <c r="H551" s="19">
        <v>12.6</v>
      </c>
      <c r="I551" s="20">
        <f t="shared" si="32"/>
        <v>3.4372799999999999</v>
      </c>
      <c r="K551" s="19" t="s">
        <v>736</v>
      </c>
      <c r="L551" s="18">
        <v>27.56</v>
      </c>
      <c r="M551" s="19">
        <v>21.18</v>
      </c>
      <c r="N551" s="20">
        <f t="shared" si="33"/>
        <v>5.8372079999999995</v>
      </c>
      <c r="P551" s="19" t="s">
        <v>99</v>
      </c>
      <c r="Q551" s="18">
        <v>27.26</v>
      </c>
      <c r="R551" s="19">
        <v>31.2</v>
      </c>
      <c r="S551" s="20">
        <f t="shared" si="34"/>
        <v>8.5051199999999998</v>
      </c>
    </row>
    <row r="552" spans="1:19" x14ac:dyDescent="0.3">
      <c r="A552" s="19" t="s">
        <v>583</v>
      </c>
      <c r="B552" s="19">
        <v>0</v>
      </c>
      <c r="C552" s="19">
        <v>18.22</v>
      </c>
      <c r="D552" s="20" t="str">
        <f t="shared" si="35"/>
        <v/>
      </c>
      <c r="E552" s="17"/>
      <c r="F552" s="19" t="s">
        <v>886</v>
      </c>
      <c r="G552" s="18">
        <v>27.3</v>
      </c>
      <c r="H552" s="19">
        <v>10.85</v>
      </c>
      <c r="I552" s="20">
        <f t="shared" si="32"/>
        <v>2.9620499999999996</v>
      </c>
      <c r="K552" s="19" t="s">
        <v>908</v>
      </c>
      <c r="L552" s="18">
        <v>27.63</v>
      </c>
      <c r="M552" s="19">
        <v>21.53</v>
      </c>
      <c r="N552" s="20">
        <f t="shared" si="33"/>
        <v>5.9487390000000007</v>
      </c>
      <c r="P552" s="19" t="s">
        <v>546</v>
      </c>
      <c r="Q552" s="18">
        <v>27.28</v>
      </c>
      <c r="R552" s="19">
        <v>12.6</v>
      </c>
      <c r="S552" s="20">
        <f t="shared" si="34"/>
        <v>3.4372799999999999</v>
      </c>
    </row>
    <row r="553" spans="1:19" x14ac:dyDescent="0.3">
      <c r="A553" s="19" t="s">
        <v>584</v>
      </c>
      <c r="B553" s="19">
        <v>25.9</v>
      </c>
      <c r="C553" s="19">
        <v>23.95</v>
      </c>
      <c r="D553" s="20">
        <f t="shared" si="35"/>
        <v>6.2030499999999993</v>
      </c>
      <c r="E553" s="17"/>
      <c r="F553" s="19" t="s">
        <v>1017</v>
      </c>
      <c r="G553" s="18">
        <v>27.34</v>
      </c>
      <c r="H553" s="19">
        <v>3.05</v>
      </c>
      <c r="I553" s="20">
        <f t="shared" si="32"/>
        <v>0.83387</v>
      </c>
      <c r="K553" s="19" t="s">
        <v>591</v>
      </c>
      <c r="L553" s="18">
        <v>27.64</v>
      </c>
      <c r="M553" s="19">
        <v>20.85</v>
      </c>
      <c r="N553" s="20">
        <f t="shared" si="33"/>
        <v>5.7629400000000013</v>
      </c>
      <c r="P553" s="19" t="s">
        <v>886</v>
      </c>
      <c r="Q553" s="18">
        <v>27.3</v>
      </c>
      <c r="R553" s="19">
        <v>10.85</v>
      </c>
      <c r="S553" s="20">
        <f t="shared" si="34"/>
        <v>2.9620499999999996</v>
      </c>
    </row>
    <row r="554" spans="1:19" x14ac:dyDescent="0.3">
      <c r="A554" s="19" t="s">
        <v>585</v>
      </c>
      <c r="B554" s="19">
        <v>48.28</v>
      </c>
      <c r="C554" s="19">
        <v>12.13</v>
      </c>
      <c r="D554" s="20">
        <f t="shared" si="35"/>
        <v>5.856364000000001</v>
      </c>
      <c r="E554" s="17"/>
      <c r="F554" s="19" t="s">
        <v>265</v>
      </c>
      <c r="G554" s="18">
        <v>27.35</v>
      </c>
      <c r="H554" s="19">
        <v>38.76</v>
      </c>
      <c r="I554" s="20">
        <f t="shared" si="32"/>
        <v>10.600860000000001</v>
      </c>
      <c r="K554" s="19" t="s">
        <v>399</v>
      </c>
      <c r="L554" s="18">
        <v>27.73</v>
      </c>
      <c r="M554" s="19">
        <v>14.51</v>
      </c>
      <c r="N554" s="20">
        <f t="shared" si="33"/>
        <v>4.0236229999999997</v>
      </c>
      <c r="P554" s="19" t="s">
        <v>1017</v>
      </c>
      <c r="Q554" s="18">
        <v>27.34</v>
      </c>
      <c r="R554" s="19">
        <v>3.05</v>
      </c>
      <c r="S554" s="20">
        <f t="shared" si="34"/>
        <v>0.83387</v>
      </c>
    </row>
    <row r="555" spans="1:19" x14ac:dyDescent="0.3">
      <c r="A555" s="19" t="s">
        <v>586</v>
      </c>
      <c r="B555" s="19">
        <v>21.59</v>
      </c>
      <c r="C555" s="19">
        <v>20.329999999999998</v>
      </c>
      <c r="D555" s="20">
        <f t="shared" si="35"/>
        <v>4.3892470000000001</v>
      </c>
      <c r="E555" s="17"/>
      <c r="F555" s="19" t="s">
        <v>73</v>
      </c>
      <c r="G555" s="18">
        <v>27.45</v>
      </c>
      <c r="H555" s="19">
        <v>33.65</v>
      </c>
      <c r="I555" s="20">
        <f t="shared" si="32"/>
        <v>9.2369249999999994</v>
      </c>
      <c r="K555" s="19" t="s">
        <v>223</v>
      </c>
      <c r="L555" s="18">
        <v>27.78</v>
      </c>
      <c r="M555" s="19">
        <v>3.26</v>
      </c>
      <c r="N555" s="20">
        <f t="shared" si="33"/>
        <v>0.90562799999999999</v>
      </c>
      <c r="P555" s="19" t="s">
        <v>265</v>
      </c>
      <c r="Q555" s="18">
        <v>27.35</v>
      </c>
      <c r="R555" s="19">
        <v>38.76</v>
      </c>
      <c r="S555" s="20">
        <f t="shared" si="34"/>
        <v>10.600860000000001</v>
      </c>
    </row>
    <row r="556" spans="1:19" x14ac:dyDescent="0.3">
      <c r="A556" s="19" t="s">
        <v>587</v>
      </c>
      <c r="B556" s="19">
        <v>0.8</v>
      </c>
      <c r="C556" s="19">
        <v>14.73</v>
      </c>
      <c r="D556" s="20">
        <f t="shared" si="35"/>
        <v>0.11784</v>
      </c>
      <c r="E556" s="17"/>
      <c r="F556" s="19" t="s">
        <v>71</v>
      </c>
      <c r="G556" s="18">
        <v>27.49</v>
      </c>
      <c r="H556" s="19">
        <v>4.4000000000000004</v>
      </c>
      <c r="I556" s="20">
        <f t="shared" si="32"/>
        <v>1.20956</v>
      </c>
      <c r="K556" s="19" t="s">
        <v>57</v>
      </c>
      <c r="L556" s="18">
        <v>27.84</v>
      </c>
      <c r="M556" s="19">
        <v>4.51</v>
      </c>
      <c r="N556" s="20">
        <f t="shared" si="33"/>
        <v>1.2555839999999998</v>
      </c>
      <c r="P556" s="19" t="s">
        <v>73</v>
      </c>
      <c r="Q556" s="18">
        <v>27.45</v>
      </c>
      <c r="R556" s="19">
        <v>33.65</v>
      </c>
      <c r="S556" s="20">
        <f t="shared" si="34"/>
        <v>9.2369249999999994</v>
      </c>
    </row>
    <row r="557" spans="1:19" x14ac:dyDescent="0.3">
      <c r="A557" s="19" t="s">
        <v>588</v>
      </c>
      <c r="B557" s="19">
        <v>41.04</v>
      </c>
      <c r="C557" s="19">
        <v>39.17</v>
      </c>
      <c r="D557" s="20">
        <f t="shared" si="35"/>
        <v>16.075368000000001</v>
      </c>
      <c r="E557" s="17"/>
      <c r="F557" s="19" t="s">
        <v>177</v>
      </c>
      <c r="G557" s="18">
        <v>27.52</v>
      </c>
      <c r="H557" s="19">
        <v>16.79</v>
      </c>
      <c r="I557" s="20">
        <f t="shared" si="32"/>
        <v>4.6206079999999998</v>
      </c>
      <c r="K557" s="19" t="s">
        <v>786</v>
      </c>
      <c r="L557" s="18">
        <v>27.85</v>
      </c>
      <c r="M557" s="19">
        <v>22.51</v>
      </c>
      <c r="N557" s="20">
        <f t="shared" si="33"/>
        <v>6.2690350000000015</v>
      </c>
      <c r="P557" s="19" t="s">
        <v>71</v>
      </c>
      <c r="Q557" s="18">
        <v>27.49</v>
      </c>
      <c r="R557" s="19">
        <v>4.4000000000000004</v>
      </c>
      <c r="S557" s="20">
        <f t="shared" si="34"/>
        <v>1.20956</v>
      </c>
    </row>
    <row r="558" spans="1:19" x14ac:dyDescent="0.3">
      <c r="A558" s="19" t="s">
        <v>589</v>
      </c>
      <c r="B558" s="19">
        <v>44.94</v>
      </c>
      <c r="C558" s="19">
        <v>26.7</v>
      </c>
      <c r="D558" s="20">
        <f t="shared" si="35"/>
        <v>11.99898</v>
      </c>
      <c r="E558" s="17"/>
      <c r="F558" s="19" t="s">
        <v>736</v>
      </c>
      <c r="G558" s="18">
        <v>27.56</v>
      </c>
      <c r="H558" s="19">
        <v>21.18</v>
      </c>
      <c r="I558" s="20">
        <f t="shared" si="32"/>
        <v>5.8372079999999995</v>
      </c>
      <c r="K558" s="19" t="s">
        <v>335</v>
      </c>
      <c r="L558" s="18">
        <v>27.89</v>
      </c>
      <c r="M558" s="19">
        <v>14.17</v>
      </c>
      <c r="N558" s="20">
        <f t="shared" si="33"/>
        <v>3.952013</v>
      </c>
      <c r="P558" s="19" t="s">
        <v>177</v>
      </c>
      <c r="Q558" s="18">
        <v>27.52</v>
      </c>
      <c r="R558" s="19">
        <v>16.79</v>
      </c>
      <c r="S558" s="20">
        <f t="shared" si="34"/>
        <v>4.6206079999999998</v>
      </c>
    </row>
    <row r="559" spans="1:19" x14ac:dyDescent="0.3">
      <c r="A559" s="19" t="s">
        <v>590</v>
      </c>
      <c r="B559" s="19">
        <v>21.05</v>
      </c>
      <c r="C559" s="19">
        <v>21.2</v>
      </c>
      <c r="D559" s="20">
        <f t="shared" si="35"/>
        <v>4.4626000000000001</v>
      </c>
      <c r="E559" s="17"/>
      <c r="F559" s="19" t="s">
        <v>908</v>
      </c>
      <c r="G559" s="18">
        <v>27.63</v>
      </c>
      <c r="H559" s="19">
        <v>21.53</v>
      </c>
      <c r="I559" s="20">
        <f t="shared" si="32"/>
        <v>5.9487390000000007</v>
      </c>
      <c r="K559" s="19" t="s">
        <v>137</v>
      </c>
      <c r="L559" s="18">
        <v>27.89</v>
      </c>
      <c r="M559" s="19">
        <v>6.06</v>
      </c>
      <c r="N559" s="20">
        <f t="shared" si="33"/>
        <v>1.6901339999999998</v>
      </c>
      <c r="P559" s="19" t="s">
        <v>736</v>
      </c>
      <c r="Q559" s="18">
        <v>27.56</v>
      </c>
      <c r="R559" s="19">
        <v>21.18</v>
      </c>
      <c r="S559" s="20">
        <f t="shared" si="34"/>
        <v>5.8372079999999995</v>
      </c>
    </row>
    <row r="560" spans="1:19" x14ac:dyDescent="0.3">
      <c r="A560" s="19" t="s">
        <v>591</v>
      </c>
      <c r="B560" s="19">
        <v>27.64</v>
      </c>
      <c r="C560" s="19">
        <v>20.85</v>
      </c>
      <c r="D560" s="20">
        <f t="shared" si="35"/>
        <v>5.7629400000000013</v>
      </c>
      <c r="E560" s="17"/>
      <c r="F560" s="19" t="s">
        <v>591</v>
      </c>
      <c r="G560" s="18">
        <v>27.64</v>
      </c>
      <c r="H560" s="19">
        <v>20.85</v>
      </c>
      <c r="I560" s="20">
        <f t="shared" si="32"/>
        <v>5.7629400000000013</v>
      </c>
      <c r="K560" s="19" t="s">
        <v>747</v>
      </c>
      <c r="L560" s="18">
        <v>27.96</v>
      </c>
      <c r="M560" s="19">
        <v>37.909999999999997</v>
      </c>
      <c r="N560" s="20">
        <f t="shared" si="33"/>
        <v>10.599636</v>
      </c>
      <c r="P560" s="19" t="s">
        <v>908</v>
      </c>
      <c r="Q560" s="18">
        <v>27.63</v>
      </c>
      <c r="R560" s="19">
        <v>21.53</v>
      </c>
      <c r="S560" s="20">
        <f t="shared" si="34"/>
        <v>5.9487390000000007</v>
      </c>
    </row>
    <row r="561" spans="1:19" x14ac:dyDescent="0.3">
      <c r="A561" s="19" t="s">
        <v>592</v>
      </c>
      <c r="B561" s="19">
        <v>34.049999999999997</v>
      </c>
      <c r="C561" s="19">
        <v>7.67</v>
      </c>
      <c r="D561" s="20">
        <f t="shared" si="35"/>
        <v>2.6116350000000002</v>
      </c>
      <c r="E561" s="17"/>
      <c r="F561" s="19" t="s">
        <v>399</v>
      </c>
      <c r="G561" s="18">
        <v>27.73</v>
      </c>
      <c r="H561" s="19">
        <v>14.51</v>
      </c>
      <c r="I561" s="20">
        <f t="shared" si="32"/>
        <v>4.0236229999999997</v>
      </c>
      <c r="K561" s="19" t="s">
        <v>965</v>
      </c>
      <c r="L561" s="18">
        <v>28</v>
      </c>
      <c r="M561" s="19">
        <v>39.89</v>
      </c>
      <c r="N561" s="20">
        <f t="shared" si="33"/>
        <v>11.1692</v>
      </c>
      <c r="P561" s="19" t="s">
        <v>591</v>
      </c>
      <c r="Q561" s="18">
        <v>27.64</v>
      </c>
      <c r="R561" s="19">
        <v>20.85</v>
      </c>
      <c r="S561" s="20">
        <f t="shared" si="34"/>
        <v>5.7629400000000013</v>
      </c>
    </row>
    <row r="562" spans="1:19" x14ac:dyDescent="0.3">
      <c r="A562" s="19" t="s">
        <v>593</v>
      </c>
      <c r="B562" s="19">
        <v>23.38</v>
      </c>
      <c r="C562" s="19">
        <v>19.100000000000001</v>
      </c>
      <c r="D562" s="20">
        <f t="shared" si="35"/>
        <v>4.4655800000000001</v>
      </c>
      <c r="E562" s="17"/>
      <c r="F562" s="19" t="s">
        <v>223</v>
      </c>
      <c r="G562" s="18">
        <v>27.78</v>
      </c>
      <c r="H562" s="19">
        <v>3.26</v>
      </c>
      <c r="I562" s="20">
        <f t="shared" si="32"/>
        <v>0.90562799999999999</v>
      </c>
      <c r="K562" s="19" t="s">
        <v>906</v>
      </c>
      <c r="L562" s="18">
        <v>28.09</v>
      </c>
      <c r="M562" s="19">
        <v>11.42</v>
      </c>
      <c r="N562" s="20">
        <f t="shared" si="33"/>
        <v>3.207878</v>
      </c>
      <c r="P562" s="19" t="s">
        <v>399</v>
      </c>
      <c r="Q562" s="18">
        <v>27.73</v>
      </c>
      <c r="R562" s="19">
        <v>14.51</v>
      </c>
      <c r="S562" s="20">
        <f t="shared" si="34"/>
        <v>4.0236229999999997</v>
      </c>
    </row>
    <row r="563" spans="1:19" x14ac:dyDescent="0.3">
      <c r="A563" s="19" t="s">
        <v>594</v>
      </c>
      <c r="B563" s="19">
        <v>6.96</v>
      </c>
      <c r="C563" s="19">
        <v>38.770000000000003</v>
      </c>
      <c r="D563" s="20">
        <f t="shared" si="35"/>
        <v>2.6983920000000001</v>
      </c>
      <c r="E563" s="17"/>
      <c r="F563" s="19" t="s">
        <v>57</v>
      </c>
      <c r="G563" s="18">
        <v>27.84</v>
      </c>
      <c r="H563" s="19">
        <v>4.51</v>
      </c>
      <c r="I563" s="20">
        <f t="shared" si="32"/>
        <v>1.2555839999999998</v>
      </c>
      <c r="K563" s="19" t="s">
        <v>719</v>
      </c>
      <c r="L563" s="18">
        <v>28.12</v>
      </c>
      <c r="M563" s="19">
        <v>37.479999999999997</v>
      </c>
      <c r="N563" s="20">
        <f t="shared" si="33"/>
        <v>10.539375999999999</v>
      </c>
      <c r="P563" s="19" t="s">
        <v>223</v>
      </c>
      <c r="Q563" s="18">
        <v>27.78</v>
      </c>
      <c r="R563" s="19">
        <v>3.26</v>
      </c>
      <c r="S563" s="20">
        <f t="shared" si="34"/>
        <v>0.90562799999999999</v>
      </c>
    </row>
    <row r="564" spans="1:19" x14ac:dyDescent="0.3">
      <c r="A564" s="19" t="s">
        <v>595</v>
      </c>
      <c r="B564" s="19">
        <v>25.74</v>
      </c>
      <c r="C564" s="19">
        <v>9.5299999999999994</v>
      </c>
      <c r="D564" s="20">
        <f t="shared" si="35"/>
        <v>2.4530219999999998</v>
      </c>
      <c r="E564" s="17"/>
      <c r="F564" s="19" t="s">
        <v>786</v>
      </c>
      <c r="G564" s="18">
        <v>27.85</v>
      </c>
      <c r="H564" s="19">
        <v>22.51</v>
      </c>
      <c r="I564" s="20">
        <f t="shared" si="32"/>
        <v>6.2690350000000015</v>
      </c>
      <c r="K564" s="19" t="s">
        <v>225</v>
      </c>
      <c r="L564" s="18">
        <v>28.16</v>
      </c>
      <c r="M564" s="19">
        <v>8.0500000000000007</v>
      </c>
      <c r="N564" s="20">
        <f t="shared" si="33"/>
        <v>2.26688</v>
      </c>
      <c r="P564" s="19" t="s">
        <v>57</v>
      </c>
      <c r="Q564" s="18">
        <v>27.84</v>
      </c>
      <c r="R564" s="19">
        <v>4.51</v>
      </c>
      <c r="S564" s="20">
        <f t="shared" si="34"/>
        <v>1.2555839999999998</v>
      </c>
    </row>
    <row r="565" spans="1:19" x14ac:dyDescent="0.3">
      <c r="A565" s="19" t="s">
        <v>596</v>
      </c>
      <c r="B565" s="19">
        <v>15.11</v>
      </c>
      <c r="C565" s="19">
        <v>39.880000000000003</v>
      </c>
      <c r="D565" s="20">
        <f t="shared" si="35"/>
        <v>6.025868</v>
      </c>
      <c r="E565" s="17"/>
      <c r="F565" s="19" t="s">
        <v>335</v>
      </c>
      <c r="G565" s="18">
        <v>27.89</v>
      </c>
      <c r="H565" s="19">
        <v>14.17</v>
      </c>
      <c r="I565" s="20">
        <f t="shared" si="32"/>
        <v>3.952013</v>
      </c>
      <c r="K565" s="19" t="s">
        <v>711</v>
      </c>
      <c r="L565" s="18">
        <v>28.18</v>
      </c>
      <c r="M565" s="19">
        <v>33.33</v>
      </c>
      <c r="N565" s="20">
        <f t="shared" si="33"/>
        <v>9.3923939999999995</v>
      </c>
      <c r="P565" s="19" t="s">
        <v>786</v>
      </c>
      <c r="Q565" s="18">
        <v>27.85</v>
      </c>
      <c r="R565" s="19">
        <v>22.51</v>
      </c>
      <c r="S565" s="20">
        <f t="shared" si="34"/>
        <v>6.2690350000000015</v>
      </c>
    </row>
    <row r="566" spans="1:19" x14ac:dyDescent="0.3">
      <c r="A566" s="19" t="s">
        <v>597</v>
      </c>
      <c r="B566" s="19">
        <v>36.78</v>
      </c>
      <c r="C566" s="19">
        <v>18.71</v>
      </c>
      <c r="D566" s="20">
        <f t="shared" si="35"/>
        <v>6.8815380000000008</v>
      </c>
      <c r="E566" s="17"/>
      <c r="F566" s="19" t="s">
        <v>137</v>
      </c>
      <c r="G566" s="18">
        <v>27.89</v>
      </c>
      <c r="H566" s="19">
        <v>6.06</v>
      </c>
      <c r="I566" s="20">
        <f t="shared" si="32"/>
        <v>1.6901339999999998</v>
      </c>
      <c r="K566" s="19" t="s">
        <v>777</v>
      </c>
      <c r="L566" s="18">
        <v>28.18</v>
      </c>
      <c r="M566" s="19">
        <v>15.38</v>
      </c>
      <c r="N566" s="20">
        <f t="shared" si="33"/>
        <v>4.3340840000000007</v>
      </c>
      <c r="P566" s="19" t="s">
        <v>335</v>
      </c>
      <c r="Q566" s="18">
        <v>27.89</v>
      </c>
      <c r="R566" s="19">
        <v>14.17</v>
      </c>
      <c r="S566" s="20">
        <f t="shared" si="34"/>
        <v>3.952013</v>
      </c>
    </row>
    <row r="567" spans="1:19" x14ac:dyDescent="0.3">
      <c r="A567" s="19" t="s">
        <v>598</v>
      </c>
      <c r="B567" s="19">
        <v>22.62</v>
      </c>
      <c r="C567" s="19">
        <v>16.53</v>
      </c>
      <c r="D567" s="20">
        <f t="shared" si="35"/>
        <v>3.7390860000000004</v>
      </c>
      <c r="E567" s="17"/>
      <c r="F567" s="19" t="s">
        <v>747</v>
      </c>
      <c r="G567" s="18">
        <v>27.96</v>
      </c>
      <c r="H567" s="19">
        <v>37.909999999999997</v>
      </c>
      <c r="I567" s="20">
        <f t="shared" si="32"/>
        <v>10.599636</v>
      </c>
      <c r="K567" s="19" t="s">
        <v>812</v>
      </c>
      <c r="L567" s="18">
        <v>28.24</v>
      </c>
      <c r="M567" s="19">
        <v>6.94</v>
      </c>
      <c r="N567" s="20">
        <f t="shared" si="33"/>
        <v>1.959856</v>
      </c>
      <c r="P567" s="19" t="s">
        <v>137</v>
      </c>
      <c r="Q567" s="18">
        <v>27.89</v>
      </c>
      <c r="R567" s="19">
        <v>6.06</v>
      </c>
      <c r="S567" s="20">
        <f t="shared" si="34"/>
        <v>1.6901339999999998</v>
      </c>
    </row>
    <row r="568" spans="1:19" x14ac:dyDescent="0.3">
      <c r="A568" s="19" t="s">
        <v>599</v>
      </c>
      <c r="B568" s="19">
        <v>39.65</v>
      </c>
      <c r="C568" s="19">
        <v>8.51</v>
      </c>
      <c r="D568" s="20">
        <f t="shared" si="35"/>
        <v>3.374215</v>
      </c>
      <c r="E568" s="17"/>
      <c r="F568" s="19" t="s">
        <v>906</v>
      </c>
      <c r="G568" s="18">
        <v>28.09</v>
      </c>
      <c r="H568" s="19">
        <v>11.42</v>
      </c>
      <c r="I568" s="20">
        <f t="shared" si="32"/>
        <v>3.207878</v>
      </c>
      <c r="K568" s="19" t="s">
        <v>716</v>
      </c>
      <c r="L568" s="18">
        <v>28.29</v>
      </c>
      <c r="M568" s="19">
        <v>20.29</v>
      </c>
      <c r="N568" s="20">
        <f t="shared" si="33"/>
        <v>5.7400409999999997</v>
      </c>
      <c r="P568" s="19" t="s">
        <v>747</v>
      </c>
      <c r="Q568" s="18">
        <v>27.96</v>
      </c>
      <c r="R568" s="19">
        <v>37.909999999999997</v>
      </c>
      <c r="S568" s="20">
        <f t="shared" si="34"/>
        <v>10.599636</v>
      </c>
    </row>
    <row r="569" spans="1:19" x14ac:dyDescent="0.3">
      <c r="A569" s="19" t="s">
        <v>600</v>
      </c>
      <c r="B569" s="19">
        <v>19.87</v>
      </c>
      <c r="C569" s="19">
        <v>12.06</v>
      </c>
      <c r="D569" s="20">
        <f t="shared" si="35"/>
        <v>2.3963220000000001</v>
      </c>
      <c r="E569" s="17"/>
      <c r="F569" s="19" t="s">
        <v>719</v>
      </c>
      <c r="G569" s="18">
        <v>28.12</v>
      </c>
      <c r="H569" s="19">
        <v>37.479999999999997</v>
      </c>
      <c r="I569" s="20">
        <f t="shared" si="32"/>
        <v>10.539375999999999</v>
      </c>
      <c r="K569" s="19" t="s">
        <v>517</v>
      </c>
      <c r="L569" s="18">
        <v>28.32</v>
      </c>
      <c r="M569" s="19">
        <v>36.08</v>
      </c>
      <c r="N569" s="20">
        <f t="shared" si="33"/>
        <v>10.217855999999999</v>
      </c>
      <c r="P569" s="19" t="s">
        <v>906</v>
      </c>
      <c r="Q569" s="18">
        <v>28.09</v>
      </c>
      <c r="R569" s="19">
        <v>11.42</v>
      </c>
      <c r="S569" s="20">
        <f t="shared" si="34"/>
        <v>3.207878</v>
      </c>
    </row>
    <row r="570" spans="1:19" x14ac:dyDescent="0.3">
      <c r="A570" s="19" t="s">
        <v>601</v>
      </c>
      <c r="B570" s="19">
        <v>26.62</v>
      </c>
      <c r="C570" s="19">
        <v>22.79</v>
      </c>
      <c r="D570" s="20">
        <f t="shared" si="35"/>
        <v>6.0666979999999997</v>
      </c>
      <c r="E570" s="17"/>
      <c r="F570" s="19" t="s">
        <v>225</v>
      </c>
      <c r="G570" s="18">
        <v>28.16</v>
      </c>
      <c r="H570" s="19">
        <v>8.0500000000000007</v>
      </c>
      <c r="I570" s="20">
        <f t="shared" si="32"/>
        <v>2.26688</v>
      </c>
      <c r="K570" s="19" t="s">
        <v>255</v>
      </c>
      <c r="L570" s="18">
        <v>28.32</v>
      </c>
      <c r="M570" s="19">
        <v>34.49</v>
      </c>
      <c r="N570" s="20">
        <f t="shared" si="33"/>
        <v>9.7675680000000007</v>
      </c>
      <c r="P570" s="19" t="s">
        <v>719</v>
      </c>
      <c r="Q570" s="18">
        <v>28.12</v>
      </c>
      <c r="R570" s="19">
        <v>37.479999999999997</v>
      </c>
      <c r="S570" s="20">
        <f t="shared" si="34"/>
        <v>10.539375999999999</v>
      </c>
    </row>
    <row r="571" spans="1:19" x14ac:dyDescent="0.3">
      <c r="A571" s="19" t="s">
        <v>602</v>
      </c>
      <c r="B571" s="19">
        <v>39.130000000000003</v>
      </c>
      <c r="C571" s="19">
        <v>14.95</v>
      </c>
      <c r="D571" s="20">
        <f t="shared" si="35"/>
        <v>5.8499350000000003</v>
      </c>
      <c r="E571" s="17"/>
      <c r="F571" s="19" t="s">
        <v>711</v>
      </c>
      <c r="G571" s="18">
        <v>28.18</v>
      </c>
      <c r="H571" s="19">
        <v>33.33</v>
      </c>
      <c r="I571" s="20">
        <f t="shared" si="32"/>
        <v>9.3923939999999995</v>
      </c>
      <c r="K571" s="19" t="s">
        <v>1002</v>
      </c>
      <c r="L571" s="18">
        <v>28.36</v>
      </c>
      <c r="M571" s="19">
        <v>13.65</v>
      </c>
      <c r="N571" s="20">
        <f t="shared" si="33"/>
        <v>3.8711399999999996</v>
      </c>
      <c r="P571" s="19" t="s">
        <v>225</v>
      </c>
      <c r="Q571" s="18">
        <v>28.16</v>
      </c>
      <c r="R571" s="19">
        <v>8.0500000000000007</v>
      </c>
      <c r="S571" s="20">
        <f t="shared" si="34"/>
        <v>2.26688</v>
      </c>
    </row>
    <row r="572" spans="1:19" x14ac:dyDescent="0.3">
      <c r="A572" s="19" t="s">
        <v>603</v>
      </c>
      <c r="B572" s="19">
        <v>20.58</v>
      </c>
      <c r="C572" s="19">
        <v>25.98</v>
      </c>
      <c r="D572" s="20">
        <f t="shared" si="35"/>
        <v>5.3466839999999998</v>
      </c>
      <c r="E572" s="17"/>
      <c r="F572" s="19" t="s">
        <v>777</v>
      </c>
      <c r="G572" s="18">
        <v>28.18</v>
      </c>
      <c r="H572" s="19">
        <v>15.38</v>
      </c>
      <c r="I572" s="20">
        <f t="shared" si="32"/>
        <v>4.3340840000000007</v>
      </c>
      <c r="K572" s="19" t="s">
        <v>626</v>
      </c>
      <c r="L572" s="18">
        <v>28.39</v>
      </c>
      <c r="M572" s="19">
        <v>36.200000000000003</v>
      </c>
      <c r="N572" s="20">
        <f t="shared" si="33"/>
        <v>10.277180000000001</v>
      </c>
      <c r="P572" s="19" t="s">
        <v>711</v>
      </c>
      <c r="Q572" s="18">
        <v>28.18</v>
      </c>
      <c r="R572" s="19">
        <v>33.33</v>
      </c>
      <c r="S572" s="20">
        <f t="shared" si="34"/>
        <v>9.3923939999999995</v>
      </c>
    </row>
    <row r="573" spans="1:19" x14ac:dyDescent="0.3">
      <c r="A573" s="19" t="s">
        <v>604</v>
      </c>
      <c r="B573" s="19">
        <v>0</v>
      </c>
      <c r="C573" s="19">
        <v>28.11</v>
      </c>
      <c r="D573" s="20" t="str">
        <f t="shared" si="35"/>
        <v/>
      </c>
      <c r="E573" s="17"/>
      <c r="F573" s="19" t="s">
        <v>812</v>
      </c>
      <c r="G573" s="18">
        <v>28.24</v>
      </c>
      <c r="H573" s="19">
        <v>6.94</v>
      </c>
      <c r="I573" s="20">
        <f t="shared" si="32"/>
        <v>1.959856</v>
      </c>
      <c r="K573" s="19" t="s">
        <v>950</v>
      </c>
      <c r="L573" s="18">
        <v>28.44</v>
      </c>
      <c r="M573" s="19">
        <v>12.75</v>
      </c>
      <c r="N573" s="20">
        <f t="shared" si="33"/>
        <v>3.6261000000000001</v>
      </c>
      <c r="P573" s="19" t="s">
        <v>777</v>
      </c>
      <c r="Q573" s="18">
        <v>28.18</v>
      </c>
      <c r="R573" s="19">
        <v>15.38</v>
      </c>
      <c r="S573" s="20">
        <f t="shared" si="34"/>
        <v>4.3340840000000007</v>
      </c>
    </row>
    <row r="574" spans="1:19" x14ac:dyDescent="0.3">
      <c r="A574" s="19" t="s">
        <v>605</v>
      </c>
      <c r="B574" s="19">
        <v>39.15</v>
      </c>
      <c r="C574" s="19">
        <v>0.35</v>
      </c>
      <c r="D574" s="20">
        <f t="shared" si="35"/>
        <v>0.13702499999999998</v>
      </c>
      <c r="E574" s="17"/>
      <c r="F574" s="19" t="s">
        <v>716</v>
      </c>
      <c r="G574" s="18">
        <v>28.29</v>
      </c>
      <c r="H574" s="19">
        <v>20.29</v>
      </c>
      <c r="I574" s="20">
        <f t="shared" si="32"/>
        <v>5.7400409999999997</v>
      </c>
      <c r="K574" s="19" t="s">
        <v>266</v>
      </c>
      <c r="L574" s="18">
        <v>28.45</v>
      </c>
      <c r="M574" s="19">
        <v>17.579999999999998</v>
      </c>
      <c r="N574" s="20">
        <f t="shared" si="33"/>
        <v>5.0015099999999997</v>
      </c>
      <c r="P574" s="19" t="s">
        <v>812</v>
      </c>
      <c r="Q574" s="18">
        <v>28.24</v>
      </c>
      <c r="R574" s="19">
        <v>6.94</v>
      </c>
      <c r="S574" s="20">
        <f t="shared" si="34"/>
        <v>1.959856</v>
      </c>
    </row>
    <row r="575" spans="1:19" x14ac:dyDescent="0.3">
      <c r="A575" s="19" t="s">
        <v>606</v>
      </c>
      <c r="B575" s="19">
        <v>30.7</v>
      </c>
      <c r="C575" s="19">
        <v>15.92</v>
      </c>
      <c r="D575" s="20">
        <f t="shared" si="35"/>
        <v>4.8874399999999998</v>
      </c>
      <c r="E575" s="17"/>
      <c r="F575" s="19" t="s">
        <v>517</v>
      </c>
      <c r="G575" s="18">
        <v>28.32</v>
      </c>
      <c r="H575" s="19">
        <v>36.08</v>
      </c>
      <c r="I575" s="20">
        <f t="shared" si="32"/>
        <v>10.217855999999999</v>
      </c>
      <c r="K575" s="19" t="s">
        <v>1030</v>
      </c>
      <c r="L575" s="18">
        <v>28.48</v>
      </c>
      <c r="M575" s="19">
        <v>0.93</v>
      </c>
      <c r="N575" s="20">
        <f t="shared" si="33"/>
        <v>0.26486400000000004</v>
      </c>
      <c r="P575" s="19" t="s">
        <v>716</v>
      </c>
      <c r="Q575" s="18">
        <v>28.29</v>
      </c>
      <c r="R575" s="19">
        <v>20.29</v>
      </c>
      <c r="S575" s="20">
        <f t="shared" si="34"/>
        <v>5.7400409999999997</v>
      </c>
    </row>
    <row r="576" spans="1:19" x14ac:dyDescent="0.3">
      <c r="A576" s="19" t="s">
        <v>607</v>
      </c>
      <c r="B576" s="19">
        <v>13</v>
      </c>
      <c r="C576" s="19">
        <v>34.880000000000003</v>
      </c>
      <c r="D576" s="20">
        <f t="shared" si="35"/>
        <v>4.5344000000000007</v>
      </c>
      <c r="E576" s="17"/>
      <c r="F576" s="19" t="s">
        <v>255</v>
      </c>
      <c r="G576" s="18">
        <v>28.32</v>
      </c>
      <c r="H576" s="19">
        <v>34.49</v>
      </c>
      <c r="I576" s="20">
        <f t="shared" si="32"/>
        <v>9.7675680000000007</v>
      </c>
      <c r="K576" s="19" t="s">
        <v>277</v>
      </c>
      <c r="L576" s="18">
        <v>28.5</v>
      </c>
      <c r="M576" s="19">
        <v>28.54</v>
      </c>
      <c r="N576" s="20">
        <f t="shared" si="33"/>
        <v>8.1339000000000006</v>
      </c>
      <c r="P576" s="19" t="s">
        <v>517</v>
      </c>
      <c r="Q576" s="18">
        <v>28.32</v>
      </c>
      <c r="R576" s="19">
        <v>36.08</v>
      </c>
      <c r="S576" s="20">
        <f t="shared" si="34"/>
        <v>10.217855999999999</v>
      </c>
    </row>
    <row r="577" spans="1:19" x14ac:dyDescent="0.3">
      <c r="A577" s="19" t="s">
        <v>608</v>
      </c>
      <c r="B577" s="19">
        <v>0</v>
      </c>
      <c r="C577" s="19">
        <v>33.06</v>
      </c>
      <c r="D577" s="20" t="str">
        <f t="shared" si="35"/>
        <v/>
      </c>
      <c r="E577" s="17"/>
      <c r="F577" s="19" t="s">
        <v>1002</v>
      </c>
      <c r="G577" s="18">
        <v>28.36</v>
      </c>
      <c r="H577" s="19">
        <v>13.65</v>
      </c>
      <c r="I577" s="20">
        <f t="shared" si="32"/>
        <v>3.8711399999999996</v>
      </c>
      <c r="K577" s="19" t="s">
        <v>816</v>
      </c>
      <c r="L577" s="18">
        <v>28.55</v>
      </c>
      <c r="M577" s="19">
        <v>39.21</v>
      </c>
      <c r="N577" s="20">
        <f t="shared" si="33"/>
        <v>11.194455</v>
      </c>
      <c r="P577" s="19" t="s">
        <v>255</v>
      </c>
      <c r="Q577" s="18">
        <v>28.32</v>
      </c>
      <c r="R577" s="19">
        <v>34.49</v>
      </c>
      <c r="S577" s="20">
        <f t="shared" si="34"/>
        <v>9.7675680000000007</v>
      </c>
    </row>
    <row r="578" spans="1:19" x14ac:dyDescent="0.3">
      <c r="A578" s="19" t="s">
        <v>609</v>
      </c>
      <c r="B578" s="19">
        <v>6.7</v>
      </c>
      <c r="C578" s="19">
        <v>33.58</v>
      </c>
      <c r="D578" s="20">
        <f t="shared" si="35"/>
        <v>2.24986</v>
      </c>
      <c r="E578" s="17"/>
      <c r="F578" s="19" t="s">
        <v>626</v>
      </c>
      <c r="G578" s="18">
        <v>28.39</v>
      </c>
      <c r="H578" s="19">
        <v>36.200000000000003</v>
      </c>
      <c r="I578" s="20">
        <f t="shared" ref="I578:I641" si="36">IF(G578&lt;=0,"",G578*H578/100)</f>
        <v>10.277180000000001</v>
      </c>
      <c r="K578" s="19" t="s">
        <v>633</v>
      </c>
      <c r="L578" s="18">
        <v>28.59</v>
      </c>
      <c r="M578" s="19">
        <v>12.42</v>
      </c>
      <c r="N578" s="20">
        <f t="shared" ref="N578:N641" si="37">IF(L578&lt;=0,"",L578*M578/100)</f>
        <v>3.550878</v>
      </c>
      <c r="P578" s="19" t="s">
        <v>1002</v>
      </c>
      <c r="Q578" s="18">
        <v>28.36</v>
      </c>
      <c r="R578" s="19">
        <v>13.65</v>
      </c>
      <c r="S578" s="20">
        <f t="shared" ref="S578:S641" si="38">IF(Q578&lt;=0,"",Q578*R578/100)</f>
        <v>3.8711399999999996</v>
      </c>
    </row>
    <row r="579" spans="1:19" x14ac:dyDescent="0.3">
      <c r="A579" s="19" t="s">
        <v>610</v>
      </c>
      <c r="B579" s="19">
        <v>14.89</v>
      </c>
      <c r="C579" s="19">
        <v>32.979999999999997</v>
      </c>
      <c r="D579" s="20">
        <f t="shared" ref="D579:D642" si="39">IF(B579&lt;=0,"",B579*C579/100)</f>
        <v>4.9107219999999998</v>
      </c>
      <c r="E579" s="17"/>
      <c r="F579" s="19" t="s">
        <v>950</v>
      </c>
      <c r="G579" s="18">
        <v>28.44</v>
      </c>
      <c r="H579" s="19">
        <v>12.75</v>
      </c>
      <c r="I579" s="20">
        <f t="shared" si="36"/>
        <v>3.6261000000000001</v>
      </c>
      <c r="K579" s="19" t="s">
        <v>62</v>
      </c>
      <c r="L579" s="18">
        <v>28.6</v>
      </c>
      <c r="M579" s="19">
        <v>23.37</v>
      </c>
      <c r="N579" s="20">
        <f t="shared" si="37"/>
        <v>6.6838200000000008</v>
      </c>
      <c r="P579" s="19" t="s">
        <v>626</v>
      </c>
      <c r="Q579" s="18">
        <v>28.39</v>
      </c>
      <c r="R579" s="19">
        <v>36.200000000000003</v>
      </c>
      <c r="S579" s="20">
        <f t="shared" si="38"/>
        <v>10.277180000000001</v>
      </c>
    </row>
    <row r="580" spans="1:19" x14ac:dyDescent="0.3">
      <c r="A580" s="19" t="s">
        <v>611</v>
      </c>
      <c r="B580" s="19">
        <v>39.92</v>
      </c>
      <c r="C580" s="19">
        <v>9.35</v>
      </c>
      <c r="D580" s="20">
        <f t="shared" si="39"/>
        <v>3.7325200000000001</v>
      </c>
      <c r="E580" s="17"/>
      <c r="F580" s="19" t="s">
        <v>266</v>
      </c>
      <c r="G580" s="18">
        <v>28.45</v>
      </c>
      <c r="H580" s="19">
        <v>17.579999999999998</v>
      </c>
      <c r="I580" s="20">
        <f t="shared" si="36"/>
        <v>5.0015099999999997</v>
      </c>
      <c r="K580" s="19" t="s">
        <v>198</v>
      </c>
      <c r="L580" s="18">
        <v>28.65</v>
      </c>
      <c r="M580" s="19">
        <v>13.75</v>
      </c>
      <c r="N580" s="20">
        <f t="shared" si="37"/>
        <v>3.9393750000000001</v>
      </c>
      <c r="P580" s="19" t="s">
        <v>950</v>
      </c>
      <c r="Q580" s="18">
        <v>28.44</v>
      </c>
      <c r="R580" s="19">
        <v>12.75</v>
      </c>
      <c r="S580" s="20">
        <f t="shared" si="38"/>
        <v>3.6261000000000001</v>
      </c>
    </row>
    <row r="581" spans="1:19" x14ac:dyDescent="0.3">
      <c r="A581" s="19" t="s">
        <v>612</v>
      </c>
      <c r="B581" s="19">
        <v>21.79</v>
      </c>
      <c r="C581" s="19">
        <v>23.22</v>
      </c>
      <c r="D581" s="20">
        <f t="shared" si="39"/>
        <v>5.0596379999999996</v>
      </c>
      <c r="E581" s="17"/>
      <c r="F581" s="19" t="s">
        <v>1030</v>
      </c>
      <c r="G581" s="18">
        <v>28.48</v>
      </c>
      <c r="H581" s="19">
        <v>0.93</v>
      </c>
      <c r="I581" s="20">
        <f t="shared" si="36"/>
        <v>0.26486400000000004</v>
      </c>
      <c r="K581" s="19" t="s">
        <v>91</v>
      </c>
      <c r="L581" s="18">
        <v>28.67</v>
      </c>
      <c r="M581" s="19">
        <v>16.649999999999999</v>
      </c>
      <c r="N581" s="20">
        <f t="shared" si="37"/>
        <v>4.773555</v>
      </c>
      <c r="P581" s="19" t="s">
        <v>266</v>
      </c>
      <c r="Q581" s="18">
        <v>28.45</v>
      </c>
      <c r="R581" s="19">
        <v>17.579999999999998</v>
      </c>
      <c r="S581" s="20">
        <f t="shared" si="38"/>
        <v>5.0015099999999997</v>
      </c>
    </row>
    <row r="582" spans="1:19" x14ac:dyDescent="0.3">
      <c r="A582" s="19" t="s">
        <v>613</v>
      </c>
      <c r="B582" s="19">
        <v>6.35</v>
      </c>
      <c r="C582" s="19">
        <v>6.39</v>
      </c>
      <c r="D582" s="20">
        <f t="shared" si="39"/>
        <v>0.40576499999999993</v>
      </c>
      <c r="E582" s="17"/>
      <c r="F582" s="19" t="s">
        <v>277</v>
      </c>
      <c r="G582" s="18">
        <v>28.5</v>
      </c>
      <c r="H582" s="19">
        <v>28.54</v>
      </c>
      <c r="I582" s="20">
        <f t="shared" si="36"/>
        <v>8.1339000000000006</v>
      </c>
      <c r="K582" s="19" t="s">
        <v>81</v>
      </c>
      <c r="L582" s="18">
        <v>28.8</v>
      </c>
      <c r="M582" s="19">
        <v>3.11</v>
      </c>
      <c r="N582" s="20">
        <f t="shared" si="37"/>
        <v>0.89568000000000003</v>
      </c>
      <c r="P582" s="19" t="s">
        <v>1030</v>
      </c>
      <c r="Q582" s="18">
        <v>28.48</v>
      </c>
      <c r="R582" s="19">
        <v>0.93</v>
      </c>
      <c r="S582" s="20">
        <f t="shared" si="38"/>
        <v>0.26486400000000004</v>
      </c>
    </row>
    <row r="583" spans="1:19" x14ac:dyDescent="0.3">
      <c r="A583" s="19" t="s">
        <v>614</v>
      </c>
      <c r="B583" s="19">
        <v>17.18</v>
      </c>
      <c r="C583" s="19">
        <v>15.71</v>
      </c>
      <c r="D583" s="20">
        <f t="shared" si="39"/>
        <v>2.6989780000000003</v>
      </c>
      <c r="E583" s="17"/>
      <c r="F583" s="19" t="s">
        <v>816</v>
      </c>
      <c r="G583" s="18">
        <v>28.55</v>
      </c>
      <c r="H583" s="19">
        <v>39.21</v>
      </c>
      <c r="I583" s="20">
        <f t="shared" si="36"/>
        <v>11.194455</v>
      </c>
      <c r="K583" s="19" t="s">
        <v>333</v>
      </c>
      <c r="L583" s="18">
        <v>28.84</v>
      </c>
      <c r="M583" s="19">
        <v>6.96</v>
      </c>
      <c r="N583" s="20">
        <f t="shared" si="37"/>
        <v>2.0072639999999997</v>
      </c>
      <c r="P583" s="19" t="s">
        <v>277</v>
      </c>
      <c r="Q583" s="18">
        <v>28.5</v>
      </c>
      <c r="R583" s="19">
        <v>28.54</v>
      </c>
      <c r="S583" s="20">
        <f t="shared" si="38"/>
        <v>8.1339000000000006</v>
      </c>
    </row>
    <row r="584" spans="1:19" x14ac:dyDescent="0.3">
      <c r="A584" s="19" t="s">
        <v>615</v>
      </c>
      <c r="B584" s="19">
        <v>13.32</v>
      </c>
      <c r="C584" s="19">
        <v>35.6</v>
      </c>
      <c r="D584" s="20">
        <f t="shared" si="39"/>
        <v>4.7419200000000004</v>
      </c>
      <c r="E584" s="17"/>
      <c r="F584" s="19" t="s">
        <v>633</v>
      </c>
      <c r="G584" s="18">
        <v>28.59</v>
      </c>
      <c r="H584" s="19">
        <v>12.42</v>
      </c>
      <c r="I584" s="20">
        <f t="shared" si="36"/>
        <v>3.550878</v>
      </c>
      <c r="K584" s="19" t="s">
        <v>80</v>
      </c>
      <c r="L584" s="18">
        <v>28.95</v>
      </c>
      <c r="M584" s="19">
        <v>29.9</v>
      </c>
      <c r="N584" s="20">
        <f t="shared" si="37"/>
        <v>8.6560499999999987</v>
      </c>
      <c r="P584" s="19" t="s">
        <v>816</v>
      </c>
      <c r="Q584" s="18">
        <v>28.55</v>
      </c>
      <c r="R584" s="19">
        <v>39.21</v>
      </c>
      <c r="S584" s="20">
        <f t="shared" si="38"/>
        <v>11.194455</v>
      </c>
    </row>
    <row r="585" spans="1:19" x14ac:dyDescent="0.3">
      <c r="A585" s="19" t="s">
        <v>616</v>
      </c>
      <c r="B585" s="19">
        <v>36.299999999999997</v>
      </c>
      <c r="C585" s="19">
        <v>31.47</v>
      </c>
      <c r="D585" s="20">
        <f t="shared" si="39"/>
        <v>11.423609999999998</v>
      </c>
      <c r="E585" s="17"/>
      <c r="F585" s="19" t="s">
        <v>62</v>
      </c>
      <c r="G585" s="18">
        <v>28.6</v>
      </c>
      <c r="H585" s="19">
        <v>23.37</v>
      </c>
      <c r="I585" s="20">
        <f t="shared" si="36"/>
        <v>6.6838200000000008</v>
      </c>
      <c r="K585" s="19" t="s">
        <v>297</v>
      </c>
      <c r="L585" s="18">
        <v>28.99</v>
      </c>
      <c r="M585" s="19">
        <v>39.14</v>
      </c>
      <c r="N585" s="20">
        <f t="shared" si="37"/>
        <v>11.346686</v>
      </c>
      <c r="P585" s="19" t="s">
        <v>633</v>
      </c>
      <c r="Q585" s="18">
        <v>28.59</v>
      </c>
      <c r="R585" s="19">
        <v>12.42</v>
      </c>
      <c r="S585" s="20">
        <f t="shared" si="38"/>
        <v>3.550878</v>
      </c>
    </row>
    <row r="586" spans="1:19" x14ac:dyDescent="0.3">
      <c r="A586" s="19" t="s">
        <v>617</v>
      </c>
      <c r="B586" s="19">
        <v>31.41</v>
      </c>
      <c r="C586" s="19">
        <v>39.5</v>
      </c>
      <c r="D586" s="20">
        <f t="shared" si="39"/>
        <v>12.40695</v>
      </c>
      <c r="E586" s="17"/>
      <c r="F586" s="19" t="s">
        <v>198</v>
      </c>
      <c r="G586" s="18">
        <v>28.65</v>
      </c>
      <c r="H586" s="19">
        <v>13.75</v>
      </c>
      <c r="I586" s="20">
        <f t="shared" si="36"/>
        <v>3.9393750000000001</v>
      </c>
      <c r="K586" s="19" t="s">
        <v>293</v>
      </c>
      <c r="L586" s="18">
        <v>29</v>
      </c>
      <c r="M586" s="19">
        <v>34.42</v>
      </c>
      <c r="N586" s="20">
        <f t="shared" si="37"/>
        <v>9.9817999999999998</v>
      </c>
      <c r="P586" s="19" t="s">
        <v>62</v>
      </c>
      <c r="Q586" s="18">
        <v>28.6</v>
      </c>
      <c r="R586" s="19">
        <v>23.37</v>
      </c>
      <c r="S586" s="20">
        <f t="shared" si="38"/>
        <v>6.6838200000000008</v>
      </c>
    </row>
    <row r="587" spans="1:19" x14ac:dyDescent="0.3">
      <c r="A587" s="19" t="s">
        <v>618</v>
      </c>
      <c r="B587" s="19">
        <v>4.09</v>
      </c>
      <c r="C587" s="19">
        <v>2.15</v>
      </c>
      <c r="D587" s="20">
        <f t="shared" si="39"/>
        <v>8.7934999999999999E-2</v>
      </c>
      <c r="E587" s="17"/>
      <c r="F587" s="19" t="s">
        <v>91</v>
      </c>
      <c r="G587" s="18">
        <v>28.67</v>
      </c>
      <c r="H587" s="19">
        <v>16.649999999999999</v>
      </c>
      <c r="I587" s="20">
        <f t="shared" si="36"/>
        <v>4.773555</v>
      </c>
      <c r="K587" s="19" t="s">
        <v>761</v>
      </c>
      <c r="L587" s="18">
        <v>29</v>
      </c>
      <c r="M587" s="19">
        <v>14.57</v>
      </c>
      <c r="N587" s="20">
        <f t="shared" si="37"/>
        <v>4.2253000000000007</v>
      </c>
      <c r="P587" s="19" t="s">
        <v>198</v>
      </c>
      <c r="Q587" s="18">
        <v>28.65</v>
      </c>
      <c r="R587" s="19">
        <v>13.75</v>
      </c>
      <c r="S587" s="20">
        <f t="shared" si="38"/>
        <v>3.9393750000000001</v>
      </c>
    </row>
    <row r="588" spans="1:19" x14ac:dyDescent="0.3">
      <c r="A588" s="19" t="s">
        <v>619</v>
      </c>
      <c r="B588" s="19">
        <v>0</v>
      </c>
      <c r="C588" s="19">
        <v>33.49</v>
      </c>
      <c r="D588" s="20" t="str">
        <f t="shared" si="39"/>
        <v/>
      </c>
      <c r="E588" s="17"/>
      <c r="F588" s="19" t="s">
        <v>81</v>
      </c>
      <c r="G588" s="18">
        <v>28.8</v>
      </c>
      <c r="H588" s="19">
        <v>3.11</v>
      </c>
      <c r="I588" s="20">
        <f t="shared" si="36"/>
        <v>0.89568000000000003</v>
      </c>
      <c r="K588" s="19" t="s">
        <v>573</v>
      </c>
      <c r="L588" s="18">
        <v>29.01</v>
      </c>
      <c r="M588" s="19">
        <v>20.95</v>
      </c>
      <c r="N588" s="20">
        <f t="shared" si="37"/>
        <v>6.0775949999999996</v>
      </c>
      <c r="P588" s="19" t="s">
        <v>91</v>
      </c>
      <c r="Q588" s="18">
        <v>28.67</v>
      </c>
      <c r="R588" s="19">
        <v>16.649999999999999</v>
      </c>
      <c r="S588" s="20">
        <f t="shared" si="38"/>
        <v>4.773555</v>
      </c>
    </row>
    <row r="589" spans="1:19" x14ac:dyDescent="0.3">
      <c r="A589" s="19" t="s">
        <v>620</v>
      </c>
      <c r="B589" s="19">
        <v>20.64</v>
      </c>
      <c r="C589" s="19">
        <v>30.34</v>
      </c>
      <c r="D589" s="20">
        <f t="shared" si="39"/>
        <v>6.2621760000000002</v>
      </c>
      <c r="E589" s="17"/>
      <c r="F589" s="19" t="s">
        <v>333</v>
      </c>
      <c r="G589" s="18">
        <v>28.84</v>
      </c>
      <c r="H589" s="19">
        <v>6.96</v>
      </c>
      <c r="I589" s="20">
        <f t="shared" si="36"/>
        <v>2.0072639999999997</v>
      </c>
      <c r="K589" s="19" t="s">
        <v>743</v>
      </c>
      <c r="L589" s="18">
        <v>29.01</v>
      </c>
      <c r="M589" s="19">
        <v>2.54</v>
      </c>
      <c r="N589" s="20">
        <f t="shared" si="37"/>
        <v>0.73685400000000001</v>
      </c>
      <c r="P589" s="19" t="s">
        <v>81</v>
      </c>
      <c r="Q589" s="18">
        <v>28.8</v>
      </c>
      <c r="R589" s="19">
        <v>3.11</v>
      </c>
      <c r="S589" s="20">
        <f t="shared" si="38"/>
        <v>0.89568000000000003</v>
      </c>
    </row>
    <row r="590" spans="1:19" x14ac:dyDescent="0.3">
      <c r="A590" s="19" t="s">
        <v>621</v>
      </c>
      <c r="B590" s="19">
        <v>13.03</v>
      </c>
      <c r="C590" s="19">
        <v>23.56</v>
      </c>
      <c r="D590" s="20">
        <f t="shared" si="39"/>
        <v>3.0698679999999996</v>
      </c>
      <c r="E590" s="17"/>
      <c r="F590" s="19" t="s">
        <v>80</v>
      </c>
      <c r="G590" s="18">
        <v>28.95</v>
      </c>
      <c r="H590" s="19">
        <v>29.9</v>
      </c>
      <c r="I590" s="20">
        <f t="shared" si="36"/>
        <v>8.6560499999999987</v>
      </c>
      <c r="K590" s="19" t="s">
        <v>971</v>
      </c>
      <c r="L590" s="18">
        <v>29.03</v>
      </c>
      <c r="M590" s="19">
        <v>32.58</v>
      </c>
      <c r="N590" s="20">
        <f t="shared" si="37"/>
        <v>9.4579740000000001</v>
      </c>
      <c r="P590" s="19" t="s">
        <v>333</v>
      </c>
      <c r="Q590" s="18">
        <v>28.84</v>
      </c>
      <c r="R590" s="19">
        <v>6.96</v>
      </c>
      <c r="S590" s="20">
        <f t="shared" si="38"/>
        <v>2.0072639999999997</v>
      </c>
    </row>
    <row r="591" spans="1:19" x14ac:dyDescent="0.3">
      <c r="A591" s="19" t="s">
        <v>622</v>
      </c>
      <c r="B591" s="19">
        <v>29.81</v>
      </c>
      <c r="C591" s="19">
        <v>35.78</v>
      </c>
      <c r="D591" s="20">
        <f t="shared" si="39"/>
        <v>10.666017999999999</v>
      </c>
      <c r="E591" s="17"/>
      <c r="F591" s="19" t="s">
        <v>297</v>
      </c>
      <c r="G591" s="18">
        <v>28.99</v>
      </c>
      <c r="H591" s="19">
        <v>39.14</v>
      </c>
      <c r="I591" s="20">
        <f t="shared" si="36"/>
        <v>11.346686</v>
      </c>
      <c r="K591" s="19" t="s">
        <v>387</v>
      </c>
      <c r="L591" s="18">
        <v>29.07</v>
      </c>
      <c r="M591" s="19">
        <v>31.36</v>
      </c>
      <c r="N591" s="20">
        <f t="shared" si="37"/>
        <v>9.1163519999999991</v>
      </c>
      <c r="P591" s="19" t="s">
        <v>80</v>
      </c>
      <c r="Q591" s="18">
        <v>28.95</v>
      </c>
      <c r="R591" s="19">
        <v>29.9</v>
      </c>
      <c r="S591" s="20">
        <f t="shared" si="38"/>
        <v>8.6560499999999987</v>
      </c>
    </row>
    <row r="592" spans="1:19" x14ac:dyDescent="0.3">
      <c r="A592" s="19" t="s">
        <v>623</v>
      </c>
      <c r="B592" s="19">
        <v>20.97</v>
      </c>
      <c r="C592" s="19">
        <v>10.87</v>
      </c>
      <c r="D592" s="20">
        <f t="shared" si="39"/>
        <v>2.279439</v>
      </c>
      <c r="E592" s="17"/>
      <c r="F592" s="19" t="s">
        <v>293</v>
      </c>
      <c r="G592" s="18">
        <v>29</v>
      </c>
      <c r="H592" s="19">
        <v>34.42</v>
      </c>
      <c r="I592" s="20">
        <f t="shared" si="36"/>
        <v>9.9817999999999998</v>
      </c>
      <c r="K592" s="19" t="s">
        <v>807</v>
      </c>
      <c r="L592" s="18">
        <v>29.12</v>
      </c>
      <c r="M592" s="19">
        <v>34.82</v>
      </c>
      <c r="N592" s="20">
        <f t="shared" si="37"/>
        <v>10.139584000000001</v>
      </c>
      <c r="P592" s="19" t="s">
        <v>293</v>
      </c>
      <c r="Q592" s="18">
        <v>29</v>
      </c>
      <c r="R592" s="19">
        <v>34.42</v>
      </c>
      <c r="S592" s="20">
        <f t="shared" si="38"/>
        <v>9.9817999999999998</v>
      </c>
    </row>
    <row r="593" spans="1:19" x14ac:dyDescent="0.3">
      <c r="A593" s="19" t="s">
        <v>624</v>
      </c>
      <c r="B593" s="19">
        <v>41.06</v>
      </c>
      <c r="C593" s="19">
        <v>38.75</v>
      </c>
      <c r="D593" s="20">
        <f t="shared" si="39"/>
        <v>15.91075</v>
      </c>
      <c r="E593" s="17"/>
      <c r="F593" s="19" t="s">
        <v>761</v>
      </c>
      <c r="G593" s="18">
        <v>29</v>
      </c>
      <c r="H593" s="19">
        <v>14.57</v>
      </c>
      <c r="I593" s="20">
        <f t="shared" si="36"/>
        <v>4.2253000000000007</v>
      </c>
      <c r="K593" s="19" t="s">
        <v>698</v>
      </c>
      <c r="L593" s="18">
        <v>29.15</v>
      </c>
      <c r="M593" s="19">
        <v>35.04</v>
      </c>
      <c r="N593" s="20">
        <f t="shared" si="37"/>
        <v>10.21416</v>
      </c>
      <c r="P593" s="19" t="s">
        <v>761</v>
      </c>
      <c r="Q593" s="18">
        <v>29</v>
      </c>
      <c r="R593" s="19">
        <v>14.57</v>
      </c>
      <c r="S593" s="20">
        <f t="shared" si="38"/>
        <v>4.2253000000000007</v>
      </c>
    </row>
    <row r="594" spans="1:19" x14ac:dyDescent="0.3">
      <c r="A594" s="19" t="s">
        <v>625</v>
      </c>
      <c r="B594" s="19">
        <v>26.11</v>
      </c>
      <c r="C594" s="19">
        <v>30.68</v>
      </c>
      <c r="D594" s="20">
        <f t="shared" si="39"/>
        <v>8.010548</v>
      </c>
      <c r="E594" s="17"/>
      <c r="F594" s="19" t="s">
        <v>573</v>
      </c>
      <c r="G594" s="18">
        <v>29.01</v>
      </c>
      <c r="H594" s="19">
        <v>20.95</v>
      </c>
      <c r="I594" s="20">
        <f t="shared" si="36"/>
        <v>6.0775949999999996</v>
      </c>
      <c r="K594" s="19" t="s">
        <v>936</v>
      </c>
      <c r="L594" s="18">
        <v>29.18</v>
      </c>
      <c r="M594" s="19">
        <v>39.770000000000003</v>
      </c>
      <c r="N594" s="20">
        <f t="shared" si="37"/>
        <v>11.604886</v>
      </c>
      <c r="P594" s="19" t="s">
        <v>573</v>
      </c>
      <c r="Q594" s="18">
        <v>29.01</v>
      </c>
      <c r="R594" s="19">
        <v>20.95</v>
      </c>
      <c r="S594" s="20">
        <f t="shared" si="38"/>
        <v>6.0775949999999996</v>
      </c>
    </row>
    <row r="595" spans="1:19" x14ac:dyDescent="0.3">
      <c r="A595" s="19" t="s">
        <v>626</v>
      </c>
      <c r="B595" s="19">
        <v>28.39</v>
      </c>
      <c r="C595" s="19">
        <v>36.200000000000003</v>
      </c>
      <c r="D595" s="20">
        <f t="shared" si="39"/>
        <v>10.277180000000001</v>
      </c>
      <c r="E595" s="17"/>
      <c r="F595" s="19" t="s">
        <v>743</v>
      </c>
      <c r="G595" s="18">
        <v>29.01</v>
      </c>
      <c r="H595" s="19">
        <v>2.54</v>
      </c>
      <c r="I595" s="20">
        <f t="shared" si="36"/>
        <v>0.73685400000000001</v>
      </c>
      <c r="K595" s="19" t="s">
        <v>166</v>
      </c>
      <c r="L595" s="18">
        <v>29.23</v>
      </c>
      <c r="M595" s="19">
        <v>39.880000000000003</v>
      </c>
      <c r="N595" s="20">
        <f t="shared" si="37"/>
        <v>11.656924000000002</v>
      </c>
      <c r="P595" s="19" t="s">
        <v>743</v>
      </c>
      <c r="Q595" s="18">
        <v>29.01</v>
      </c>
      <c r="R595" s="19">
        <v>2.54</v>
      </c>
      <c r="S595" s="20">
        <f t="shared" si="38"/>
        <v>0.73685400000000001</v>
      </c>
    </row>
    <row r="596" spans="1:19" x14ac:dyDescent="0.3">
      <c r="A596" s="19" t="s">
        <v>627</v>
      </c>
      <c r="B596" s="19">
        <v>41.57</v>
      </c>
      <c r="C596" s="19">
        <v>16.98</v>
      </c>
      <c r="D596" s="20">
        <f t="shared" si="39"/>
        <v>7.058586</v>
      </c>
      <c r="E596" s="17"/>
      <c r="F596" s="19" t="s">
        <v>971</v>
      </c>
      <c r="G596" s="18">
        <v>29.03</v>
      </c>
      <c r="H596" s="19">
        <v>32.58</v>
      </c>
      <c r="I596" s="20">
        <f t="shared" si="36"/>
        <v>9.4579740000000001</v>
      </c>
      <c r="K596" s="19" t="s">
        <v>451</v>
      </c>
      <c r="L596" s="18">
        <v>29.23</v>
      </c>
      <c r="M596" s="19">
        <v>15.95</v>
      </c>
      <c r="N596" s="20">
        <f t="shared" si="37"/>
        <v>4.662185</v>
      </c>
      <c r="P596" s="19" t="s">
        <v>971</v>
      </c>
      <c r="Q596" s="18">
        <v>29.03</v>
      </c>
      <c r="R596" s="19">
        <v>32.58</v>
      </c>
      <c r="S596" s="20">
        <f t="shared" si="38"/>
        <v>9.4579740000000001</v>
      </c>
    </row>
    <row r="597" spans="1:19" x14ac:dyDescent="0.3">
      <c r="A597" s="19" t="s">
        <v>628</v>
      </c>
      <c r="B597" s="19">
        <v>15.37</v>
      </c>
      <c r="C597" s="19">
        <v>20.190000000000001</v>
      </c>
      <c r="D597" s="20">
        <f t="shared" si="39"/>
        <v>3.1032030000000002</v>
      </c>
      <c r="E597" s="17"/>
      <c r="F597" s="29" t="s">
        <v>387</v>
      </c>
      <c r="G597" s="30">
        <v>29.07</v>
      </c>
      <c r="H597" s="29">
        <v>31.36</v>
      </c>
      <c r="I597" s="31">
        <f t="shared" si="36"/>
        <v>9.1163519999999991</v>
      </c>
      <c r="K597" s="19" t="s">
        <v>578</v>
      </c>
      <c r="L597" s="18">
        <v>29.25</v>
      </c>
      <c r="M597" s="19">
        <v>11.64</v>
      </c>
      <c r="N597" s="20">
        <f t="shared" si="37"/>
        <v>3.4047000000000001</v>
      </c>
      <c r="P597" s="29" t="s">
        <v>387</v>
      </c>
      <c r="Q597" s="30">
        <v>29.07</v>
      </c>
      <c r="R597" s="29">
        <v>31.36</v>
      </c>
      <c r="S597" s="31">
        <f t="shared" si="38"/>
        <v>9.1163519999999991</v>
      </c>
    </row>
    <row r="598" spans="1:19" x14ac:dyDescent="0.3">
      <c r="A598" s="19" t="s">
        <v>629</v>
      </c>
      <c r="B598" s="19">
        <v>31.92</v>
      </c>
      <c r="C598" s="19">
        <v>10.1</v>
      </c>
      <c r="D598" s="20">
        <f t="shared" si="39"/>
        <v>3.2239200000000001</v>
      </c>
      <c r="E598" s="17"/>
      <c r="F598" s="19" t="s">
        <v>807</v>
      </c>
      <c r="G598" s="18">
        <v>29.12</v>
      </c>
      <c r="H598" s="19">
        <v>34.82</v>
      </c>
      <c r="I598" s="20">
        <f t="shared" si="36"/>
        <v>10.139584000000001</v>
      </c>
      <c r="K598" s="19" t="s">
        <v>869</v>
      </c>
      <c r="L598" s="18">
        <v>29.25</v>
      </c>
      <c r="M598" s="19">
        <v>3.29</v>
      </c>
      <c r="N598" s="20">
        <f t="shared" si="37"/>
        <v>0.96232499999999999</v>
      </c>
      <c r="P598" s="19" t="s">
        <v>807</v>
      </c>
      <c r="Q598" s="18">
        <v>29.12</v>
      </c>
      <c r="R598" s="19">
        <v>34.82</v>
      </c>
      <c r="S598" s="20">
        <f t="shared" si="38"/>
        <v>10.139584000000001</v>
      </c>
    </row>
    <row r="599" spans="1:19" x14ac:dyDescent="0.3">
      <c r="A599" s="19" t="s">
        <v>630</v>
      </c>
      <c r="B599" s="19">
        <v>34.64</v>
      </c>
      <c r="C599" s="19">
        <v>39.909999999999997</v>
      </c>
      <c r="D599" s="20">
        <f t="shared" si="39"/>
        <v>13.824824</v>
      </c>
      <c r="E599" s="17"/>
      <c r="F599" s="19" t="s">
        <v>698</v>
      </c>
      <c r="G599" s="18">
        <v>29.15</v>
      </c>
      <c r="H599" s="19">
        <v>35.04</v>
      </c>
      <c r="I599" s="20">
        <f t="shared" si="36"/>
        <v>10.21416</v>
      </c>
      <c r="K599" s="19" t="s">
        <v>843</v>
      </c>
      <c r="L599" s="18">
        <v>29.26</v>
      </c>
      <c r="M599" s="19">
        <v>16.440000000000001</v>
      </c>
      <c r="N599" s="20">
        <f t="shared" si="37"/>
        <v>4.8103440000000006</v>
      </c>
      <c r="P599" s="19" t="s">
        <v>698</v>
      </c>
      <c r="Q599" s="18">
        <v>29.15</v>
      </c>
      <c r="R599" s="19">
        <v>35.04</v>
      </c>
      <c r="S599" s="20">
        <f t="shared" si="38"/>
        <v>10.21416</v>
      </c>
    </row>
    <row r="600" spans="1:19" x14ac:dyDescent="0.3">
      <c r="A600" s="19" t="s">
        <v>631</v>
      </c>
      <c r="B600" s="19">
        <v>40.869999999999997</v>
      </c>
      <c r="C600" s="19">
        <v>25.07</v>
      </c>
      <c r="D600" s="20">
        <f t="shared" si="39"/>
        <v>10.246108999999999</v>
      </c>
      <c r="E600" s="17"/>
      <c r="F600" s="19" t="s">
        <v>451</v>
      </c>
      <c r="G600" s="18">
        <v>29.23</v>
      </c>
      <c r="H600" s="19">
        <v>15.95</v>
      </c>
      <c r="I600" s="20">
        <f t="shared" si="36"/>
        <v>4.662185</v>
      </c>
      <c r="K600" s="19" t="s">
        <v>314</v>
      </c>
      <c r="L600" s="18">
        <v>29.27</v>
      </c>
      <c r="M600" s="19">
        <v>30.6</v>
      </c>
      <c r="N600" s="20">
        <f t="shared" si="37"/>
        <v>8.9566200000000009</v>
      </c>
      <c r="P600" s="19" t="s">
        <v>451</v>
      </c>
      <c r="Q600" s="18">
        <v>29.23</v>
      </c>
      <c r="R600" s="19">
        <v>15.95</v>
      </c>
      <c r="S600" s="20">
        <f t="shared" si="38"/>
        <v>4.662185</v>
      </c>
    </row>
    <row r="601" spans="1:19" x14ac:dyDescent="0.3">
      <c r="A601" s="19" t="s">
        <v>632</v>
      </c>
      <c r="B601" s="19">
        <v>20.49</v>
      </c>
      <c r="C601" s="19">
        <v>7.85</v>
      </c>
      <c r="D601" s="20">
        <f t="shared" si="39"/>
        <v>1.6084649999999998</v>
      </c>
      <c r="E601" s="17"/>
      <c r="F601" s="19" t="s">
        <v>578</v>
      </c>
      <c r="G601" s="18">
        <v>29.25</v>
      </c>
      <c r="H601" s="19">
        <v>11.64</v>
      </c>
      <c r="I601" s="20">
        <f t="shared" si="36"/>
        <v>3.4047000000000001</v>
      </c>
      <c r="K601" s="19" t="s">
        <v>234</v>
      </c>
      <c r="L601" s="18">
        <v>29.28</v>
      </c>
      <c r="M601" s="19">
        <v>24.73</v>
      </c>
      <c r="N601" s="20">
        <f t="shared" si="37"/>
        <v>7.2409440000000007</v>
      </c>
      <c r="P601" s="19" t="s">
        <v>578</v>
      </c>
      <c r="Q601" s="18">
        <v>29.25</v>
      </c>
      <c r="R601" s="19">
        <v>11.64</v>
      </c>
      <c r="S601" s="20">
        <f t="shared" si="38"/>
        <v>3.4047000000000001</v>
      </c>
    </row>
    <row r="602" spans="1:19" x14ac:dyDescent="0.3">
      <c r="A602" s="19" t="s">
        <v>633</v>
      </c>
      <c r="B602" s="19">
        <v>28.59</v>
      </c>
      <c r="C602" s="19">
        <v>12.42</v>
      </c>
      <c r="D602" s="20">
        <f t="shared" si="39"/>
        <v>3.550878</v>
      </c>
      <c r="E602" s="17"/>
      <c r="F602" s="19" t="s">
        <v>869</v>
      </c>
      <c r="G602" s="18">
        <v>29.25</v>
      </c>
      <c r="H602" s="19">
        <v>3.29</v>
      </c>
      <c r="I602" s="20">
        <f t="shared" si="36"/>
        <v>0.96232499999999999</v>
      </c>
      <c r="K602" s="19" t="s">
        <v>730</v>
      </c>
      <c r="L602" s="18">
        <v>29.32</v>
      </c>
      <c r="M602" s="19">
        <v>1.82</v>
      </c>
      <c r="N602" s="20">
        <f t="shared" si="37"/>
        <v>0.53362399999999999</v>
      </c>
      <c r="P602" s="19" t="s">
        <v>869</v>
      </c>
      <c r="Q602" s="18">
        <v>29.25</v>
      </c>
      <c r="R602" s="19">
        <v>3.29</v>
      </c>
      <c r="S602" s="20">
        <f t="shared" si="38"/>
        <v>0.96232499999999999</v>
      </c>
    </row>
    <row r="603" spans="1:19" x14ac:dyDescent="0.3">
      <c r="A603" s="19" t="s">
        <v>634</v>
      </c>
      <c r="B603" s="19">
        <v>25.21</v>
      </c>
      <c r="C603" s="19">
        <v>4.2</v>
      </c>
      <c r="D603" s="20">
        <f t="shared" si="39"/>
        <v>1.0588200000000001</v>
      </c>
      <c r="E603" s="17"/>
      <c r="F603" s="19" t="s">
        <v>843</v>
      </c>
      <c r="G603" s="18">
        <v>29.26</v>
      </c>
      <c r="H603" s="19">
        <v>16.440000000000001</v>
      </c>
      <c r="I603" s="20">
        <f t="shared" si="36"/>
        <v>4.8103440000000006</v>
      </c>
      <c r="K603" s="19" t="s">
        <v>433</v>
      </c>
      <c r="L603" s="18">
        <v>29.33</v>
      </c>
      <c r="M603" s="19">
        <v>12.78</v>
      </c>
      <c r="N603" s="20">
        <f t="shared" si="37"/>
        <v>3.7483739999999997</v>
      </c>
      <c r="P603" s="19" t="s">
        <v>843</v>
      </c>
      <c r="Q603" s="18">
        <v>29.26</v>
      </c>
      <c r="R603" s="19">
        <v>16.440000000000001</v>
      </c>
      <c r="S603" s="20">
        <f t="shared" si="38"/>
        <v>4.8103440000000006</v>
      </c>
    </row>
    <row r="604" spans="1:19" x14ac:dyDescent="0.3">
      <c r="A604" s="19" t="s">
        <v>635</v>
      </c>
      <c r="B604" s="19">
        <v>10.56</v>
      </c>
      <c r="C604" s="19">
        <v>31.36</v>
      </c>
      <c r="D604" s="20">
        <f t="shared" si="39"/>
        <v>3.3116160000000003</v>
      </c>
      <c r="E604" s="17"/>
      <c r="F604" s="19" t="s">
        <v>314</v>
      </c>
      <c r="G604" s="18">
        <v>29.27</v>
      </c>
      <c r="H604" s="19">
        <v>30.6</v>
      </c>
      <c r="I604" s="20">
        <f t="shared" si="36"/>
        <v>8.9566200000000009</v>
      </c>
      <c r="K604" s="19" t="s">
        <v>881</v>
      </c>
      <c r="L604" s="18">
        <v>29.44</v>
      </c>
      <c r="M604" s="19">
        <v>36.729999999999997</v>
      </c>
      <c r="N604" s="20">
        <f t="shared" si="37"/>
        <v>10.813311999999998</v>
      </c>
      <c r="P604" s="19" t="s">
        <v>314</v>
      </c>
      <c r="Q604" s="18">
        <v>29.27</v>
      </c>
      <c r="R604" s="19">
        <v>30.6</v>
      </c>
      <c r="S604" s="20">
        <f t="shared" si="38"/>
        <v>8.9566200000000009</v>
      </c>
    </row>
    <row r="605" spans="1:19" x14ac:dyDescent="0.3">
      <c r="A605" s="19" t="s">
        <v>636</v>
      </c>
      <c r="B605" s="19">
        <v>4.45</v>
      </c>
      <c r="C605" s="19">
        <v>20.440000000000001</v>
      </c>
      <c r="D605" s="20">
        <f t="shared" si="39"/>
        <v>0.90958000000000017</v>
      </c>
      <c r="E605" s="17"/>
      <c r="F605" s="19" t="s">
        <v>234</v>
      </c>
      <c r="G605" s="18">
        <v>29.28</v>
      </c>
      <c r="H605" s="19">
        <v>24.73</v>
      </c>
      <c r="I605" s="20">
        <f t="shared" si="36"/>
        <v>7.2409440000000007</v>
      </c>
      <c r="K605" s="19" t="s">
        <v>957</v>
      </c>
      <c r="L605" s="18">
        <v>29.48</v>
      </c>
      <c r="M605" s="19">
        <v>4.87</v>
      </c>
      <c r="N605" s="20">
        <f t="shared" si="37"/>
        <v>1.435676</v>
      </c>
      <c r="P605" s="19" t="s">
        <v>234</v>
      </c>
      <c r="Q605" s="18">
        <v>29.28</v>
      </c>
      <c r="R605" s="19">
        <v>24.73</v>
      </c>
      <c r="S605" s="20">
        <f t="shared" si="38"/>
        <v>7.2409440000000007</v>
      </c>
    </row>
    <row r="606" spans="1:19" x14ac:dyDescent="0.3">
      <c r="A606" s="19" t="s">
        <v>637</v>
      </c>
      <c r="B606" s="19">
        <v>12.25</v>
      </c>
      <c r="C606" s="19">
        <v>22.1</v>
      </c>
      <c r="D606" s="20">
        <f t="shared" si="39"/>
        <v>2.7072500000000002</v>
      </c>
      <c r="E606" s="17"/>
      <c r="F606" s="19" t="s">
        <v>730</v>
      </c>
      <c r="G606" s="18">
        <v>29.32</v>
      </c>
      <c r="H606" s="19">
        <v>1.82</v>
      </c>
      <c r="I606" s="20">
        <f t="shared" si="36"/>
        <v>0.53362399999999999</v>
      </c>
      <c r="K606" s="19" t="s">
        <v>211</v>
      </c>
      <c r="L606" s="18">
        <v>29.5</v>
      </c>
      <c r="M606" s="19">
        <v>24.46</v>
      </c>
      <c r="N606" s="20">
        <f t="shared" si="37"/>
        <v>7.2157000000000009</v>
      </c>
      <c r="P606" s="19" t="s">
        <v>730</v>
      </c>
      <c r="Q606" s="18">
        <v>29.32</v>
      </c>
      <c r="R606" s="19">
        <v>1.82</v>
      </c>
      <c r="S606" s="20">
        <f t="shared" si="38"/>
        <v>0.53362399999999999</v>
      </c>
    </row>
    <row r="607" spans="1:19" x14ac:dyDescent="0.3">
      <c r="A607" s="19" t="s">
        <v>638</v>
      </c>
      <c r="B607" s="19">
        <v>25.11</v>
      </c>
      <c r="C607" s="19">
        <v>4.58</v>
      </c>
      <c r="D607" s="20">
        <f t="shared" si="39"/>
        <v>1.1500379999999999</v>
      </c>
      <c r="E607" s="17"/>
      <c r="F607" s="19" t="s">
        <v>433</v>
      </c>
      <c r="G607" s="18">
        <v>29.33</v>
      </c>
      <c r="H607" s="19">
        <v>12.78</v>
      </c>
      <c r="I607" s="20">
        <f t="shared" si="36"/>
        <v>3.7483739999999997</v>
      </c>
      <c r="K607" s="19" t="s">
        <v>647</v>
      </c>
      <c r="L607" s="18">
        <v>29.5</v>
      </c>
      <c r="M607" s="19">
        <v>16.75</v>
      </c>
      <c r="N607" s="20">
        <f t="shared" si="37"/>
        <v>4.9412500000000001</v>
      </c>
      <c r="P607" s="19" t="s">
        <v>433</v>
      </c>
      <c r="Q607" s="18">
        <v>29.33</v>
      </c>
      <c r="R607" s="19">
        <v>12.78</v>
      </c>
      <c r="S607" s="20">
        <f t="shared" si="38"/>
        <v>3.7483739999999997</v>
      </c>
    </row>
    <row r="608" spans="1:19" x14ac:dyDescent="0.3">
      <c r="A608" s="19" t="s">
        <v>639</v>
      </c>
      <c r="B608" s="19">
        <v>38.89</v>
      </c>
      <c r="C608" s="19">
        <v>6.34</v>
      </c>
      <c r="D608" s="20">
        <f t="shared" si="39"/>
        <v>2.4656259999999999</v>
      </c>
      <c r="E608" s="17"/>
      <c r="F608" s="19" t="s">
        <v>881</v>
      </c>
      <c r="G608" s="18">
        <v>29.44</v>
      </c>
      <c r="H608" s="19">
        <v>36.729999999999997</v>
      </c>
      <c r="I608" s="20">
        <f t="shared" si="36"/>
        <v>10.813311999999998</v>
      </c>
      <c r="K608" s="19" t="s">
        <v>984</v>
      </c>
      <c r="L608" s="18">
        <v>29.53</v>
      </c>
      <c r="M608" s="19">
        <v>27.89</v>
      </c>
      <c r="N608" s="20">
        <f t="shared" si="37"/>
        <v>8.2359170000000006</v>
      </c>
      <c r="P608" s="19" t="s">
        <v>881</v>
      </c>
      <c r="Q608" s="18">
        <v>29.44</v>
      </c>
      <c r="R608" s="19">
        <v>36.729999999999997</v>
      </c>
      <c r="S608" s="20">
        <f t="shared" si="38"/>
        <v>10.813311999999998</v>
      </c>
    </row>
    <row r="609" spans="1:19" x14ac:dyDescent="0.3">
      <c r="A609" s="19" t="s">
        <v>640</v>
      </c>
      <c r="B609" s="19">
        <v>26.19</v>
      </c>
      <c r="C609" s="19">
        <v>17.399999999999999</v>
      </c>
      <c r="D609" s="20">
        <f t="shared" si="39"/>
        <v>4.5570599999999999</v>
      </c>
      <c r="E609" s="17"/>
      <c r="F609" s="19" t="s">
        <v>957</v>
      </c>
      <c r="G609" s="18">
        <v>29.48</v>
      </c>
      <c r="H609" s="19">
        <v>4.87</v>
      </c>
      <c r="I609" s="20">
        <f t="shared" si="36"/>
        <v>1.435676</v>
      </c>
      <c r="K609" s="19" t="s">
        <v>871</v>
      </c>
      <c r="L609" s="18">
        <v>29.57</v>
      </c>
      <c r="M609" s="19">
        <v>26.31</v>
      </c>
      <c r="N609" s="20">
        <f t="shared" si="37"/>
        <v>7.7798669999999994</v>
      </c>
      <c r="P609" s="19" t="s">
        <v>957</v>
      </c>
      <c r="Q609" s="18">
        <v>29.48</v>
      </c>
      <c r="R609" s="19">
        <v>4.87</v>
      </c>
      <c r="S609" s="20">
        <f t="shared" si="38"/>
        <v>1.435676</v>
      </c>
    </row>
    <row r="610" spans="1:19" x14ac:dyDescent="0.3">
      <c r="A610" s="19" t="s">
        <v>641</v>
      </c>
      <c r="B610" s="19">
        <v>33.93</v>
      </c>
      <c r="C610" s="19">
        <v>31.26</v>
      </c>
      <c r="D610" s="20">
        <f t="shared" si="39"/>
        <v>10.606518000000001</v>
      </c>
      <c r="E610" s="17"/>
      <c r="F610" s="19" t="s">
        <v>211</v>
      </c>
      <c r="G610" s="18">
        <v>29.5</v>
      </c>
      <c r="H610" s="19">
        <v>24.46</v>
      </c>
      <c r="I610" s="20">
        <f t="shared" si="36"/>
        <v>7.2157000000000009</v>
      </c>
      <c r="K610" s="19" t="s">
        <v>759</v>
      </c>
      <c r="L610" s="18">
        <v>29.58</v>
      </c>
      <c r="M610" s="19">
        <v>8.1300000000000008</v>
      </c>
      <c r="N610" s="20">
        <f t="shared" si="37"/>
        <v>2.4048539999999998</v>
      </c>
      <c r="P610" s="19" t="s">
        <v>211</v>
      </c>
      <c r="Q610" s="18">
        <v>29.5</v>
      </c>
      <c r="R610" s="19">
        <v>24.46</v>
      </c>
      <c r="S610" s="20">
        <f t="shared" si="38"/>
        <v>7.2157000000000009</v>
      </c>
    </row>
    <row r="611" spans="1:19" x14ac:dyDescent="0.3">
      <c r="A611" s="19" t="s">
        <v>642</v>
      </c>
      <c r="B611" s="19">
        <v>12.07</v>
      </c>
      <c r="C611" s="19">
        <v>2.81</v>
      </c>
      <c r="D611" s="20">
        <f t="shared" si="39"/>
        <v>0.339167</v>
      </c>
      <c r="E611" s="17"/>
      <c r="F611" s="19" t="s">
        <v>647</v>
      </c>
      <c r="G611" s="18">
        <v>29.5</v>
      </c>
      <c r="H611" s="19">
        <v>16.75</v>
      </c>
      <c r="I611" s="20">
        <f t="shared" si="36"/>
        <v>4.9412500000000001</v>
      </c>
      <c r="K611" s="19" t="s">
        <v>739</v>
      </c>
      <c r="L611" s="18">
        <v>29.61</v>
      </c>
      <c r="M611" s="19">
        <v>24.14</v>
      </c>
      <c r="N611" s="20">
        <f t="shared" si="37"/>
        <v>7.1478539999999997</v>
      </c>
      <c r="P611" s="19" t="s">
        <v>647</v>
      </c>
      <c r="Q611" s="18">
        <v>29.5</v>
      </c>
      <c r="R611" s="19">
        <v>16.75</v>
      </c>
      <c r="S611" s="20">
        <f t="shared" si="38"/>
        <v>4.9412500000000001</v>
      </c>
    </row>
    <row r="612" spans="1:19" x14ac:dyDescent="0.3">
      <c r="A612" s="19" t="s">
        <v>643</v>
      </c>
      <c r="B612" s="19">
        <v>22.15</v>
      </c>
      <c r="C612" s="19">
        <v>11.56</v>
      </c>
      <c r="D612" s="20">
        <f t="shared" si="39"/>
        <v>2.5605399999999996</v>
      </c>
      <c r="E612" s="17"/>
      <c r="F612" s="19" t="s">
        <v>984</v>
      </c>
      <c r="G612" s="18">
        <v>29.53</v>
      </c>
      <c r="H612" s="19">
        <v>27.89</v>
      </c>
      <c r="I612" s="20">
        <f t="shared" si="36"/>
        <v>8.2359170000000006</v>
      </c>
      <c r="K612" s="19" t="s">
        <v>790</v>
      </c>
      <c r="L612" s="18">
        <v>29.64</v>
      </c>
      <c r="M612" s="19">
        <v>30.36</v>
      </c>
      <c r="N612" s="20">
        <f t="shared" si="37"/>
        <v>8.998704</v>
      </c>
      <c r="P612" s="19" t="s">
        <v>984</v>
      </c>
      <c r="Q612" s="18">
        <v>29.53</v>
      </c>
      <c r="R612" s="19">
        <v>27.89</v>
      </c>
      <c r="S612" s="20">
        <f t="shared" si="38"/>
        <v>8.2359170000000006</v>
      </c>
    </row>
    <row r="613" spans="1:19" x14ac:dyDescent="0.3">
      <c r="A613" s="19" t="s">
        <v>644</v>
      </c>
      <c r="B613" s="19">
        <v>10.82</v>
      </c>
      <c r="C613" s="19">
        <v>14.81</v>
      </c>
      <c r="D613" s="20">
        <f t="shared" si="39"/>
        <v>1.6024420000000001</v>
      </c>
      <c r="E613" s="17"/>
      <c r="F613" s="19" t="s">
        <v>871</v>
      </c>
      <c r="G613" s="18">
        <v>29.57</v>
      </c>
      <c r="H613" s="19">
        <v>26.31</v>
      </c>
      <c r="I613" s="20">
        <f t="shared" si="36"/>
        <v>7.7798669999999994</v>
      </c>
      <c r="K613" s="19" t="s">
        <v>982</v>
      </c>
      <c r="L613" s="18">
        <v>29.67</v>
      </c>
      <c r="M613" s="19">
        <v>2.33</v>
      </c>
      <c r="N613" s="20">
        <f t="shared" si="37"/>
        <v>0.69131100000000001</v>
      </c>
      <c r="P613" s="19" t="s">
        <v>871</v>
      </c>
      <c r="Q613" s="18">
        <v>29.57</v>
      </c>
      <c r="R613" s="19">
        <v>26.31</v>
      </c>
      <c r="S613" s="20">
        <f t="shared" si="38"/>
        <v>7.7798669999999994</v>
      </c>
    </row>
    <row r="614" spans="1:19" x14ac:dyDescent="0.3">
      <c r="A614" s="19" t="s">
        <v>645</v>
      </c>
      <c r="B614" s="19">
        <v>33.729999999999997</v>
      </c>
      <c r="C614" s="19">
        <v>31.99</v>
      </c>
      <c r="D614" s="20">
        <f t="shared" si="39"/>
        <v>10.790226999999998</v>
      </c>
      <c r="E614" s="17"/>
      <c r="F614" s="19" t="s">
        <v>759</v>
      </c>
      <c r="G614" s="18">
        <v>29.58</v>
      </c>
      <c r="H614" s="19">
        <v>8.1300000000000008</v>
      </c>
      <c r="I614" s="20">
        <f t="shared" si="36"/>
        <v>2.4048539999999998</v>
      </c>
      <c r="K614" s="19" t="s">
        <v>997</v>
      </c>
      <c r="L614" s="18">
        <v>29.73</v>
      </c>
      <c r="M614" s="19">
        <v>20.48</v>
      </c>
      <c r="N614" s="20">
        <f t="shared" si="37"/>
        <v>6.0887039999999999</v>
      </c>
      <c r="P614" s="19" t="s">
        <v>759</v>
      </c>
      <c r="Q614" s="18">
        <v>29.58</v>
      </c>
      <c r="R614" s="19">
        <v>8.1300000000000008</v>
      </c>
      <c r="S614" s="20">
        <f t="shared" si="38"/>
        <v>2.4048539999999998</v>
      </c>
    </row>
    <row r="615" spans="1:19" x14ac:dyDescent="0.3">
      <c r="A615" s="19" t="s">
        <v>646</v>
      </c>
      <c r="B615" s="19">
        <v>30.57</v>
      </c>
      <c r="C615" s="19">
        <v>4.82</v>
      </c>
      <c r="D615" s="20">
        <f t="shared" si="39"/>
        <v>1.4734740000000002</v>
      </c>
      <c r="E615" s="17"/>
      <c r="F615" s="19" t="s">
        <v>739</v>
      </c>
      <c r="G615" s="18">
        <v>29.61</v>
      </c>
      <c r="H615" s="19">
        <v>24.14</v>
      </c>
      <c r="I615" s="20">
        <f t="shared" si="36"/>
        <v>7.1478539999999997</v>
      </c>
      <c r="K615" s="19" t="s">
        <v>622</v>
      </c>
      <c r="L615" s="18">
        <v>29.81</v>
      </c>
      <c r="M615" s="19">
        <v>35.78</v>
      </c>
      <c r="N615" s="20">
        <f t="shared" si="37"/>
        <v>10.666017999999999</v>
      </c>
      <c r="P615" s="19" t="s">
        <v>739</v>
      </c>
      <c r="Q615" s="18">
        <v>29.61</v>
      </c>
      <c r="R615" s="19">
        <v>24.14</v>
      </c>
      <c r="S615" s="20">
        <f t="shared" si="38"/>
        <v>7.1478539999999997</v>
      </c>
    </row>
    <row r="616" spans="1:19" x14ac:dyDescent="0.3">
      <c r="A616" s="19" t="s">
        <v>647</v>
      </c>
      <c r="B616" s="19">
        <v>29.5</v>
      </c>
      <c r="C616" s="19">
        <v>16.75</v>
      </c>
      <c r="D616" s="20">
        <f t="shared" si="39"/>
        <v>4.9412500000000001</v>
      </c>
      <c r="E616" s="17"/>
      <c r="F616" s="19" t="s">
        <v>790</v>
      </c>
      <c r="G616" s="18">
        <v>29.64</v>
      </c>
      <c r="H616" s="19">
        <v>30.36</v>
      </c>
      <c r="I616" s="20">
        <f t="shared" si="36"/>
        <v>8.998704</v>
      </c>
      <c r="K616" s="19" t="s">
        <v>454</v>
      </c>
      <c r="L616" s="18">
        <v>29.9</v>
      </c>
      <c r="M616" s="19">
        <v>16.440000000000001</v>
      </c>
      <c r="N616" s="20">
        <f t="shared" si="37"/>
        <v>4.9155600000000002</v>
      </c>
      <c r="P616" s="19" t="s">
        <v>790</v>
      </c>
      <c r="Q616" s="18">
        <v>29.64</v>
      </c>
      <c r="R616" s="19">
        <v>30.36</v>
      </c>
      <c r="S616" s="20">
        <f t="shared" si="38"/>
        <v>8.998704</v>
      </c>
    </row>
    <row r="617" spans="1:19" x14ac:dyDescent="0.3">
      <c r="A617" s="19" t="s">
        <v>648</v>
      </c>
      <c r="B617" s="19">
        <v>23.77</v>
      </c>
      <c r="C617" s="19">
        <v>25.16</v>
      </c>
      <c r="D617" s="20">
        <f t="shared" si="39"/>
        <v>5.9805319999999993</v>
      </c>
      <c r="E617" s="17"/>
      <c r="F617" s="19" t="s">
        <v>982</v>
      </c>
      <c r="G617" s="18">
        <v>29.67</v>
      </c>
      <c r="H617" s="19">
        <v>2.33</v>
      </c>
      <c r="I617" s="20">
        <f t="shared" si="36"/>
        <v>0.69131100000000001</v>
      </c>
      <c r="K617" s="19" t="s">
        <v>699</v>
      </c>
      <c r="L617" s="18">
        <v>29.93</v>
      </c>
      <c r="M617" s="19">
        <v>21.64</v>
      </c>
      <c r="N617" s="20">
        <f t="shared" si="37"/>
        <v>6.4768520000000001</v>
      </c>
      <c r="P617" s="19" t="s">
        <v>982</v>
      </c>
      <c r="Q617" s="18">
        <v>29.67</v>
      </c>
      <c r="R617" s="19">
        <v>2.33</v>
      </c>
      <c r="S617" s="20">
        <f t="shared" si="38"/>
        <v>0.69131100000000001</v>
      </c>
    </row>
    <row r="618" spans="1:19" x14ac:dyDescent="0.3">
      <c r="A618" s="19" t="s">
        <v>649</v>
      </c>
      <c r="B618" s="19">
        <v>24.32</v>
      </c>
      <c r="C618" s="19">
        <v>21.42</v>
      </c>
      <c r="D618" s="20">
        <f t="shared" si="39"/>
        <v>5.2093440000000006</v>
      </c>
      <c r="E618" s="17"/>
      <c r="F618" s="19" t="s">
        <v>997</v>
      </c>
      <c r="G618" s="18">
        <v>29.73</v>
      </c>
      <c r="H618" s="19">
        <v>20.48</v>
      </c>
      <c r="I618" s="20">
        <f t="shared" si="36"/>
        <v>6.0887039999999999</v>
      </c>
      <c r="K618" s="19" t="s">
        <v>427</v>
      </c>
      <c r="L618" s="18">
        <v>30</v>
      </c>
      <c r="M618" s="19">
        <v>11.97</v>
      </c>
      <c r="N618" s="20">
        <f t="shared" si="37"/>
        <v>3.5910000000000002</v>
      </c>
      <c r="P618" s="19" t="s">
        <v>997</v>
      </c>
      <c r="Q618" s="18">
        <v>29.73</v>
      </c>
      <c r="R618" s="19">
        <v>20.48</v>
      </c>
      <c r="S618" s="20">
        <f t="shared" si="38"/>
        <v>6.0887039999999999</v>
      </c>
    </row>
    <row r="619" spans="1:19" x14ac:dyDescent="0.3">
      <c r="A619" s="19" t="s">
        <v>650</v>
      </c>
      <c r="B619" s="19">
        <v>13.5</v>
      </c>
      <c r="C619" s="19">
        <v>38.270000000000003</v>
      </c>
      <c r="D619" s="20">
        <f t="shared" si="39"/>
        <v>5.1664500000000011</v>
      </c>
      <c r="E619" s="17"/>
      <c r="F619" s="19" t="s">
        <v>622</v>
      </c>
      <c r="G619" s="18">
        <v>29.81</v>
      </c>
      <c r="H619" s="19">
        <v>35.78</v>
      </c>
      <c r="I619" s="20">
        <f t="shared" si="36"/>
        <v>10.666017999999999</v>
      </c>
      <c r="K619" s="19" t="s">
        <v>685</v>
      </c>
      <c r="L619" s="18">
        <v>30.01</v>
      </c>
      <c r="M619" s="19">
        <v>34.82</v>
      </c>
      <c r="N619" s="20">
        <f t="shared" si="37"/>
        <v>10.449482</v>
      </c>
      <c r="P619" s="19" t="s">
        <v>622</v>
      </c>
      <c r="Q619" s="18">
        <v>29.81</v>
      </c>
      <c r="R619" s="19">
        <v>35.78</v>
      </c>
      <c r="S619" s="20">
        <f t="shared" si="38"/>
        <v>10.666017999999999</v>
      </c>
    </row>
    <row r="620" spans="1:19" x14ac:dyDescent="0.3">
      <c r="A620" s="19" t="s">
        <v>651</v>
      </c>
      <c r="B620" s="19">
        <v>10.37</v>
      </c>
      <c r="C620" s="19">
        <v>22.89</v>
      </c>
      <c r="D620" s="20">
        <f t="shared" si="39"/>
        <v>2.3736929999999998</v>
      </c>
      <c r="E620" s="17"/>
      <c r="F620" s="19" t="s">
        <v>454</v>
      </c>
      <c r="G620" s="18">
        <v>29.9</v>
      </c>
      <c r="H620" s="19">
        <v>16.440000000000001</v>
      </c>
      <c r="I620" s="20">
        <f t="shared" si="36"/>
        <v>4.9155600000000002</v>
      </c>
      <c r="K620" s="19" t="s">
        <v>921</v>
      </c>
      <c r="L620" s="18">
        <v>30.02</v>
      </c>
      <c r="M620" s="19">
        <v>2.93</v>
      </c>
      <c r="N620" s="20">
        <f t="shared" si="37"/>
        <v>0.87958600000000009</v>
      </c>
      <c r="P620" s="19" t="s">
        <v>454</v>
      </c>
      <c r="Q620" s="18">
        <v>29.9</v>
      </c>
      <c r="R620" s="19">
        <v>16.440000000000001</v>
      </c>
      <c r="S620" s="20">
        <f t="shared" si="38"/>
        <v>4.9155600000000002</v>
      </c>
    </row>
    <row r="621" spans="1:19" x14ac:dyDescent="0.3">
      <c r="A621" s="19" t="s">
        <v>652</v>
      </c>
      <c r="B621" s="19">
        <v>37.44</v>
      </c>
      <c r="C621" s="19">
        <v>7.52</v>
      </c>
      <c r="D621" s="20">
        <f t="shared" si="39"/>
        <v>2.8154879999999998</v>
      </c>
      <c r="E621" s="17"/>
      <c r="F621" s="19" t="s">
        <v>699</v>
      </c>
      <c r="G621" s="18">
        <v>29.93</v>
      </c>
      <c r="H621" s="19">
        <v>21.64</v>
      </c>
      <c r="I621" s="20">
        <f t="shared" si="36"/>
        <v>6.4768520000000001</v>
      </c>
      <c r="K621" s="19" t="s">
        <v>186</v>
      </c>
      <c r="L621" s="18">
        <v>30.13</v>
      </c>
      <c r="M621" s="19">
        <v>9.56</v>
      </c>
      <c r="N621" s="20">
        <f t="shared" si="37"/>
        <v>2.8804280000000002</v>
      </c>
      <c r="P621" s="19" t="s">
        <v>699</v>
      </c>
      <c r="Q621" s="18">
        <v>29.93</v>
      </c>
      <c r="R621" s="19">
        <v>21.64</v>
      </c>
      <c r="S621" s="20">
        <f t="shared" si="38"/>
        <v>6.4768520000000001</v>
      </c>
    </row>
    <row r="622" spans="1:19" x14ac:dyDescent="0.3">
      <c r="A622" s="19" t="s">
        <v>653</v>
      </c>
      <c r="B622" s="19">
        <v>21.32</v>
      </c>
      <c r="C622" s="19">
        <v>23.65</v>
      </c>
      <c r="D622" s="20">
        <f t="shared" si="39"/>
        <v>5.0421799999999992</v>
      </c>
      <c r="E622" s="17"/>
      <c r="F622" s="19" t="s">
        <v>427</v>
      </c>
      <c r="G622" s="18">
        <v>30</v>
      </c>
      <c r="H622" s="19">
        <v>11.97</v>
      </c>
      <c r="I622" s="20">
        <f t="shared" si="36"/>
        <v>3.5910000000000002</v>
      </c>
      <c r="K622" s="19" t="s">
        <v>270</v>
      </c>
      <c r="L622" s="18">
        <v>30.14</v>
      </c>
      <c r="M622" s="19">
        <v>11.81</v>
      </c>
      <c r="N622" s="20">
        <f t="shared" si="37"/>
        <v>3.5595340000000006</v>
      </c>
      <c r="P622" s="19" t="s">
        <v>427</v>
      </c>
      <c r="Q622" s="18">
        <v>30</v>
      </c>
      <c r="R622" s="19">
        <v>11.97</v>
      </c>
      <c r="S622" s="20">
        <f t="shared" si="38"/>
        <v>3.5910000000000002</v>
      </c>
    </row>
    <row r="623" spans="1:19" x14ac:dyDescent="0.3">
      <c r="A623" s="19" t="s">
        <v>654</v>
      </c>
      <c r="B623" s="19">
        <v>0</v>
      </c>
      <c r="C623" s="19">
        <v>12.43</v>
      </c>
      <c r="D623" s="20" t="str">
        <f t="shared" si="39"/>
        <v/>
      </c>
      <c r="E623" s="17"/>
      <c r="F623" s="19" t="s">
        <v>685</v>
      </c>
      <c r="G623" s="18">
        <v>30.01</v>
      </c>
      <c r="H623" s="19">
        <v>34.82</v>
      </c>
      <c r="I623" s="20">
        <f t="shared" si="36"/>
        <v>10.449482</v>
      </c>
      <c r="K623" s="19" t="s">
        <v>184</v>
      </c>
      <c r="L623" s="18">
        <v>30.15</v>
      </c>
      <c r="M623" s="19">
        <v>0.71</v>
      </c>
      <c r="N623" s="20">
        <f t="shared" si="37"/>
        <v>0.21406499999999998</v>
      </c>
      <c r="P623" s="19" t="s">
        <v>685</v>
      </c>
      <c r="Q623" s="18">
        <v>30.01</v>
      </c>
      <c r="R623" s="19">
        <v>34.82</v>
      </c>
      <c r="S623" s="20">
        <f t="shared" si="38"/>
        <v>10.449482</v>
      </c>
    </row>
    <row r="624" spans="1:19" x14ac:dyDescent="0.3">
      <c r="A624" s="19" t="s">
        <v>655</v>
      </c>
      <c r="B624" s="19">
        <v>17.62</v>
      </c>
      <c r="C624" s="19">
        <v>14.41</v>
      </c>
      <c r="D624" s="20">
        <f t="shared" si="39"/>
        <v>2.5390420000000002</v>
      </c>
      <c r="E624" s="17"/>
      <c r="F624" s="19" t="s">
        <v>921</v>
      </c>
      <c r="G624" s="18">
        <v>30.02</v>
      </c>
      <c r="H624" s="19">
        <v>2.93</v>
      </c>
      <c r="I624" s="20">
        <f t="shared" si="36"/>
        <v>0.87958600000000009</v>
      </c>
      <c r="K624" s="19" t="s">
        <v>710</v>
      </c>
      <c r="L624" s="18">
        <v>30.2</v>
      </c>
      <c r="M624" s="19">
        <v>31.47</v>
      </c>
      <c r="N624" s="20">
        <f t="shared" si="37"/>
        <v>9.5039399999999983</v>
      </c>
      <c r="P624" s="19" t="s">
        <v>921</v>
      </c>
      <c r="Q624" s="18">
        <v>30.02</v>
      </c>
      <c r="R624" s="19">
        <v>2.93</v>
      </c>
      <c r="S624" s="20">
        <f t="shared" si="38"/>
        <v>0.87958600000000009</v>
      </c>
    </row>
    <row r="625" spans="1:19" x14ac:dyDescent="0.3">
      <c r="A625" s="19" t="s">
        <v>656</v>
      </c>
      <c r="B625" s="19">
        <v>17.21</v>
      </c>
      <c r="C625" s="19">
        <v>39.299999999999997</v>
      </c>
      <c r="D625" s="20">
        <f t="shared" si="39"/>
        <v>6.7635299999999994</v>
      </c>
      <c r="E625" s="17"/>
      <c r="F625" s="19" t="s">
        <v>186</v>
      </c>
      <c r="G625" s="18">
        <v>30.13</v>
      </c>
      <c r="H625" s="19">
        <v>9.56</v>
      </c>
      <c r="I625" s="20">
        <f t="shared" si="36"/>
        <v>2.8804280000000002</v>
      </c>
      <c r="K625" s="19" t="s">
        <v>83</v>
      </c>
      <c r="L625" s="18">
        <v>30.21</v>
      </c>
      <c r="M625" s="19">
        <v>0.74</v>
      </c>
      <c r="N625" s="20">
        <f t="shared" si="37"/>
        <v>0.223554</v>
      </c>
      <c r="P625" s="19" t="s">
        <v>186</v>
      </c>
      <c r="Q625" s="18">
        <v>30.13</v>
      </c>
      <c r="R625" s="19">
        <v>9.56</v>
      </c>
      <c r="S625" s="20">
        <f t="shared" si="38"/>
        <v>2.8804280000000002</v>
      </c>
    </row>
    <row r="626" spans="1:19" x14ac:dyDescent="0.3">
      <c r="A626" s="19" t="s">
        <v>657</v>
      </c>
      <c r="B626" s="19">
        <v>26.58</v>
      </c>
      <c r="C626" s="19">
        <v>32.21</v>
      </c>
      <c r="D626" s="20">
        <f t="shared" si="39"/>
        <v>8.5614179999999998</v>
      </c>
      <c r="E626" s="17"/>
      <c r="F626" s="19" t="s">
        <v>270</v>
      </c>
      <c r="G626" s="18">
        <v>30.14</v>
      </c>
      <c r="H626" s="19">
        <v>11.81</v>
      </c>
      <c r="I626" s="20">
        <f t="shared" si="36"/>
        <v>3.5595340000000006</v>
      </c>
      <c r="K626" s="19" t="s">
        <v>90</v>
      </c>
      <c r="L626" s="18">
        <v>30.23</v>
      </c>
      <c r="M626" s="19">
        <v>35.479999999999997</v>
      </c>
      <c r="N626" s="20">
        <f t="shared" si="37"/>
        <v>10.725603999999999</v>
      </c>
      <c r="P626" s="19" t="s">
        <v>270</v>
      </c>
      <c r="Q626" s="18">
        <v>30.14</v>
      </c>
      <c r="R626" s="19">
        <v>11.81</v>
      </c>
      <c r="S626" s="20">
        <f t="shared" si="38"/>
        <v>3.5595340000000006</v>
      </c>
    </row>
    <row r="627" spans="1:19" x14ac:dyDescent="0.3">
      <c r="A627" s="19" t="s">
        <v>658</v>
      </c>
      <c r="B627" s="19">
        <v>35.020000000000003</v>
      </c>
      <c r="C627" s="19">
        <v>29.32</v>
      </c>
      <c r="D627" s="20">
        <f t="shared" si="39"/>
        <v>10.267864000000001</v>
      </c>
      <c r="E627" s="17"/>
      <c r="F627" s="19" t="s">
        <v>184</v>
      </c>
      <c r="G627" s="18">
        <v>30.15</v>
      </c>
      <c r="H627" s="19">
        <v>0.71</v>
      </c>
      <c r="I627" s="20">
        <f t="shared" si="36"/>
        <v>0.21406499999999998</v>
      </c>
      <c r="K627" s="19" t="s">
        <v>880</v>
      </c>
      <c r="L627" s="18">
        <v>30.3</v>
      </c>
      <c r="M627" s="19">
        <v>20.12</v>
      </c>
      <c r="N627" s="20">
        <f t="shared" si="37"/>
        <v>6.0963600000000007</v>
      </c>
      <c r="P627" s="19" t="s">
        <v>184</v>
      </c>
      <c r="Q627" s="18">
        <v>30.15</v>
      </c>
      <c r="R627" s="19">
        <v>0.71</v>
      </c>
      <c r="S627" s="20">
        <f t="shared" si="38"/>
        <v>0.21406499999999998</v>
      </c>
    </row>
    <row r="628" spans="1:19" x14ac:dyDescent="0.3">
      <c r="A628" s="19" t="s">
        <v>659</v>
      </c>
      <c r="B628" s="19">
        <v>37.92</v>
      </c>
      <c r="C628" s="19">
        <v>38.28</v>
      </c>
      <c r="D628" s="20">
        <f t="shared" si="39"/>
        <v>14.515776000000001</v>
      </c>
      <c r="E628" s="17"/>
      <c r="F628" s="19" t="s">
        <v>710</v>
      </c>
      <c r="G628" s="18">
        <v>30.2</v>
      </c>
      <c r="H628" s="19">
        <v>31.47</v>
      </c>
      <c r="I628" s="20">
        <f t="shared" si="36"/>
        <v>9.5039399999999983</v>
      </c>
      <c r="K628" s="19" t="s">
        <v>692</v>
      </c>
      <c r="L628" s="18">
        <v>30.33</v>
      </c>
      <c r="M628" s="19">
        <v>3.26</v>
      </c>
      <c r="N628" s="20">
        <f t="shared" si="37"/>
        <v>0.9887579999999998</v>
      </c>
      <c r="P628" s="19" t="s">
        <v>710</v>
      </c>
      <c r="Q628" s="18">
        <v>30.2</v>
      </c>
      <c r="R628" s="19">
        <v>31.47</v>
      </c>
      <c r="S628" s="20">
        <f t="shared" si="38"/>
        <v>9.5039399999999983</v>
      </c>
    </row>
    <row r="629" spans="1:19" x14ac:dyDescent="0.3">
      <c r="A629" s="19" t="s">
        <v>660</v>
      </c>
      <c r="B629" s="19">
        <v>16.52</v>
      </c>
      <c r="C629" s="19">
        <v>1.83</v>
      </c>
      <c r="D629" s="20">
        <f t="shared" si="39"/>
        <v>0.30231600000000003</v>
      </c>
      <c r="E629" s="17"/>
      <c r="F629" s="19" t="s">
        <v>83</v>
      </c>
      <c r="G629" s="18">
        <v>30.21</v>
      </c>
      <c r="H629" s="19">
        <v>0.74</v>
      </c>
      <c r="I629" s="20">
        <f t="shared" si="36"/>
        <v>0.223554</v>
      </c>
      <c r="K629" s="19" t="s">
        <v>945</v>
      </c>
      <c r="L629" s="18">
        <v>30.36</v>
      </c>
      <c r="M629" s="19">
        <v>21.24</v>
      </c>
      <c r="N629" s="20">
        <f t="shared" si="37"/>
        <v>6.4484639999999986</v>
      </c>
      <c r="P629" s="19" t="s">
        <v>83</v>
      </c>
      <c r="Q629" s="18">
        <v>30.21</v>
      </c>
      <c r="R629" s="19">
        <v>0.74</v>
      </c>
      <c r="S629" s="20">
        <f t="shared" si="38"/>
        <v>0.223554</v>
      </c>
    </row>
    <row r="630" spans="1:19" x14ac:dyDescent="0.3">
      <c r="A630" s="19" t="s">
        <v>661</v>
      </c>
      <c r="B630" s="19">
        <v>35.19</v>
      </c>
      <c r="C630" s="19">
        <v>7.27</v>
      </c>
      <c r="D630" s="20">
        <f t="shared" si="39"/>
        <v>2.5583129999999996</v>
      </c>
      <c r="E630" s="17"/>
      <c r="F630" s="19" t="s">
        <v>90</v>
      </c>
      <c r="G630" s="18">
        <v>30.23</v>
      </c>
      <c r="H630" s="19">
        <v>35.479999999999997</v>
      </c>
      <c r="I630" s="20">
        <f t="shared" si="36"/>
        <v>10.725603999999999</v>
      </c>
      <c r="K630" s="19" t="s">
        <v>809</v>
      </c>
      <c r="L630" s="18">
        <v>30.38</v>
      </c>
      <c r="M630" s="19">
        <v>10.95</v>
      </c>
      <c r="N630" s="20">
        <f t="shared" si="37"/>
        <v>3.3266099999999996</v>
      </c>
      <c r="P630" s="19" t="s">
        <v>90</v>
      </c>
      <c r="Q630" s="18">
        <v>30.23</v>
      </c>
      <c r="R630" s="19">
        <v>35.479999999999997</v>
      </c>
      <c r="S630" s="20">
        <f t="shared" si="38"/>
        <v>10.725603999999999</v>
      </c>
    </row>
    <row r="631" spans="1:19" x14ac:dyDescent="0.3">
      <c r="A631" s="19" t="s">
        <v>662</v>
      </c>
      <c r="B631" s="19">
        <v>24.46</v>
      </c>
      <c r="C631" s="19">
        <v>32.96</v>
      </c>
      <c r="D631" s="20">
        <f t="shared" si="39"/>
        <v>8.0620160000000016</v>
      </c>
      <c r="E631" s="17"/>
      <c r="F631" s="19" t="s">
        <v>880</v>
      </c>
      <c r="G631" s="18">
        <v>30.3</v>
      </c>
      <c r="H631" s="19">
        <v>20.12</v>
      </c>
      <c r="I631" s="20">
        <f t="shared" si="36"/>
        <v>6.0963600000000007</v>
      </c>
      <c r="K631" s="19" t="s">
        <v>529</v>
      </c>
      <c r="L631" s="18">
        <v>30.41</v>
      </c>
      <c r="M631" s="19">
        <v>24.69</v>
      </c>
      <c r="N631" s="20">
        <f t="shared" si="37"/>
        <v>7.508229</v>
      </c>
      <c r="P631" s="19" t="s">
        <v>880</v>
      </c>
      <c r="Q631" s="18">
        <v>30.3</v>
      </c>
      <c r="R631" s="19">
        <v>20.12</v>
      </c>
      <c r="S631" s="20">
        <f t="shared" si="38"/>
        <v>6.0963600000000007</v>
      </c>
    </row>
    <row r="632" spans="1:19" x14ac:dyDescent="0.3">
      <c r="A632" s="19" t="s">
        <v>663</v>
      </c>
      <c r="B632" s="19">
        <v>45.74</v>
      </c>
      <c r="C632" s="19">
        <v>27.66</v>
      </c>
      <c r="D632" s="20">
        <f t="shared" si="39"/>
        <v>12.651683999999999</v>
      </c>
      <c r="E632" s="17"/>
      <c r="F632" s="19" t="s">
        <v>692</v>
      </c>
      <c r="G632" s="18">
        <v>30.33</v>
      </c>
      <c r="H632" s="19">
        <v>3.26</v>
      </c>
      <c r="I632" s="20">
        <f t="shared" si="36"/>
        <v>0.9887579999999998</v>
      </c>
      <c r="K632" s="19" t="s">
        <v>806</v>
      </c>
      <c r="L632" s="18">
        <v>30.54</v>
      </c>
      <c r="M632" s="19">
        <v>30.15</v>
      </c>
      <c r="N632" s="20">
        <f t="shared" si="37"/>
        <v>9.2078100000000003</v>
      </c>
      <c r="P632" s="19" t="s">
        <v>692</v>
      </c>
      <c r="Q632" s="18">
        <v>30.33</v>
      </c>
      <c r="R632" s="19">
        <v>3.26</v>
      </c>
      <c r="S632" s="20">
        <f t="shared" si="38"/>
        <v>0.9887579999999998</v>
      </c>
    </row>
    <row r="633" spans="1:19" x14ac:dyDescent="0.3">
      <c r="A633" s="19" t="s">
        <v>664</v>
      </c>
      <c r="B633" s="19">
        <v>9.6999999999999993</v>
      </c>
      <c r="C633" s="19">
        <v>0.3</v>
      </c>
      <c r="D633" s="20">
        <f t="shared" si="39"/>
        <v>2.9099999999999997E-2</v>
      </c>
      <c r="E633" s="17"/>
      <c r="F633" s="19" t="s">
        <v>945</v>
      </c>
      <c r="G633" s="18">
        <v>30.36</v>
      </c>
      <c r="H633" s="19">
        <v>21.24</v>
      </c>
      <c r="I633" s="20">
        <f t="shared" si="36"/>
        <v>6.4484639999999986</v>
      </c>
      <c r="K633" s="19" t="s">
        <v>967</v>
      </c>
      <c r="L633" s="18">
        <v>30.54</v>
      </c>
      <c r="M633" s="19">
        <v>25.47</v>
      </c>
      <c r="N633" s="20">
        <f t="shared" si="37"/>
        <v>7.7785380000000002</v>
      </c>
      <c r="P633" s="19" t="s">
        <v>945</v>
      </c>
      <c r="Q633" s="18">
        <v>30.36</v>
      </c>
      <c r="R633" s="19">
        <v>21.24</v>
      </c>
      <c r="S633" s="20">
        <f t="shared" si="38"/>
        <v>6.4484639999999986</v>
      </c>
    </row>
    <row r="634" spans="1:19" x14ac:dyDescent="0.3">
      <c r="A634" s="19" t="s">
        <v>665</v>
      </c>
      <c r="B634" s="19">
        <v>17.510000000000002</v>
      </c>
      <c r="C634" s="19">
        <v>1.87</v>
      </c>
      <c r="D634" s="20">
        <f t="shared" si="39"/>
        <v>0.32743700000000003</v>
      </c>
      <c r="E634" s="17"/>
      <c r="F634" s="19" t="s">
        <v>809</v>
      </c>
      <c r="G634" s="18">
        <v>30.38</v>
      </c>
      <c r="H634" s="19">
        <v>10.95</v>
      </c>
      <c r="I634" s="20">
        <f t="shared" si="36"/>
        <v>3.3266099999999996</v>
      </c>
      <c r="K634" s="19" t="s">
        <v>1026</v>
      </c>
      <c r="L634" s="18">
        <v>30.57</v>
      </c>
      <c r="M634" s="19">
        <v>31.64</v>
      </c>
      <c r="N634" s="20">
        <f t="shared" si="37"/>
        <v>9.6723480000000013</v>
      </c>
      <c r="P634" s="19" t="s">
        <v>809</v>
      </c>
      <c r="Q634" s="18">
        <v>30.38</v>
      </c>
      <c r="R634" s="19">
        <v>10.95</v>
      </c>
      <c r="S634" s="20">
        <f t="shared" si="38"/>
        <v>3.3266099999999996</v>
      </c>
    </row>
    <row r="635" spans="1:19" x14ac:dyDescent="0.3">
      <c r="A635" s="19" t="s">
        <v>666</v>
      </c>
      <c r="B635" s="19">
        <v>3.48</v>
      </c>
      <c r="C635" s="19">
        <v>2.41</v>
      </c>
      <c r="D635" s="20">
        <f t="shared" si="39"/>
        <v>8.3868000000000012E-2</v>
      </c>
      <c r="E635" s="17"/>
      <c r="F635" s="19" t="s">
        <v>529</v>
      </c>
      <c r="G635" s="18">
        <v>30.41</v>
      </c>
      <c r="H635" s="19">
        <v>24.69</v>
      </c>
      <c r="I635" s="20">
        <f t="shared" si="36"/>
        <v>7.508229</v>
      </c>
      <c r="K635" s="19" t="s">
        <v>646</v>
      </c>
      <c r="L635" s="18">
        <v>30.57</v>
      </c>
      <c r="M635" s="19">
        <v>4.82</v>
      </c>
      <c r="N635" s="20">
        <f t="shared" si="37"/>
        <v>1.4734740000000002</v>
      </c>
      <c r="P635" s="19" t="s">
        <v>529</v>
      </c>
      <c r="Q635" s="18">
        <v>30.41</v>
      </c>
      <c r="R635" s="19">
        <v>24.69</v>
      </c>
      <c r="S635" s="20">
        <f t="shared" si="38"/>
        <v>7.508229</v>
      </c>
    </row>
    <row r="636" spans="1:19" x14ac:dyDescent="0.3">
      <c r="A636" s="19" t="s">
        <v>667</v>
      </c>
      <c r="B636" s="19">
        <v>16.5</v>
      </c>
      <c r="C636" s="19">
        <v>15.85</v>
      </c>
      <c r="D636" s="20">
        <f t="shared" si="39"/>
        <v>2.6152499999999996</v>
      </c>
      <c r="E636" s="17"/>
      <c r="F636" s="19" t="s">
        <v>806</v>
      </c>
      <c r="G636" s="18">
        <v>30.54</v>
      </c>
      <c r="H636" s="19">
        <v>30.15</v>
      </c>
      <c r="I636" s="20">
        <f t="shared" si="36"/>
        <v>9.2078100000000003</v>
      </c>
      <c r="K636" s="19" t="s">
        <v>170</v>
      </c>
      <c r="L636" s="18">
        <v>30.61</v>
      </c>
      <c r="M636" s="19">
        <v>17.579999999999998</v>
      </c>
      <c r="N636" s="20">
        <f t="shared" si="37"/>
        <v>5.3812379999999997</v>
      </c>
      <c r="P636" s="19" t="s">
        <v>806</v>
      </c>
      <c r="Q636" s="18">
        <v>30.54</v>
      </c>
      <c r="R636" s="19">
        <v>30.15</v>
      </c>
      <c r="S636" s="20">
        <f t="shared" si="38"/>
        <v>9.2078100000000003</v>
      </c>
    </row>
    <row r="637" spans="1:19" x14ac:dyDescent="0.3">
      <c r="A637" s="19" t="s">
        <v>668</v>
      </c>
      <c r="B637" s="19">
        <v>24.88</v>
      </c>
      <c r="C637" s="19">
        <v>19.82</v>
      </c>
      <c r="D637" s="20">
        <f t="shared" si="39"/>
        <v>4.931216</v>
      </c>
      <c r="E637" s="17"/>
      <c r="F637" s="19" t="s">
        <v>967</v>
      </c>
      <c r="G637" s="18">
        <v>30.54</v>
      </c>
      <c r="H637" s="19">
        <v>25.47</v>
      </c>
      <c r="I637" s="20">
        <f t="shared" si="36"/>
        <v>7.7785380000000002</v>
      </c>
      <c r="K637" s="19" t="s">
        <v>392</v>
      </c>
      <c r="L637" s="18">
        <v>30.61</v>
      </c>
      <c r="M637" s="19">
        <v>1.66</v>
      </c>
      <c r="N637" s="20">
        <f t="shared" si="37"/>
        <v>0.50812599999999997</v>
      </c>
      <c r="P637" s="19" t="s">
        <v>967</v>
      </c>
      <c r="Q637" s="18">
        <v>30.54</v>
      </c>
      <c r="R637" s="19">
        <v>25.47</v>
      </c>
      <c r="S637" s="20">
        <f t="shared" si="38"/>
        <v>7.7785380000000002</v>
      </c>
    </row>
    <row r="638" spans="1:19" x14ac:dyDescent="0.3">
      <c r="A638" s="19" t="s">
        <v>669</v>
      </c>
      <c r="B638" s="19">
        <v>0</v>
      </c>
      <c r="C638" s="19">
        <v>27.83</v>
      </c>
      <c r="D638" s="20" t="str">
        <f t="shared" si="39"/>
        <v/>
      </c>
      <c r="E638" s="17"/>
      <c r="F638" s="19" t="s">
        <v>1026</v>
      </c>
      <c r="G638" s="18">
        <v>30.57</v>
      </c>
      <c r="H638" s="19">
        <v>31.64</v>
      </c>
      <c r="I638" s="20">
        <f t="shared" si="36"/>
        <v>9.6723480000000013</v>
      </c>
      <c r="K638" s="19" t="s">
        <v>202</v>
      </c>
      <c r="L638" s="18">
        <v>30.68</v>
      </c>
      <c r="M638" s="19">
        <v>27.29</v>
      </c>
      <c r="N638" s="20">
        <f t="shared" si="37"/>
        <v>8.3725719999999999</v>
      </c>
      <c r="P638" s="19" t="s">
        <v>1026</v>
      </c>
      <c r="Q638" s="18">
        <v>30.57</v>
      </c>
      <c r="R638" s="19">
        <v>31.64</v>
      </c>
      <c r="S638" s="20">
        <f t="shared" si="38"/>
        <v>9.6723480000000013</v>
      </c>
    </row>
    <row r="639" spans="1:19" x14ac:dyDescent="0.3">
      <c r="A639" s="19" t="s">
        <v>670</v>
      </c>
      <c r="B639" s="19">
        <v>15.27</v>
      </c>
      <c r="C639" s="19">
        <v>4.93</v>
      </c>
      <c r="D639" s="20">
        <f t="shared" si="39"/>
        <v>0.7528109999999999</v>
      </c>
      <c r="E639" s="17"/>
      <c r="F639" s="19" t="s">
        <v>646</v>
      </c>
      <c r="G639" s="18">
        <v>30.57</v>
      </c>
      <c r="H639" s="19">
        <v>4.82</v>
      </c>
      <c r="I639" s="20">
        <f t="shared" si="36"/>
        <v>1.4734740000000002</v>
      </c>
      <c r="K639" s="19" t="s">
        <v>292</v>
      </c>
      <c r="L639" s="18">
        <v>30.69</v>
      </c>
      <c r="M639" s="19">
        <v>38.68</v>
      </c>
      <c r="N639" s="20">
        <f t="shared" si="37"/>
        <v>11.870892000000001</v>
      </c>
      <c r="P639" s="19" t="s">
        <v>646</v>
      </c>
      <c r="Q639" s="18">
        <v>30.57</v>
      </c>
      <c r="R639" s="19">
        <v>4.82</v>
      </c>
      <c r="S639" s="20">
        <f t="shared" si="38"/>
        <v>1.4734740000000002</v>
      </c>
    </row>
    <row r="640" spans="1:19" x14ac:dyDescent="0.3">
      <c r="A640" s="19" t="s">
        <v>671</v>
      </c>
      <c r="B640" s="19">
        <v>8.24</v>
      </c>
      <c r="C640" s="19">
        <v>17.260000000000002</v>
      </c>
      <c r="D640" s="20">
        <f t="shared" si="39"/>
        <v>1.4222240000000002</v>
      </c>
      <c r="E640" s="17"/>
      <c r="F640" s="19" t="s">
        <v>170</v>
      </c>
      <c r="G640" s="18">
        <v>30.61</v>
      </c>
      <c r="H640" s="19">
        <v>17.579999999999998</v>
      </c>
      <c r="I640" s="20">
        <f t="shared" si="36"/>
        <v>5.3812379999999997</v>
      </c>
      <c r="K640" s="19" t="s">
        <v>376</v>
      </c>
      <c r="L640" s="18">
        <v>30.69</v>
      </c>
      <c r="M640" s="19">
        <v>0.98</v>
      </c>
      <c r="N640" s="20">
        <f t="shared" si="37"/>
        <v>0.30076199999999997</v>
      </c>
      <c r="P640" s="19" t="s">
        <v>170</v>
      </c>
      <c r="Q640" s="18">
        <v>30.61</v>
      </c>
      <c r="R640" s="19">
        <v>17.579999999999998</v>
      </c>
      <c r="S640" s="20">
        <f t="shared" si="38"/>
        <v>5.3812379999999997</v>
      </c>
    </row>
    <row r="641" spans="1:19" x14ac:dyDescent="0.3">
      <c r="A641" s="19" t="s">
        <v>672</v>
      </c>
      <c r="B641" s="19">
        <v>18.82</v>
      </c>
      <c r="C641" s="19">
        <v>20.97</v>
      </c>
      <c r="D641" s="20">
        <f t="shared" si="39"/>
        <v>3.9465539999999999</v>
      </c>
      <c r="E641" s="17"/>
      <c r="F641" s="19" t="s">
        <v>392</v>
      </c>
      <c r="G641" s="18">
        <v>30.61</v>
      </c>
      <c r="H641" s="19">
        <v>1.66</v>
      </c>
      <c r="I641" s="20">
        <f t="shared" si="36"/>
        <v>0.50812599999999997</v>
      </c>
      <c r="K641" s="19" t="s">
        <v>606</v>
      </c>
      <c r="L641" s="18">
        <v>30.7</v>
      </c>
      <c r="M641" s="19">
        <v>15.92</v>
      </c>
      <c r="N641" s="20">
        <f t="shared" si="37"/>
        <v>4.8874399999999998</v>
      </c>
      <c r="P641" s="19" t="s">
        <v>392</v>
      </c>
      <c r="Q641" s="18">
        <v>30.61</v>
      </c>
      <c r="R641" s="19">
        <v>1.66</v>
      </c>
      <c r="S641" s="20">
        <f t="shared" si="38"/>
        <v>0.50812599999999997</v>
      </c>
    </row>
    <row r="642" spans="1:19" x14ac:dyDescent="0.3">
      <c r="A642" s="19" t="s">
        <v>673</v>
      </c>
      <c r="B642" s="19">
        <v>36.54</v>
      </c>
      <c r="C642" s="19">
        <v>18.45</v>
      </c>
      <c r="D642" s="20">
        <f t="shared" si="39"/>
        <v>6.7416299999999998</v>
      </c>
      <c r="E642" s="17"/>
      <c r="F642" s="19" t="s">
        <v>202</v>
      </c>
      <c r="G642" s="18">
        <v>30.68</v>
      </c>
      <c r="H642" s="19">
        <v>27.29</v>
      </c>
      <c r="I642" s="20">
        <f t="shared" ref="I642:I705" si="40">IF(G642&lt;=0,"",G642*H642/100)</f>
        <v>8.3725719999999999</v>
      </c>
      <c r="K642" s="19" t="s">
        <v>342</v>
      </c>
      <c r="L642" s="18">
        <v>30.72</v>
      </c>
      <c r="M642" s="19">
        <v>33.04</v>
      </c>
      <c r="N642" s="20">
        <f t="shared" ref="N642:N705" si="41">IF(L642&lt;=0,"",L642*M642/100)</f>
        <v>10.149887999999999</v>
      </c>
      <c r="P642" s="19" t="s">
        <v>202</v>
      </c>
      <c r="Q642" s="18">
        <v>30.68</v>
      </c>
      <c r="R642" s="19">
        <v>27.29</v>
      </c>
      <c r="S642" s="20">
        <f t="shared" ref="S642:S705" si="42">IF(Q642&lt;=0,"",Q642*R642/100)</f>
        <v>8.3725719999999999</v>
      </c>
    </row>
    <row r="643" spans="1:19" x14ac:dyDescent="0.3">
      <c r="A643" s="19" t="s">
        <v>674</v>
      </c>
      <c r="B643" s="19">
        <v>19.579999999999998</v>
      </c>
      <c r="C643" s="19">
        <v>29.72</v>
      </c>
      <c r="D643" s="20">
        <f t="shared" ref="D643:D706" si="43">IF(B643&lt;=0,"",B643*C643/100)</f>
        <v>5.8191759999999988</v>
      </c>
      <c r="E643" s="17"/>
      <c r="F643" s="19" t="s">
        <v>292</v>
      </c>
      <c r="G643" s="18">
        <v>30.69</v>
      </c>
      <c r="H643" s="19">
        <v>38.68</v>
      </c>
      <c r="I643" s="20">
        <f t="shared" si="40"/>
        <v>11.870892000000001</v>
      </c>
      <c r="K643" s="19" t="s">
        <v>577</v>
      </c>
      <c r="L643" s="18">
        <v>30.73</v>
      </c>
      <c r="M643" s="19">
        <v>37.82</v>
      </c>
      <c r="N643" s="20">
        <f t="shared" si="41"/>
        <v>11.622085999999999</v>
      </c>
      <c r="P643" s="19" t="s">
        <v>292</v>
      </c>
      <c r="Q643" s="18">
        <v>30.69</v>
      </c>
      <c r="R643" s="19">
        <v>38.68</v>
      </c>
      <c r="S643" s="20">
        <f t="shared" si="42"/>
        <v>11.870892000000001</v>
      </c>
    </row>
    <row r="644" spans="1:19" x14ac:dyDescent="0.3">
      <c r="A644" s="19" t="s">
        <v>675</v>
      </c>
      <c r="B644" s="19">
        <v>17.38</v>
      </c>
      <c r="C644" s="19">
        <v>39.49</v>
      </c>
      <c r="D644" s="20">
        <f t="shared" si="43"/>
        <v>6.8633619999999995</v>
      </c>
      <c r="E644" s="17"/>
      <c r="F644" s="19" t="s">
        <v>376</v>
      </c>
      <c r="G644" s="18">
        <v>30.69</v>
      </c>
      <c r="H644" s="19">
        <v>0.98</v>
      </c>
      <c r="I644" s="20">
        <f t="shared" si="40"/>
        <v>0.30076199999999997</v>
      </c>
      <c r="K644" s="19" t="s">
        <v>708</v>
      </c>
      <c r="L644" s="18">
        <v>30.73</v>
      </c>
      <c r="M644" s="19">
        <v>12.44</v>
      </c>
      <c r="N644" s="20">
        <f t="shared" si="41"/>
        <v>3.8228120000000003</v>
      </c>
      <c r="P644" s="19" t="s">
        <v>376</v>
      </c>
      <c r="Q644" s="18">
        <v>30.69</v>
      </c>
      <c r="R644" s="19">
        <v>0.98</v>
      </c>
      <c r="S644" s="20">
        <f t="shared" si="42"/>
        <v>0.30076199999999997</v>
      </c>
    </row>
    <row r="645" spans="1:19" x14ac:dyDescent="0.3">
      <c r="A645" s="19" t="s">
        <v>676</v>
      </c>
      <c r="B645" s="19">
        <v>31.19</v>
      </c>
      <c r="C645" s="19">
        <v>26.9</v>
      </c>
      <c r="D645" s="20">
        <f t="shared" si="43"/>
        <v>8.39011</v>
      </c>
      <c r="E645" s="17"/>
      <c r="F645" s="19" t="s">
        <v>606</v>
      </c>
      <c r="G645" s="18">
        <v>30.7</v>
      </c>
      <c r="H645" s="19">
        <v>15.92</v>
      </c>
      <c r="I645" s="20">
        <f t="shared" si="40"/>
        <v>4.8874399999999998</v>
      </c>
      <c r="K645" s="19" t="s">
        <v>301</v>
      </c>
      <c r="L645" s="18">
        <v>30.8</v>
      </c>
      <c r="M645" s="19">
        <v>18.36</v>
      </c>
      <c r="N645" s="20">
        <f t="shared" si="41"/>
        <v>5.6548799999999995</v>
      </c>
      <c r="P645" s="19" t="s">
        <v>606</v>
      </c>
      <c r="Q645" s="18">
        <v>30.7</v>
      </c>
      <c r="R645" s="19">
        <v>15.92</v>
      </c>
      <c r="S645" s="20">
        <f t="shared" si="42"/>
        <v>4.8874399999999998</v>
      </c>
    </row>
    <row r="646" spans="1:19" x14ac:dyDescent="0.3">
      <c r="A646" s="19" t="s">
        <v>677</v>
      </c>
      <c r="B646" s="19">
        <v>42.55</v>
      </c>
      <c r="C646" s="19">
        <v>34.32</v>
      </c>
      <c r="D646" s="20">
        <f t="shared" si="43"/>
        <v>14.603159999999997</v>
      </c>
      <c r="E646" s="17"/>
      <c r="F646" s="19" t="s">
        <v>342</v>
      </c>
      <c r="G646" s="18">
        <v>30.72</v>
      </c>
      <c r="H646" s="19">
        <v>33.04</v>
      </c>
      <c r="I646" s="20">
        <f t="shared" si="40"/>
        <v>10.149887999999999</v>
      </c>
      <c r="K646" s="19" t="s">
        <v>907</v>
      </c>
      <c r="L646" s="18">
        <v>30.85</v>
      </c>
      <c r="M646" s="19">
        <v>23.97</v>
      </c>
      <c r="N646" s="20">
        <f t="shared" si="41"/>
        <v>7.3947450000000003</v>
      </c>
      <c r="P646" s="19" t="s">
        <v>342</v>
      </c>
      <c r="Q646" s="18">
        <v>30.72</v>
      </c>
      <c r="R646" s="19">
        <v>33.04</v>
      </c>
      <c r="S646" s="20">
        <f t="shared" si="42"/>
        <v>10.149887999999999</v>
      </c>
    </row>
    <row r="647" spans="1:19" x14ac:dyDescent="0.3">
      <c r="A647" s="19" t="s">
        <v>678</v>
      </c>
      <c r="B647" s="19">
        <v>42.76</v>
      </c>
      <c r="C647" s="19">
        <v>9.6199999999999992</v>
      </c>
      <c r="D647" s="20">
        <f t="shared" si="43"/>
        <v>4.1135119999999992</v>
      </c>
      <c r="E647" s="17"/>
      <c r="F647" s="19" t="s">
        <v>577</v>
      </c>
      <c r="G647" s="18">
        <v>30.73</v>
      </c>
      <c r="H647" s="19">
        <v>37.82</v>
      </c>
      <c r="I647" s="20">
        <f t="shared" si="40"/>
        <v>11.622085999999999</v>
      </c>
      <c r="K647" s="19" t="s">
        <v>476</v>
      </c>
      <c r="L647" s="18">
        <v>30.85</v>
      </c>
      <c r="M647" s="19">
        <v>17.09</v>
      </c>
      <c r="N647" s="20">
        <f t="shared" si="41"/>
        <v>5.272265</v>
      </c>
      <c r="P647" s="19" t="s">
        <v>577</v>
      </c>
      <c r="Q647" s="18">
        <v>30.73</v>
      </c>
      <c r="R647" s="19">
        <v>37.82</v>
      </c>
      <c r="S647" s="20">
        <f t="shared" si="42"/>
        <v>11.622085999999999</v>
      </c>
    </row>
    <row r="648" spans="1:19" x14ac:dyDescent="0.3">
      <c r="A648" s="19" t="s">
        <v>679</v>
      </c>
      <c r="B648" s="19">
        <v>24.12</v>
      </c>
      <c r="C648" s="19">
        <v>13.38</v>
      </c>
      <c r="D648" s="20">
        <f t="shared" si="43"/>
        <v>3.2272560000000006</v>
      </c>
      <c r="E648" s="17"/>
      <c r="F648" s="19" t="s">
        <v>708</v>
      </c>
      <c r="G648" s="18">
        <v>30.73</v>
      </c>
      <c r="H648" s="19">
        <v>12.44</v>
      </c>
      <c r="I648" s="20">
        <f t="shared" si="40"/>
        <v>3.8228120000000003</v>
      </c>
      <c r="K648" s="19" t="s">
        <v>250</v>
      </c>
      <c r="L648" s="18">
        <v>30.86</v>
      </c>
      <c r="M648" s="19">
        <v>7.59</v>
      </c>
      <c r="N648" s="20">
        <f t="shared" si="41"/>
        <v>2.3422739999999997</v>
      </c>
      <c r="P648" s="19" t="s">
        <v>708</v>
      </c>
      <c r="Q648" s="18">
        <v>30.73</v>
      </c>
      <c r="R648" s="19">
        <v>12.44</v>
      </c>
      <c r="S648" s="20">
        <f t="shared" si="42"/>
        <v>3.8228120000000003</v>
      </c>
    </row>
    <row r="649" spans="1:19" x14ac:dyDescent="0.3">
      <c r="A649" s="19" t="s">
        <v>680</v>
      </c>
      <c r="B649" s="19">
        <v>3.69</v>
      </c>
      <c r="C649" s="19">
        <v>10.06</v>
      </c>
      <c r="D649" s="20">
        <f t="shared" si="43"/>
        <v>0.37121399999999999</v>
      </c>
      <c r="E649" s="17"/>
      <c r="F649" s="19" t="s">
        <v>301</v>
      </c>
      <c r="G649" s="18">
        <v>30.8</v>
      </c>
      <c r="H649" s="19">
        <v>18.36</v>
      </c>
      <c r="I649" s="20">
        <f t="shared" si="40"/>
        <v>5.6548799999999995</v>
      </c>
      <c r="K649" s="19" t="s">
        <v>351</v>
      </c>
      <c r="L649" s="18">
        <v>30.9</v>
      </c>
      <c r="M649" s="19">
        <v>12.34</v>
      </c>
      <c r="N649" s="20">
        <f t="shared" si="41"/>
        <v>3.8130599999999997</v>
      </c>
      <c r="P649" s="19" t="s">
        <v>301</v>
      </c>
      <c r="Q649" s="18">
        <v>30.8</v>
      </c>
      <c r="R649" s="19">
        <v>18.36</v>
      </c>
      <c r="S649" s="20">
        <f t="shared" si="42"/>
        <v>5.6548799999999995</v>
      </c>
    </row>
    <row r="650" spans="1:19" x14ac:dyDescent="0.3">
      <c r="A650" s="19" t="s">
        <v>681</v>
      </c>
      <c r="B650" s="19">
        <v>36.950000000000003</v>
      </c>
      <c r="C650" s="19">
        <v>32.22</v>
      </c>
      <c r="D650" s="20">
        <f t="shared" si="43"/>
        <v>11.905290000000001</v>
      </c>
      <c r="E650" s="17"/>
      <c r="F650" s="19" t="s">
        <v>907</v>
      </c>
      <c r="G650" s="18">
        <v>30.85</v>
      </c>
      <c r="H650" s="19">
        <v>23.97</v>
      </c>
      <c r="I650" s="20">
        <f t="shared" si="40"/>
        <v>7.3947450000000003</v>
      </c>
      <c r="K650" s="19" t="s">
        <v>956</v>
      </c>
      <c r="L650" s="18">
        <v>30.91</v>
      </c>
      <c r="M650" s="19">
        <v>25.18</v>
      </c>
      <c r="N650" s="20">
        <f t="shared" si="41"/>
        <v>7.7831380000000001</v>
      </c>
      <c r="P650" s="19" t="s">
        <v>907</v>
      </c>
      <c r="Q650" s="18">
        <v>30.85</v>
      </c>
      <c r="R650" s="19">
        <v>23.97</v>
      </c>
      <c r="S650" s="20">
        <f t="shared" si="42"/>
        <v>7.3947450000000003</v>
      </c>
    </row>
    <row r="651" spans="1:19" x14ac:dyDescent="0.3">
      <c r="A651" s="19" t="s">
        <v>682</v>
      </c>
      <c r="B651" s="19">
        <v>40.08</v>
      </c>
      <c r="C651" s="19">
        <v>35.1</v>
      </c>
      <c r="D651" s="20">
        <f t="shared" si="43"/>
        <v>14.06808</v>
      </c>
      <c r="E651" s="17"/>
      <c r="F651" s="19" t="s">
        <v>476</v>
      </c>
      <c r="G651" s="18">
        <v>30.85</v>
      </c>
      <c r="H651" s="19">
        <v>17.09</v>
      </c>
      <c r="I651" s="20">
        <f t="shared" si="40"/>
        <v>5.272265</v>
      </c>
      <c r="K651" s="19" t="s">
        <v>327</v>
      </c>
      <c r="L651" s="18">
        <v>30.93</v>
      </c>
      <c r="M651" s="19">
        <v>14.84</v>
      </c>
      <c r="N651" s="20">
        <f t="shared" si="41"/>
        <v>4.5900119999999998</v>
      </c>
      <c r="P651" s="19" t="s">
        <v>476</v>
      </c>
      <c r="Q651" s="18">
        <v>30.85</v>
      </c>
      <c r="R651" s="19">
        <v>17.09</v>
      </c>
      <c r="S651" s="20">
        <f t="shared" si="42"/>
        <v>5.272265</v>
      </c>
    </row>
    <row r="652" spans="1:19" x14ac:dyDescent="0.3">
      <c r="A652" s="19" t="s">
        <v>683</v>
      </c>
      <c r="B652" s="19">
        <v>22.88</v>
      </c>
      <c r="C652" s="19">
        <v>20.99</v>
      </c>
      <c r="D652" s="20">
        <f t="shared" si="43"/>
        <v>4.8025119999999992</v>
      </c>
      <c r="E652" s="17"/>
      <c r="F652" s="19" t="s">
        <v>250</v>
      </c>
      <c r="G652" s="18">
        <v>30.86</v>
      </c>
      <c r="H652" s="19">
        <v>7.59</v>
      </c>
      <c r="I652" s="20">
        <f t="shared" si="40"/>
        <v>2.3422739999999997</v>
      </c>
      <c r="K652" s="19" t="s">
        <v>196</v>
      </c>
      <c r="L652" s="18">
        <v>30.96</v>
      </c>
      <c r="M652" s="19">
        <v>38.270000000000003</v>
      </c>
      <c r="N652" s="20">
        <f t="shared" si="41"/>
        <v>11.848392</v>
      </c>
      <c r="P652" s="19" t="s">
        <v>250</v>
      </c>
      <c r="Q652" s="18">
        <v>30.86</v>
      </c>
      <c r="R652" s="19">
        <v>7.59</v>
      </c>
      <c r="S652" s="20">
        <f t="shared" si="42"/>
        <v>2.3422739999999997</v>
      </c>
    </row>
    <row r="653" spans="1:19" x14ac:dyDescent="0.3">
      <c r="A653" s="19" t="s">
        <v>684</v>
      </c>
      <c r="B653" s="19">
        <v>8.68</v>
      </c>
      <c r="C653" s="19">
        <v>37.32</v>
      </c>
      <c r="D653" s="20">
        <f t="shared" si="43"/>
        <v>3.2393759999999996</v>
      </c>
      <c r="E653" s="17"/>
      <c r="F653" s="19" t="s">
        <v>351</v>
      </c>
      <c r="G653" s="18">
        <v>30.9</v>
      </c>
      <c r="H653" s="19">
        <v>12.34</v>
      </c>
      <c r="I653" s="20">
        <f t="shared" si="40"/>
        <v>3.8130599999999997</v>
      </c>
      <c r="K653" s="19" t="s">
        <v>400</v>
      </c>
      <c r="L653" s="18">
        <v>30.96</v>
      </c>
      <c r="M653" s="19">
        <v>27.33</v>
      </c>
      <c r="N653" s="20">
        <f t="shared" si="41"/>
        <v>8.4613680000000002</v>
      </c>
      <c r="P653" s="19" t="s">
        <v>351</v>
      </c>
      <c r="Q653" s="18">
        <v>30.9</v>
      </c>
      <c r="R653" s="19">
        <v>12.34</v>
      </c>
      <c r="S653" s="20">
        <f t="shared" si="42"/>
        <v>3.8130599999999997</v>
      </c>
    </row>
    <row r="654" spans="1:19" x14ac:dyDescent="0.3">
      <c r="A654" s="19" t="s">
        <v>685</v>
      </c>
      <c r="B654" s="19">
        <v>30.01</v>
      </c>
      <c r="C654" s="19">
        <v>34.82</v>
      </c>
      <c r="D654" s="20">
        <f t="shared" si="43"/>
        <v>10.449482</v>
      </c>
      <c r="E654" s="17"/>
      <c r="F654" s="19" t="s">
        <v>956</v>
      </c>
      <c r="G654" s="18">
        <v>30.91</v>
      </c>
      <c r="H654" s="19">
        <v>25.18</v>
      </c>
      <c r="I654" s="20">
        <f t="shared" si="40"/>
        <v>7.7831380000000001</v>
      </c>
      <c r="K654" s="19" t="s">
        <v>94</v>
      </c>
      <c r="L654" s="18">
        <v>30.98</v>
      </c>
      <c r="M654" s="19">
        <v>8.1300000000000008</v>
      </c>
      <c r="N654" s="20">
        <f t="shared" si="41"/>
        <v>2.5186740000000003</v>
      </c>
      <c r="P654" s="19" t="s">
        <v>956</v>
      </c>
      <c r="Q654" s="18">
        <v>30.91</v>
      </c>
      <c r="R654" s="19">
        <v>25.18</v>
      </c>
      <c r="S654" s="20">
        <f t="shared" si="42"/>
        <v>7.7831380000000001</v>
      </c>
    </row>
    <row r="655" spans="1:19" x14ac:dyDescent="0.3">
      <c r="A655" s="19" t="s">
        <v>686</v>
      </c>
      <c r="B655" s="19">
        <v>21.73</v>
      </c>
      <c r="C655" s="19">
        <v>3.43</v>
      </c>
      <c r="D655" s="20">
        <f t="shared" si="43"/>
        <v>0.74533899999999997</v>
      </c>
      <c r="E655" s="17"/>
      <c r="F655" s="19" t="s">
        <v>327</v>
      </c>
      <c r="G655" s="18">
        <v>30.93</v>
      </c>
      <c r="H655" s="19">
        <v>14.84</v>
      </c>
      <c r="I655" s="20">
        <f t="shared" si="40"/>
        <v>4.5900119999999998</v>
      </c>
      <c r="K655" s="19" t="s">
        <v>568</v>
      </c>
      <c r="L655" s="18">
        <v>31.06</v>
      </c>
      <c r="M655" s="19">
        <v>29.46</v>
      </c>
      <c r="N655" s="20">
        <f t="shared" si="41"/>
        <v>9.1502759999999999</v>
      </c>
      <c r="P655" s="19" t="s">
        <v>327</v>
      </c>
      <c r="Q655" s="18">
        <v>30.93</v>
      </c>
      <c r="R655" s="19">
        <v>14.84</v>
      </c>
      <c r="S655" s="20">
        <f t="shared" si="42"/>
        <v>4.5900119999999998</v>
      </c>
    </row>
    <row r="656" spans="1:19" x14ac:dyDescent="0.3">
      <c r="A656" s="19" t="s">
        <v>687</v>
      </c>
      <c r="B656" s="19">
        <v>23.09</v>
      </c>
      <c r="C656" s="19">
        <v>32.33</v>
      </c>
      <c r="D656" s="20">
        <f t="shared" si="43"/>
        <v>7.4649969999999994</v>
      </c>
      <c r="E656" s="17"/>
      <c r="F656" s="19" t="s">
        <v>196</v>
      </c>
      <c r="G656" s="18">
        <v>30.96</v>
      </c>
      <c r="H656" s="19">
        <v>38.270000000000003</v>
      </c>
      <c r="I656" s="20">
        <f t="shared" si="40"/>
        <v>11.848392</v>
      </c>
      <c r="K656" s="19" t="s">
        <v>59</v>
      </c>
      <c r="L656" s="18">
        <v>31.06</v>
      </c>
      <c r="M656" s="19">
        <v>6.63</v>
      </c>
      <c r="N656" s="20">
        <f t="shared" si="41"/>
        <v>2.0592779999999999</v>
      </c>
      <c r="P656" s="19" t="s">
        <v>196</v>
      </c>
      <c r="Q656" s="18">
        <v>30.96</v>
      </c>
      <c r="R656" s="19">
        <v>38.270000000000003</v>
      </c>
      <c r="S656" s="20">
        <f t="shared" si="42"/>
        <v>11.848392</v>
      </c>
    </row>
    <row r="657" spans="1:19" x14ac:dyDescent="0.3">
      <c r="A657" s="19" t="s">
        <v>688</v>
      </c>
      <c r="B657" s="19">
        <v>10.9</v>
      </c>
      <c r="C657" s="19">
        <v>3.97</v>
      </c>
      <c r="D657" s="20">
        <f t="shared" si="43"/>
        <v>0.43273000000000006</v>
      </c>
      <c r="E657" s="17"/>
      <c r="F657" s="19" t="s">
        <v>400</v>
      </c>
      <c r="G657" s="18">
        <v>30.96</v>
      </c>
      <c r="H657" s="19">
        <v>27.33</v>
      </c>
      <c r="I657" s="20">
        <f t="shared" si="40"/>
        <v>8.4613680000000002</v>
      </c>
      <c r="K657" s="19" t="s">
        <v>331</v>
      </c>
      <c r="L657" s="18">
        <v>31.13</v>
      </c>
      <c r="M657" s="19">
        <v>27.06</v>
      </c>
      <c r="N657" s="20">
        <f t="shared" si="41"/>
        <v>8.4237780000000004</v>
      </c>
      <c r="P657" s="19" t="s">
        <v>400</v>
      </c>
      <c r="Q657" s="18">
        <v>30.96</v>
      </c>
      <c r="R657" s="19">
        <v>27.33</v>
      </c>
      <c r="S657" s="20">
        <f t="shared" si="42"/>
        <v>8.4613680000000002</v>
      </c>
    </row>
    <row r="658" spans="1:19" x14ac:dyDescent="0.3">
      <c r="A658" s="19" t="s">
        <v>689</v>
      </c>
      <c r="B658" s="19">
        <v>24.35</v>
      </c>
      <c r="C658" s="19">
        <v>33.9</v>
      </c>
      <c r="D658" s="20">
        <f t="shared" si="43"/>
        <v>8.2546499999999998</v>
      </c>
      <c r="E658" s="17"/>
      <c r="F658" s="19" t="s">
        <v>94</v>
      </c>
      <c r="G658" s="18">
        <v>30.98</v>
      </c>
      <c r="H658" s="19">
        <v>8.1300000000000008</v>
      </c>
      <c r="I658" s="20">
        <f t="shared" si="40"/>
        <v>2.5186740000000003</v>
      </c>
      <c r="K658" s="19" t="s">
        <v>676</v>
      </c>
      <c r="L658" s="18">
        <v>31.19</v>
      </c>
      <c r="M658" s="19">
        <v>26.9</v>
      </c>
      <c r="N658" s="20">
        <f t="shared" si="41"/>
        <v>8.39011</v>
      </c>
      <c r="P658" s="19" t="s">
        <v>94</v>
      </c>
      <c r="Q658" s="18">
        <v>30.98</v>
      </c>
      <c r="R658" s="19">
        <v>8.1300000000000008</v>
      </c>
      <c r="S658" s="20">
        <f t="shared" si="42"/>
        <v>2.5186740000000003</v>
      </c>
    </row>
    <row r="659" spans="1:19" x14ac:dyDescent="0.3">
      <c r="A659" s="19" t="s">
        <v>690</v>
      </c>
      <c r="B659" s="19">
        <v>22.2</v>
      </c>
      <c r="C659" s="19">
        <v>29.46</v>
      </c>
      <c r="D659" s="20">
        <f t="shared" si="43"/>
        <v>6.540119999999999</v>
      </c>
      <c r="E659" s="17"/>
      <c r="F659" s="19" t="s">
        <v>568</v>
      </c>
      <c r="G659" s="18">
        <v>31.06</v>
      </c>
      <c r="H659" s="19">
        <v>29.46</v>
      </c>
      <c r="I659" s="20">
        <f t="shared" si="40"/>
        <v>9.1502759999999999</v>
      </c>
      <c r="K659" s="19" t="s">
        <v>487</v>
      </c>
      <c r="L659" s="18">
        <v>31.25</v>
      </c>
      <c r="M659" s="19">
        <v>16.18</v>
      </c>
      <c r="N659" s="20">
        <f t="shared" si="41"/>
        <v>5.0562500000000004</v>
      </c>
      <c r="P659" s="19" t="s">
        <v>568</v>
      </c>
      <c r="Q659" s="18">
        <v>31.06</v>
      </c>
      <c r="R659" s="19">
        <v>29.46</v>
      </c>
      <c r="S659" s="20">
        <f t="shared" si="42"/>
        <v>9.1502759999999999</v>
      </c>
    </row>
    <row r="660" spans="1:19" x14ac:dyDescent="0.3">
      <c r="A660" s="19" t="s">
        <v>691</v>
      </c>
      <c r="B660" s="19">
        <v>31.65</v>
      </c>
      <c r="C660" s="19">
        <v>17.690000000000001</v>
      </c>
      <c r="D660" s="20">
        <f t="shared" si="43"/>
        <v>5.5988850000000001</v>
      </c>
      <c r="E660" s="17"/>
      <c r="F660" s="19" t="s">
        <v>59</v>
      </c>
      <c r="G660" s="18">
        <v>31.06</v>
      </c>
      <c r="H660" s="19">
        <v>6.63</v>
      </c>
      <c r="I660" s="20">
        <f t="shared" si="40"/>
        <v>2.0592779999999999</v>
      </c>
      <c r="K660" s="19" t="s">
        <v>394</v>
      </c>
      <c r="L660" s="18">
        <v>31.29</v>
      </c>
      <c r="M660" s="19">
        <v>1.79</v>
      </c>
      <c r="N660" s="20">
        <f t="shared" si="41"/>
        <v>0.56009100000000001</v>
      </c>
      <c r="P660" s="19" t="s">
        <v>59</v>
      </c>
      <c r="Q660" s="18">
        <v>31.06</v>
      </c>
      <c r="R660" s="19">
        <v>6.63</v>
      </c>
      <c r="S660" s="20">
        <f t="shared" si="42"/>
        <v>2.0592779999999999</v>
      </c>
    </row>
    <row r="661" spans="1:19" x14ac:dyDescent="0.3">
      <c r="A661" s="19" t="s">
        <v>692</v>
      </c>
      <c r="B661" s="19">
        <v>30.33</v>
      </c>
      <c r="C661" s="19">
        <v>3.26</v>
      </c>
      <c r="D661" s="20">
        <f t="shared" si="43"/>
        <v>0.9887579999999998</v>
      </c>
      <c r="E661" s="17"/>
      <c r="F661" s="19" t="s">
        <v>331</v>
      </c>
      <c r="G661" s="18">
        <v>31.13</v>
      </c>
      <c r="H661" s="19">
        <v>27.06</v>
      </c>
      <c r="I661" s="20">
        <f t="shared" si="40"/>
        <v>8.4237780000000004</v>
      </c>
      <c r="K661" s="19" t="s">
        <v>112</v>
      </c>
      <c r="L661" s="18">
        <v>31.3</v>
      </c>
      <c r="M661" s="19">
        <v>34.14</v>
      </c>
      <c r="N661" s="20">
        <f t="shared" si="41"/>
        <v>10.685820000000001</v>
      </c>
      <c r="P661" s="19" t="s">
        <v>331</v>
      </c>
      <c r="Q661" s="18">
        <v>31.13</v>
      </c>
      <c r="R661" s="19">
        <v>27.06</v>
      </c>
      <c r="S661" s="20">
        <f t="shared" si="42"/>
        <v>8.4237780000000004</v>
      </c>
    </row>
    <row r="662" spans="1:19" x14ac:dyDescent="0.3">
      <c r="A662" s="19" t="s">
        <v>693</v>
      </c>
      <c r="B662" s="19">
        <v>33.85</v>
      </c>
      <c r="C662" s="19">
        <v>30.44</v>
      </c>
      <c r="D662" s="20">
        <f t="shared" si="43"/>
        <v>10.303940000000001</v>
      </c>
      <c r="E662" s="17"/>
      <c r="F662" s="19" t="s">
        <v>676</v>
      </c>
      <c r="G662" s="18">
        <v>31.19</v>
      </c>
      <c r="H662" s="19">
        <v>26.9</v>
      </c>
      <c r="I662" s="20">
        <f t="shared" si="40"/>
        <v>8.39011</v>
      </c>
      <c r="K662" s="19" t="s">
        <v>323</v>
      </c>
      <c r="L662" s="18">
        <v>31.33</v>
      </c>
      <c r="M662" s="19">
        <v>32.56</v>
      </c>
      <c r="N662" s="20">
        <f t="shared" si="41"/>
        <v>10.201048</v>
      </c>
      <c r="P662" s="19" t="s">
        <v>676</v>
      </c>
      <c r="Q662" s="18">
        <v>31.19</v>
      </c>
      <c r="R662" s="19">
        <v>26.9</v>
      </c>
      <c r="S662" s="20">
        <f t="shared" si="42"/>
        <v>8.39011</v>
      </c>
    </row>
    <row r="663" spans="1:19" x14ac:dyDescent="0.3">
      <c r="A663" s="19" t="s">
        <v>694</v>
      </c>
      <c r="B663" s="19">
        <v>26.86</v>
      </c>
      <c r="C663" s="19">
        <v>26.56</v>
      </c>
      <c r="D663" s="20">
        <f t="shared" si="43"/>
        <v>7.134015999999999</v>
      </c>
      <c r="E663" s="17"/>
      <c r="F663" s="19" t="s">
        <v>487</v>
      </c>
      <c r="G663" s="18">
        <v>31.25</v>
      </c>
      <c r="H663" s="19">
        <v>16.18</v>
      </c>
      <c r="I663" s="20">
        <f t="shared" si="40"/>
        <v>5.0562500000000004</v>
      </c>
      <c r="K663" s="19" t="s">
        <v>700</v>
      </c>
      <c r="L663" s="18">
        <v>31.33</v>
      </c>
      <c r="M663" s="19">
        <v>7.6</v>
      </c>
      <c r="N663" s="20">
        <f t="shared" si="41"/>
        <v>2.3810799999999999</v>
      </c>
      <c r="P663" s="19" t="s">
        <v>487</v>
      </c>
      <c r="Q663" s="18">
        <v>31.25</v>
      </c>
      <c r="R663" s="19">
        <v>16.18</v>
      </c>
      <c r="S663" s="20">
        <f t="shared" si="42"/>
        <v>5.0562500000000004</v>
      </c>
    </row>
    <row r="664" spans="1:19" x14ac:dyDescent="0.3">
      <c r="A664" s="19" t="s">
        <v>695</v>
      </c>
      <c r="B664" s="19">
        <v>21.12</v>
      </c>
      <c r="C664" s="19">
        <v>6.47</v>
      </c>
      <c r="D664" s="20">
        <f t="shared" si="43"/>
        <v>1.3664639999999999</v>
      </c>
      <c r="E664" s="17"/>
      <c r="F664" s="19" t="s">
        <v>394</v>
      </c>
      <c r="G664" s="18">
        <v>31.29</v>
      </c>
      <c r="H664" s="19">
        <v>1.79</v>
      </c>
      <c r="I664" s="20">
        <f t="shared" si="40"/>
        <v>0.56009100000000001</v>
      </c>
      <c r="K664" s="19" t="s">
        <v>883</v>
      </c>
      <c r="L664" s="18">
        <v>31.35</v>
      </c>
      <c r="M664" s="19">
        <v>10.62</v>
      </c>
      <c r="N664" s="20">
        <f t="shared" si="41"/>
        <v>3.3293699999999999</v>
      </c>
      <c r="P664" s="19" t="s">
        <v>394</v>
      </c>
      <c r="Q664" s="18">
        <v>31.29</v>
      </c>
      <c r="R664" s="19">
        <v>1.79</v>
      </c>
      <c r="S664" s="20">
        <f t="shared" si="42"/>
        <v>0.56009100000000001</v>
      </c>
    </row>
    <row r="665" spans="1:19" x14ac:dyDescent="0.3">
      <c r="A665" s="19" t="s">
        <v>696</v>
      </c>
      <c r="B665" s="19">
        <v>21.63</v>
      </c>
      <c r="C665" s="19">
        <v>30.95</v>
      </c>
      <c r="D665" s="20">
        <f t="shared" si="43"/>
        <v>6.6944849999999994</v>
      </c>
      <c r="E665" s="17"/>
      <c r="F665" s="19" t="s">
        <v>112</v>
      </c>
      <c r="G665" s="18">
        <v>31.3</v>
      </c>
      <c r="H665" s="19">
        <v>34.14</v>
      </c>
      <c r="I665" s="20">
        <f t="shared" si="40"/>
        <v>10.685820000000001</v>
      </c>
      <c r="K665" s="19" t="s">
        <v>951</v>
      </c>
      <c r="L665" s="18">
        <v>31.4</v>
      </c>
      <c r="M665" s="19">
        <v>17.82</v>
      </c>
      <c r="N665" s="20">
        <f t="shared" si="41"/>
        <v>5.5954800000000002</v>
      </c>
      <c r="P665" s="19" t="s">
        <v>112</v>
      </c>
      <c r="Q665" s="18">
        <v>31.3</v>
      </c>
      <c r="R665" s="19">
        <v>34.14</v>
      </c>
      <c r="S665" s="20">
        <f t="shared" si="42"/>
        <v>10.685820000000001</v>
      </c>
    </row>
    <row r="666" spans="1:19" x14ac:dyDescent="0.3">
      <c r="A666" s="19" t="s">
        <v>697</v>
      </c>
      <c r="B666" s="19">
        <v>34.619999999999997</v>
      </c>
      <c r="C666" s="19">
        <v>1.17</v>
      </c>
      <c r="D666" s="20">
        <f t="shared" si="43"/>
        <v>0.40505399999999997</v>
      </c>
      <c r="E666" s="17"/>
      <c r="F666" s="19" t="s">
        <v>323</v>
      </c>
      <c r="G666" s="18">
        <v>31.33</v>
      </c>
      <c r="H666" s="19">
        <v>32.56</v>
      </c>
      <c r="I666" s="20">
        <f t="shared" si="40"/>
        <v>10.201048</v>
      </c>
      <c r="K666" s="19" t="s">
        <v>617</v>
      </c>
      <c r="L666" s="18">
        <v>31.41</v>
      </c>
      <c r="M666" s="19">
        <v>39.5</v>
      </c>
      <c r="N666" s="20">
        <f t="shared" si="41"/>
        <v>12.40695</v>
      </c>
      <c r="P666" s="19" t="s">
        <v>323</v>
      </c>
      <c r="Q666" s="18">
        <v>31.33</v>
      </c>
      <c r="R666" s="19">
        <v>32.56</v>
      </c>
      <c r="S666" s="20">
        <f t="shared" si="42"/>
        <v>10.201048</v>
      </c>
    </row>
    <row r="667" spans="1:19" x14ac:dyDescent="0.3">
      <c r="A667" s="19" t="s">
        <v>698</v>
      </c>
      <c r="B667" s="19">
        <v>29.15</v>
      </c>
      <c r="C667" s="19">
        <v>35.04</v>
      </c>
      <c r="D667" s="20">
        <f t="shared" si="43"/>
        <v>10.21416</v>
      </c>
      <c r="E667" s="17"/>
      <c r="F667" s="19" t="s">
        <v>700</v>
      </c>
      <c r="G667" s="18">
        <v>31.33</v>
      </c>
      <c r="H667" s="19">
        <v>7.6</v>
      </c>
      <c r="I667" s="20">
        <f t="shared" si="40"/>
        <v>2.3810799999999999</v>
      </c>
      <c r="K667" s="19" t="s">
        <v>272</v>
      </c>
      <c r="L667" s="18">
        <v>31.42</v>
      </c>
      <c r="M667" s="19">
        <v>33.11</v>
      </c>
      <c r="N667" s="20">
        <f t="shared" si="41"/>
        <v>10.403162</v>
      </c>
      <c r="P667" s="19" t="s">
        <v>700</v>
      </c>
      <c r="Q667" s="18">
        <v>31.33</v>
      </c>
      <c r="R667" s="19">
        <v>7.6</v>
      </c>
      <c r="S667" s="20">
        <f t="shared" si="42"/>
        <v>2.3810799999999999</v>
      </c>
    </row>
    <row r="668" spans="1:19" x14ac:dyDescent="0.3">
      <c r="A668" s="19" t="s">
        <v>699</v>
      </c>
      <c r="B668" s="19">
        <v>29.93</v>
      </c>
      <c r="C668" s="19">
        <v>21.64</v>
      </c>
      <c r="D668" s="20">
        <f t="shared" si="43"/>
        <v>6.4768520000000001</v>
      </c>
      <c r="E668" s="17"/>
      <c r="F668" s="19" t="s">
        <v>883</v>
      </c>
      <c r="G668" s="18">
        <v>31.35</v>
      </c>
      <c r="H668" s="19">
        <v>10.62</v>
      </c>
      <c r="I668" s="20">
        <f t="shared" si="40"/>
        <v>3.3293699999999999</v>
      </c>
      <c r="K668" s="19" t="s">
        <v>1022</v>
      </c>
      <c r="L668" s="18">
        <v>31.42</v>
      </c>
      <c r="M668" s="19">
        <v>7.71</v>
      </c>
      <c r="N668" s="20">
        <f t="shared" si="41"/>
        <v>2.4224820000000005</v>
      </c>
      <c r="P668" s="19" t="s">
        <v>883</v>
      </c>
      <c r="Q668" s="18">
        <v>31.35</v>
      </c>
      <c r="R668" s="19">
        <v>10.62</v>
      </c>
      <c r="S668" s="20">
        <f t="shared" si="42"/>
        <v>3.3293699999999999</v>
      </c>
    </row>
    <row r="669" spans="1:19" x14ac:dyDescent="0.3">
      <c r="A669" s="19" t="s">
        <v>700</v>
      </c>
      <c r="B669" s="19">
        <v>31.33</v>
      </c>
      <c r="C669" s="19">
        <v>7.6</v>
      </c>
      <c r="D669" s="20">
        <f t="shared" si="43"/>
        <v>2.3810799999999999</v>
      </c>
      <c r="E669" s="17"/>
      <c r="F669" s="19" t="s">
        <v>951</v>
      </c>
      <c r="G669" s="18">
        <v>31.4</v>
      </c>
      <c r="H669" s="19">
        <v>17.82</v>
      </c>
      <c r="I669" s="20">
        <f t="shared" si="40"/>
        <v>5.5954800000000002</v>
      </c>
      <c r="K669" s="19" t="s">
        <v>788</v>
      </c>
      <c r="L669" s="18">
        <v>31.44</v>
      </c>
      <c r="M669" s="19">
        <v>14.22</v>
      </c>
      <c r="N669" s="20">
        <f t="shared" si="41"/>
        <v>4.4707680000000005</v>
      </c>
      <c r="P669" s="19" t="s">
        <v>951</v>
      </c>
      <c r="Q669" s="18">
        <v>31.4</v>
      </c>
      <c r="R669" s="19">
        <v>17.82</v>
      </c>
      <c r="S669" s="20">
        <f t="shared" si="42"/>
        <v>5.5954800000000002</v>
      </c>
    </row>
    <row r="670" spans="1:19" x14ac:dyDescent="0.3">
      <c r="A670" s="19" t="s">
        <v>701</v>
      </c>
      <c r="B670" s="19">
        <v>0.01</v>
      </c>
      <c r="C670" s="19">
        <v>18.86</v>
      </c>
      <c r="D670" s="20">
        <f t="shared" si="43"/>
        <v>1.8859999999999999E-3</v>
      </c>
      <c r="E670" s="17"/>
      <c r="F670" s="19" t="s">
        <v>272</v>
      </c>
      <c r="G670" s="18">
        <v>31.42</v>
      </c>
      <c r="H670" s="19">
        <v>33.11</v>
      </c>
      <c r="I670" s="20">
        <f t="shared" si="40"/>
        <v>10.403162</v>
      </c>
      <c r="K670" s="19" t="s">
        <v>168</v>
      </c>
      <c r="L670" s="18">
        <v>31.48</v>
      </c>
      <c r="M670" s="19">
        <v>13.78</v>
      </c>
      <c r="N670" s="20">
        <f t="shared" si="41"/>
        <v>4.3379440000000002</v>
      </c>
      <c r="P670" s="19" t="s">
        <v>272</v>
      </c>
      <c r="Q670" s="18">
        <v>31.42</v>
      </c>
      <c r="R670" s="19">
        <v>33.11</v>
      </c>
      <c r="S670" s="20">
        <f t="shared" si="42"/>
        <v>10.403162</v>
      </c>
    </row>
    <row r="671" spans="1:19" x14ac:dyDescent="0.3">
      <c r="A671" s="19" t="s">
        <v>702</v>
      </c>
      <c r="B671" s="19">
        <v>36.18</v>
      </c>
      <c r="C671" s="19">
        <v>24.94</v>
      </c>
      <c r="D671" s="20">
        <f t="shared" si="43"/>
        <v>9.0232919999999996</v>
      </c>
      <c r="E671" s="17"/>
      <c r="F671" s="19" t="s">
        <v>1022</v>
      </c>
      <c r="G671" s="18">
        <v>31.42</v>
      </c>
      <c r="H671" s="19">
        <v>7.71</v>
      </c>
      <c r="I671" s="20">
        <f t="shared" si="40"/>
        <v>2.4224820000000005</v>
      </c>
      <c r="K671" s="19" t="s">
        <v>322</v>
      </c>
      <c r="L671" s="18">
        <v>31.52</v>
      </c>
      <c r="M671" s="19">
        <v>12.4</v>
      </c>
      <c r="N671" s="20">
        <f t="shared" si="41"/>
        <v>3.90848</v>
      </c>
      <c r="P671" s="19" t="s">
        <v>1022</v>
      </c>
      <c r="Q671" s="18">
        <v>31.42</v>
      </c>
      <c r="R671" s="19">
        <v>7.71</v>
      </c>
      <c r="S671" s="20">
        <f t="shared" si="42"/>
        <v>2.4224820000000005</v>
      </c>
    </row>
    <row r="672" spans="1:19" x14ac:dyDescent="0.3">
      <c r="A672" s="19" t="s">
        <v>703</v>
      </c>
      <c r="B672" s="19">
        <v>3.82</v>
      </c>
      <c r="C672" s="19">
        <v>32.14</v>
      </c>
      <c r="D672" s="20">
        <f t="shared" si="43"/>
        <v>1.2277480000000001</v>
      </c>
      <c r="E672" s="17"/>
      <c r="F672" s="19" t="s">
        <v>788</v>
      </c>
      <c r="G672" s="18">
        <v>31.44</v>
      </c>
      <c r="H672" s="19">
        <v>14.22</v>
      </c>
      <c r="I672" s="20">
        <f t="shared" si="40"/>
        <v>4.4707680000000005</v>
      </c>
      <c r="K672" s="19" t="s">
        <v>396</v>
      </c>
      <c r="L672" s="18">
        <v>31.58</v>
      </c>
      <c r="M672" s="19">
        <v>35.119999999999997</v>
      </c>
      <c r="N672" s="20">
        <f t="shared" si="41"/>
        <v>11.090895999999997</v>
      </c>
      <c r="P672" s="19" t="s">
        <v>788</v>
      </c>
      <c r="Q672" s="18">
        <v>31.44</v>
      </c>
      <c r="R672" s="19">
        <v>14.22</v>
      </c>
      <c r="S672" s="20">
        <f t="shared" si="42"/>
        <v>4.4707680000000005</v>
      </c>
    </row>
    <row r="673" spans="1:19" x14ac:dyDescent="0.3">
      <c r="A673" s="19" t="s">
        <v>704</v>
      </c>
      <c r="B673" s="19">
        <v>34.119999999999997</v>
      </c>
      <c r="C673" s="19">
        <v>9.7100000000000009</v>
      </c>
      <c r="D673" s="20">
        <f t="shared" si="43"/>
        <v>3.3130520000000003</v>
      </c>
      <c r="E673" s="17"/>
      <c r="F673" s="19" t="s">
        <v>168</v>
      </c>
      <c r="G673" s="18">
        <v>31.48</v>
      </c>
      <c r="H673" s="19">
        <v>13.78</v>
      </c>
      <c r="I673" s="20">
        <f t="shared" si="40"/>
        <v>4.3379440000000002</v>
      </c>
      <c r="K673" s="19" t="s">
        <v>691</v>
      </c>
      <c r="L673" s="18">
        <v>31.65</v>
      </c>
      <c r="M673" s="19">
        <v>17.690000000000001</v>
      </c>
      <c r="N673" s="20">
        <f t="shared" si="41"/>
        <v>5.5988850000000001</v>
      </c>
      <c r="P673" s="19" t="s">
        <v>168</v>
      </c>
      <c r="Q673" s="18">
        <v>31.48</v>
      </c>
      <c r="R673" s="19">
        <v>13.78</v>
      </c>
      <c r="S673" s="20">
        <f t="shared" si="42"/>
        <v>4.3379440000000002</v>
      </c>
    </row>
    <row r="674" spans="1:19" x14ac:dyDescent="0.3">
      <c r="A674" s="19" t="s">
        <v>705</v>
      </c>
      <c r="B674" s="19">
        <v>15.22</v>
      </c>
      <c r="C674" s="19">
        <v>10.15</v>
      </c>
      <c r="D674" s="20">
        <f t="shared" si="43"/>
        <v>1.5448300000000001</v>
      </c>
      <c r="E674" s="17"/>
      <c r="F674" s="19" t="s">
        <v>322</v>
      </c>
      <c r="G674" s="18">
        <v>31.52</v>
      </c>
      <c r="H674" s="19">
        <v>12.4</v>
      </c>
      <c r="I674" s="20">
        <f t="shared" si="40"/>
        <v>3.90848</v>
      </c>
      <c r="K674" s="19" t="s">
        <v>365</v>
      </c>
      <c r="L674" s="18">
        <v>31.68</v>
      </c>
      <c r="M674" s="19">
        <v>1.1000000000000001</v>
      </c>
      <c r="N674" s="20">
        <f t="shared" si="41"/>
        <v>0.34848000000000001</v>
      </c>
      <c r="P674" s="19" t="s">
        <v>322</v>
      </c>
      <c r="Q674" s="18">
        <v>31.52</v>
      </c>
      <c r="R674" s="19">
        <v>12.4</v>
      </c>
      <c r="S674" s="20">
        <f t="shared" si="42"/>
        <v>3.90848</v>
      </c>
    </row>
    <row r="675" spans="1:19" x14ac:dyDescent="0.3">
      <c r="A675" s="19" t="s">
        <v>706</v>
      </c>
      <c r="B675" s="19">
        <v>24.11</v>
      </c>
      <c r="C675" s="19">
        <v>21.97</v>
      </c>
      <c r="D675" s="20">
        <f t="shared" si="43"/>
        <v>5.2969669999999995</v>
      </c>
      <c r="E675" s="17"/>
      <c r="F675" s="19" t="s">
        <v>396</v>
      </c>
      <c r="G675" s="18">
        <v>31.58</v>
      </c>
      <c r="H675" s="19">
        <v>35.119999999999997</v>
      </c>
      <c r="I675" s="20">
        <f t="shared" si="40"/>
        <v>11.090895999999997</v>
      </c>
      <c r="K675" s="19" t="s">
        <v>341</v>
      </c>
      <c r="L675" s="18">
        <v>31.7</v>
      </c>
      <c r="M675" s="19">
        <v>4.62</v>
      </c>
      <c r="N675" s="20">
        <f t="shared" si="41"/>
        <v>1.4645400000000002</v>
      </c>
      <c r="P675" s="19" t="s">
        <v>396</v>
      </c>
      <c r="Q675" s="18">
        <v>31.58</v>
      </c>
      <c r="R675" s="19">
        <v>35.119999999999997</v>
      </c>
      <c r="S675" s="20">
        <f t="shared" si="42"/>
        <v>11.090895999999997</v>
      </c>
    </row>
    <row r="676" spans="1:19" x14ac:dyDescent="0.3">
      <c r="A676" s="19" t="s">
        <v>707</v>
      </c>
      <c r="B676" s="19">
        <v>4.12</v>
      </c>
      <c r="C676" s="19">
        <v>8.41</v>
      </c>
      <c r="D676" s="20">
        <f t="shared" si="43"/>
        <v>0.34649200000000002</v>
      </c>
      <c r="E676" s="17"/>
      <c r="F676" s="19" t="s">
        <v>691</v>
      </c>
      <c r="G676" s="18">
        <v>31.65</v>
      </c>
      <c r="H676" s="19">
        <v>17.690000000000001</v>
      </c>
      <c r="I676" s="20">
        <f t="shared" si="40"/>
        <v>5.5988850000000001</v>
      </c>
      <c r="K676" s="19" t="s">
        <v>629</v>
      </c>
      <c r="L676" s="18">
        <v>31.92</v>
      </c>
      <c r="M676" s="19">
        <v>10.1</v>
      </c>
      <c r="N676" s="20">
        <f t="shared" si="41"/>
        <v>3.2239200000000001</v>
      </c>
      <c r="P676" s="19" t="s">
        <v>691</v>
      </c>
      <c r="Q676" s="18">
        <v>31.65</v>
      </c>
      <c r="R676" s="19">
        <v>17.690000000000001</v>
      </c>
      <c r="S676" s="20">
        <f t="shared" si="42"/>
        <v>5.5988850000000001</v>
      </c>
    </row>
    <row r="677" spans="1:19" x14ac:dyDescent="0.3">
      <c r="A677" s="19" t="s">
        <v>708</v>
      </c>
      <c r="B677" s="19">
        <v>30.73</v>
      </c>
      <c r="C677" s="19">
        <v>12.44</v>
      </c>
      <c r="D677" s="20">
        <f t="shared" si="43"/>
        <v>3.8228120000000003</v>
      </c>
      <c r="E677" s="17"/>
      <c r="F677" s="19" t="s">
        <v>365</v>
      </c>
      <c r="G677" s="18">
        <v>31.68</v>
      </c>
      <c r="H677" s="19">
        <v>1.1000000000000001</v>
      </c>
      <c r="I677" s="20">
        <f t="shared" si="40"/>
        <v>0.34848000000000001</v>
      </c>
      <c r="K677" s="19" t="s">
        <v>46</v>
      </c>
      <c r="L677" s="18">
        <v>31.94</v>
      </c>
      <c r="M677" s="19">
        <v>1.84</v>
      </c>
      <c r="N677" s="20">
        <f t="shared" si="41"/>
        <v>0.587696</v>
      </c>
      <c r="P677" s="19" t="s">
        <v>365</v>
      </c>
      <c r="Q677" s="18">
        <v>31.68</v>
      </c>
      <c r="R677" s="19">
        <v>1.1000000000000001</v>
      </c>
      <c r="S677" s="20">
        <f t="shared" si="42"/>
        <v>0.34848000000000001</v>
      </c>
    </row>
    <row r="678" spans="1:19" x14ac:dyDescent="0.3">
      <c r="A678" s="19" t="s">
        <v>709</v>
      </c>
      <c r="B678" s="19">
        <v>19.010000000000002</v>
      </c>
      <c r="C678" s="19">
        <v>0.59</v>
      </c>
      <c r="D678" s="20">
        <f t="shared" si="43"/>
        <v>0.11215899999999999</v>
      </c>
      <c r="E678" s="17"/>
      <c r="F678" s="19" t="s">
        <v>341</v>
      </c>
      <c r="G678" s="18">
        <v>31.7</v>
      </c>
      <c r="H678" s="19">
        <v>4.62</v>
      </c>
      <c r="I678" s="20">
        <f t="shared" si="40"/>
        <v>1.4645400000000002</v>
      </c>
      <c r="K678" s="19" t="s">
        <v>461</v>
      </c>
      <c r="L678" s="18">
        <v>31.98</v>
      </c>
      <c r="M678" s="19">
        <v>23.16</v>
      </c>
      <c r="N678" s="20">
        <f t="shared" si="41"/>
        <v>7.406568</v>
      </c>
      <c r="P678" s="19" t="s">
        <v>341</v>
      </c>
      <c r="Q678" s="18">
        <v>31.7</v>
      </c>
      <c r="R678" s="19">
        <v>4.62</v>
      </c>
      <c r="S678" s="20">
        <f t="shared" si="42"/>
        <v>1.4645400000000002</v>
      </c>
    </row>
    <row r="679" spans="1:19" x14ac:dyDescent="0.3">
      <c r="A679" s="19" t="s">
        <v>710</v>
      </c>
      <c r="B679" s="19">
        <v>30.2</v>
      </c>
      <c r="C679" s="19">
        <v>31.47</v>
      </c>
      <c r="D679" s="20">
        <f t="shared" si="43"/>
        <v>9.5039399999999983</v>
      </c>
      <c r="E679" s="17"/>
      <c r="F679" s="19" t="s">
        <v>629</v>
      </c>
      <c r="G679" s="18">
        <v>31.92</v>
      </c>
      <c r="H679" s="19">
        <v>10.1</v>
      </c>
      <c r="I679" s="20">
        <f t="shared" si="40"/>
        <v>3.2239200000000001</v>
      </c>
      <c r="K679" s="19" t="s">
        <v>525</v>
      </c>
      <c r="L679" s="18">
        <v>32</v>
      </c>
      <c r="M679" s="19">
        <v>29.24</v>
      </c>
      <c r="N679" s="20">
        <f t="shared" si="41"/>
        <v>9.3567999999999998</v>
      </c>
      <c r="P679" s="19" t="s">
        <v>629</v>
      </c>
      <c r="Q679" s="18">
        <v>31.92</v>
      </c>
      <c r="R679" s="19">
        <v>10.1</v>
      </c>
      <c r="S679" s="20">
        <f t="shared" si="42"/>
        <v>3.2239200000000001</v>
      </c>
    </row>
    <row r="680" spans="1:19" x14ac:dyDescent="0.3">
      <c r="A680" s="19" t="s">
        <v>711</v>
      </c>
      <c r="B680" s="19">
        <v>28.18</v>
      </c>
      <c r="C680" s="19">
        <v>33.33</v>
      </c>
      <c r="D680" s="20">
        <f t="shared" si="43"/>
        <v>9.3923939999999995</v>
      </c>
      <c r="E680" s="17"/>
      <c r="F680" s="19" t="s">
        <v>46</v>
      </c>
      <c r="G680" s="18">
        <v>31.94</v>
      </c>
      <c r="H680" s="19">
        <v>1.84</v>
      </c>
      <c r="I680" s="20">
        <f t="shared" si="40"/>
        <v>0.587696</v>
      </c>
      <c r="K680" s="19" t="s">
        <v>271</v>
      </c>
      <c r="L680" s="18">
        <v>32.06</v>
      </c>
      <c r="M680" s="19">
        <v>5.19</v>
      </c>
      <c r="N680" s="20">
        <f t="shared" si="41"/>
        <v>1.6639140000000003</v>
      </c>
      <c r="P680" s="19" t="s">
        <v>46</v>
      </c>
      <c r="Q680" s="18">
        <v>31.94</v>
      </c>
      <c r="R680" s="19">
        <v>1.84</v>
      </c>
      <c r="S680" s="20">
        <f t="shared" si="42"/>
        <v>0.587696</v>
      </c>
    </row>
    <row r="681" spans="1:19" x14ac:dyDescent="0.3">
      <c r="A681" s="19" t="s">
        <v>712</v>
      </c>
      <c r="B681" s="19">
        <v>10.56</v>
      </c>
      <c r="C681" s="19">
        <v>12.33</v>
      </c>
      <c r="D681" s="20">
        <f t="shared" si="43"/>
        <v>1.3020480000000001</v>
      </c>
      <c r="E681" s="17"/>
      <c r="F681" s="19" t="s">
        <v>461</v>
      </c>
      <c r="G681" s="18">
        <v>31.98</v>
      </c>
      <c r="H681" s="19">
        <v>23.16</v>
      </c>
      <c r="I681" s="20">
        <f t="shared" si="40"/>
        <v>7.406568</v>
      </c>
      <c r="K681" s="19" t="s">
        <v>438</v>
      </c>
      <c r="L681" s="18">
        <v>32.119999999999997</v>
      </c>
      <c r="M681" s="19">
        <v>24.04</v>
      </c>
      <c r="N681" s="20">
        <f t="shared" si="41"/>
        <v>7.7216479999999992</v>
      </c>
      <c r="P681" s="19" t="s">
        <v>461</v>
      </c>
      <c r="Q681" s="18">
        <v>31.98</v>
      </c>
      <c r="R681" s="19">
        <v>23.16</v>
      </c>
      <c r="S681" s="20">
        <f t="shared" si="42"/>
        <v>7.406568</v>
      </c>
    </row>
    <row r="682" spans="1:19" x14ac:dyDescent="0.3">
      <c r="A682" s="19" t="s">
        <v>713</v>
      </c>
      <c r="B682" s="19">
        <v>17.45</v>
      </c>
      <c r="C682" s="19">
        <v>6.63</v>
      </c>
      <c r="D682" s="20">
        <f t="shared" si="43"/>
        <v>1.156935</v>
      </c>
      <c r="E682" s="17"/>
      <c r="F682" s="19" t="s">
        <v>525</v>
      </c>
      <c r="G682" s="18">
        <v>32</v>
      </c>
      <c r="H682" s="19">
        <v>29.24</v>
      </c>
      <c r="I682" s="20">
        <f t="shared" si="40"/>
        <v>9.3567999999999998</v>
      </c>
      <c r="K682" s="19" t="s">
        <v>519</v>
      </c>
      <c r="L682" s="18">
        <v>32.229999999999997</v>
      </c>
      <c r="M682" s="19">
        <v>22.12</v>
      </c>
      <c r="N682" s="20">
        <f t="shared" si="41"/>
        <v>7.1292759999999999</v>
      </c>
      <c r="P682" s="19" t="s">
        <v>525</v>
      </c>
      <c r="Q682" s="18">
        <v>32</v>
      </c>
      <c r="R682" s="19">
        <v>29.24</v>
      </c>
      <c r="S682" s="20">
        <f t="shared" si="42"/>
        <v>9.3567999999999998</v>
      </c>
    </row>
    <row r="683" spans="1:19" x14ac:dyDescent="0.3">
      <c r="A683" s="19" t="s">
        <v>714</v>
      </c>
      <c r="B683" s="19">
        <v>0</v>
      </c>
      <c r="C683" s="19">
        <v>23.55</v>
      </c>
      <c r="D683" s="20" t="str">
        <f t="shared" si="43"/>
        <v/>
      </c>
      <c r="E683" s="17"/>
      <c r="F683" s="19" t="s">
        <v>271</v>
      </c>
      <c r="G683" s="18">
        <v>32.06</v>
      </c>
      <c r="H683" s="19">
        <v>5.19</v>
      </c>
      <c r="I683" s="20">
        <f t="shared" si="40"/>
        <v>1.6639140000000003</v>
      </c>
      <c r="K683" s="19" t="s">
        <v>467</v>
      </c>
      <c r="L683" s="18">
        <v>32.32</v>
      </c>
      <c r="M683" s="19">
        <v>11.87</v>
      </c>
      <c r="N683" s="20">
        <f t="shared" si="41"/>
        <v>3.8363839999999998</v>
      </c>
      <c r="P683" s="19" t="s">
        <v>271</v>
      </c>
      <c r="Q683" s="18">
        <v>32.06</v>
      </c>
      <c r="R683" s="19">
        <v>5.19</v>
      </c>
      <c r="S683" s="20">
        <f t="shared" si="42"/>
        <v>1.6639140000000003</v>
      </c>
    </row>
    <row r="684" spans="1:19" x14ac:dyDescent="0.3">
      <c r="A684" s="19" t="s">
        <v>715</v>
      </c>
      <c r="B684" s="19">
        <v>0</v>
      </c>
      <c r="C684" s="19">
        <v>30.27</v>
      </c>
      <c r="D684" s="20" t="str">
        <f t="shared" si="43"/>
        <v/>
      </c>
      <c r="E684" s="17"/>
      <c r="F684" s="19" t="s">
        <v>438</v>
      </c>
      <c r="G684" s="18">
        <v>32.119999999999997</v>
      </c>
      <c r="H684" s="19">
        <v>24.04</v>
      </c>
      <c r="I684" s="20">
        <f t="shared" si="40"/>
        <v>7.7216479999999992</v>
      </c>
      <c r="K684" s="19" t="s">
        <v>311</v>
      </c>
      <c r="L684" s="18">
        <v>32.33</v>
      </c>
      <c r="M684" s="19">
        <v>3.69</v>
      </c>
      <c r="N684" s="20">
        <f t="shared" si="41"/>
        <v>1.192977</v>
      </c>
      <c r="P684" s="19" t="s">
        <v>438</v>
      </c>
      <c r="Q684" s="18">
        <v>32.119999999999997</v>
      </c>
      <c r="R684" s="19">
        <v>24.04</v>
      </c>
      <c r="S684" s="20">
        <f t="shared" si="42"/>
        <v>7.7216479999999992</v>
      </c>
    </row>
    <row r="685" spans="1:19" x14ac:dyDescent="0.3">
      <c r="A685" s="19" t="s">
        <v>716</v>
      </c>
      <c r="B685" s="19">
        <v>28.29</v>
      </c>
      <c r="C685" s="19">
        <v>20.29</v>
      </c>
      <c r="D685" s="20">
        <f t="shared" si="43"/>
        <v>5.7400409999999997</v>
      </c>
      <c r="E685" s="17"/>
      <c r="F685" s="19" t="s">
        <v>519</v>
      </c>
      <c r="G685" s="18">
        <v>32.229999999999997</v>
      </c>
      <c r="H685" s="19">
        <v>22.12</v>
      </c>
      <c r="I685" s="20">
        <f t="shared" si="40"/>
        <v>7.1292759999999999</v>
      </c>
      <c r="K685" s="19" t="s">
        <v>554</v>
      </c>
      <c r="L685" s="18">
        <v>32.380000000000003</v>
      </c>
      <c r="M685" s="19">
        <v>5.72</v>
      </c>
      <c r="N685" s="20">
        <f t="shared" si="41"/>
        <v>1.8521360000000002</v>
      </c>
      <c r="P685" s="19" t="s">
        <v>519</v>
      </c>
      <c r="Q685" s="18">
        <v>32.229999999999997</v>
      </c>
      <c r="R685" s="19">
        <v>22.12</v>
      </c>
      <c r="S685" s="20">
        <f t="shared" si="42"/>
        <v>7.1292759999999999</v>
      </c>
    </row>
    <row r="686" spans="1:19" x14ac:dyDescent="0.3">
      <c r="A686" s="19" t="s">
        <v>717</v>
      </c>
      <c r="B686" s="19">
        <v>13.62</v>
      </c>
      <c r="C686" s="19">
        <v>25.42</v>
      </c>
      <c r="D686" s="20">
        <f t="shared" si="43"/>
        <v>3.4622039999999998</v>
      </c>
      <c r="E686" s="17"/>
      <c r="F686" s="19" t="s">
        <v>467</v>
      </c>
      <c r="G686" s="18">
        <v>32.32</v>
      </c>
      <c r="H686" s="19">
        <v>11.87</v>
      </c>
      <c r="I686" s="20">
        <f t="shared" si="40"/>
        <v>3.8363839999999998</v>
      </c>
      <c r="K686" s="19" t="s">
        <v>190</v>
      </c>
      <c r="L686" s="18">
        <v>32.619999999999997</v>
      </c>
      <c r="M686" s="19">
        <v>1.61</v>
      </c>
      <c r="N686" s="20">
        <f t="shared" si="41"/>
        <v>0.52518200000000004</v>
      </c>
      <c r="P686" s="19" t="s">
        <v>467</v>
      </c>
      <c r="Q686" s="18">
        <v>32.32</v>
      </c>
      <c r="R686" s="19">
        <v>11.87</v>
      </c>
      <c r="S686" s="20">
        <f t="shared" si="42"/>
        <v>3.8363839999999998</v>
      </c>
    </row>
    <row r="687" spans="1:19" x14ac:dyDescent="0.3">
      <c r="A687" s="19" t="s">
        <v>718</v>
      </c>
      <c r="B687" s="19">
        <v>36.380000000000003</v>
      </c>
      <c r="C687" s="19">
        <v>10.85</v>
      </c>
      <c r="D687" s="20">
        <f t="shared" si="43"/>
        <v>3.9472300000000002</v>
      </c>
      <c r="E687" s="17"/>
      <c r="F687" s="19" t="s">
        <v>311</v>
      </c>
      <c r="G687" s="18">
        <v>32.33</v>
      </c>
      <c r="H687" s="19">
        <v>3.69</v>
      </c>
      <c r="I687" s="20">
        <f t="shared" si="40"/>
        <v>1.192977</v>
      </c>
      <c r="K687" s="19" t="s">
        <v>493</v>
      </c>
      <c r="L687" s="18">
        <v>32.659999999999997</v>
      </c>
      <c r="M687" s="19">
        <v>29.22</v>
      </c>
      <c r="N687" s="20">
        <f t="shared" si="41"/>
        <v>9.543251999999999</v>
      </c>
      <c r="P687" s="19" t="s">
        <v>311</v>
      </c>
      <c r="Q687" s="18">
        <v>32.33</v>
      </c>
      <c r="R687" s="19">
        <v>3.69</v>
      </c>
      <c r="S687" s="20">
        <f t="shared" si="42"/>
        <v>1.192977</v>
      </c>
    </row>
    <row r="688" spans="1:19" x14ac:dyDescent="0.3">
      <c r="A688" s="19" t="s">
        <v>719</v>
      </c>
      <c r="B688" s="19">
        <v>28.12</v>
      </c>
      <c r="C688" s="19">
        <v>37.479999999999997</v>
      </c>
      <c r="D688" s="20">
        <f t="shared" si="43"/>
        <v>10.539375999999999</v>
      </c>
      <c r="E688" s="17"/>
      <c r="F688" s="19" t="s">
        <v>554</v>
      </c>
      <c r="G688" s="18">
        <v>32.380000000000003</v>
      </c>
      <c r="H688" s="19">
        <v>5.72</v>
      </c>
      <c r="I688" s="20">
        <f t="shared" si="40"/>
        <v>1.8521360000000002</v>
      </c>
      <c r="K688" s="19" t="s">
        <v>425</v>
      </c>
      <c r="L688" s="18">
        <v>32.67</v>
      </c>
      <c r="M688" s="19">
        <v>2.59</v>
      </c>
      <c r="N688" s="20">
        <f t="shared" si="41"/>
        <v>0.84615300000000004</v>
      </c>
      <c r="P688" s="19" t="s">
        <v>554</v>
      </c>
      <c r="Q688" s="18">
        <v>32.380000000000003</v>
      </c>
      <c r="R688" s="19">
        <v>5.72</v>
      </c>
      <c r="S688" s="20">
        <f t="shared" si="42"/>
        <v>1.8521360000000002</v>
      </c>
    </row>
    <row r="689" spans="1:19" x14ac:dyDescent="0.3">
      <c r="A689" s="19" t="s">
        <v>720</v>
      </c>
      <c r="B689" s="19">
        <v>12.62</v>
      </c>
      <c r="C689" s="19">
        <v>27.8</v>
      </c>
      <c r="D689" s="20">
        <f t="shared" si="43"/>
        <v>3.5083600000000001</v>
      </c>
      <c r="E689" s="17"/>
      <c r="F689" s="19" t="s">
        <v>190</v>
      </c>
      <c r="G689" s="18">
        <v>32.619999999999997</v>
      </c>
      <c r="H689" s="19">
        <v>1.61</v>
      </c>
      <c r="I689" s="20">
        <f t="shared" si="40"/>
        <v>0.52518200000000004</v>
      </c>
      <c r="K689" s="19" t="s">
        <v>920</v>
      </c>
      <c r="L689" s="18">
        <v>32.69</v>
      </c>
      <c r="M689" s="19">
        <v>28.29</v>
      </c>
      <c r="N689" s="20">
        <f t="shared" si="41"/>
        <v>9.2480009999999986</v>
      </c>
      <c r="P689" s="19" t="s">
        <v>190</v>
      </c>
      <c r="Q689" s="18">
        <v>32.619999999999997</v>
      </c>
      <c r="R689" s="19">
        <v>1.61</v>
      </c>
      <c r="S689" s="20">
        <f t="shared" si="42"/>
        <v>0.52518200000000004</v>
      </c>
    </row>
    <row r="690" spans="1:19" x14ac:dyDescent="0.3">
      <c r="A690" s="19" t="s">
        <v>721</v>
      </c>
      <c r="B690" s="19">
        <v>22.61</v>
      </c>
      <c r="C690" s="19">
        <v>21.33</v>
      </c>
      <c r="D690" s="20">
        <f t="shared" si="43"/>
        <v>4.8227129999999994</v>
      </c>
      <c r="E690" s="17"/>
      <c r="F690" s="19" t="s">
        <v>493</v>
      </c>
      <c r="G690" s="18">
        <v>32.659999999999997</v>
      </c>
      <c r="H690" s="19">
        <v>29.22</v>
      </c>
      <c r="I690" s="20">
        <f t="shared" si="40"/>
        <v>9.543251999999999</v>
      </c>
      <c r="K690" s="19" t="s">
        <v>139</v>
      </c>
      <c r="L690" s="18">
        <v>32.770000000000003</v>
      </c>
      <c r="M690" s="19">
        <v>38.159999999999997</v>
      </c>
      <c r="N690" s="20">
        <f t="shared" si="41"/>
        <v>12.505032000000002</v>
      </c>
      <c r="P690" s="19" t="s">
        <v>493</v>
      </c>
      <c r="Q690" s="18">
        <v>32.659999999999997</v>
      </c>
      <c r="R690" s="19">
        <v>29.22</v>
      </c>
      <c r="S690" s="20">
        <f t="shared" si="42"/>
        <v>9.543251999999999</v>
      </c>
    </row>
    <row r="691" spans="1:19" x14ac:dyDescent="0.3">
      <c r="A691" s="19" t="s">
        <v>722</v>
      </c>
      <c r="B691" s="19">
        <v>24.77</v>
      </c>
      <c r="C691" s="19">
        <v>10.79</v>
      </c>
      <c r="D691" s="20">
        <f t="shared" si="43"/>
        <v>2.6726829999999997</v>
      </c>
      <c r="E691" s="17"/>
      <c r="F691" s="19" t="s">
        <v>425</v>
      </c>
      <c r="G691" s="18">
        <v>32.67</v>
      </c>
      <c r="H691" s="19">
        <v>2.59</v>
      </c>
      <c r="I691" s="20">
        <f t="shared" si="40"/>
        <v>0.84615300000000004</v>
      </c>
      <c r="K691" s="19" t="s">
        <v>891</v>
      </c>
      <c r="L691" s="18">
        <v>32.78</v>
      </c>
      <c r="M691" s="19">
        <v>29.57</v>
      </c>
      <c r="N691" s="20">
        <f t="shared" si="41"/>
        <v>9.6930460000000007</v>
      </c>
      <c r="P691" s="19" t="s">
        <v>425</v>
      </c>
      <c r="Q691" s="18">
        <v>32.67</v>
      </c>
      <c r="R691" s="19">
        <v>2.59</v>
      </c>
      <c r="S691" s="20">
        <f t="shared" si="42"/>
        <v>0.84615300000000004</v>
      </c>
    </row>
    <row r="692" spans="1:19" x14ac:dyDescent="0.3">
      <c r="A692" s="19" t="s">
        <v>723</v>
      </c>
      <c r="B692" s="19">
        <v>0</v>
      </c>
      <c r="C692" s="19">
        <v>26.28</v>
      </c>
      <c r="D692" s="20" t="str">
        <f t="shared" si="43"/>
        <v/>
      </c>
      <c r="E692" s="17"/>
      <c r="F692" s="19" t="s">
        <v>920</v>
      </c>
      <c r="G692" s="18">
        <v>32.69</v>
      </c>
      <c r="H692" s="19">
        <v>28.29</v>
      </c>
      <c r="I692" s="20">
        <f t="shared" si="40"/>
        <v>9.2480009999999986</v>
      </c>
      <c r="K692" s="19" t="s">
        <v>171</v>
      </c>
      <c r="L692" s="18">
        <v>32.79</v>
      </c>
      <c r="M692" s="19">
        <v>27.62</v>
      </c>
      <c r="N692" s="20">
        <f t="shared" si="41"/>
        <v>9.056598000000001</v>
      </c>
      <c r="P692" s="19" t="s">
        <v>920</v>
      </c>
      <c r="Q692" s="18">
        <v>32.69</v>
      </c>
      <c r="R692" s="19">
        <v>28.29</v>
      </c>
      <c r="S692" s="20">
        <f t="shared" si="42"/>
        <v>9.2480009999999986</v>
      </c>
    </row>
    <row r="693" spans="1:19" x14ac:dyDescent="0.3">
      <c r="A693" s="19" t="s">
        <v>724</v>
      </c>
      <c r="B693" s="19">
        <v>44.04</v>
      </c>
      <c r="C693" s="19">
        <v>25.57</v>
      </c>
      <c r="D693" s="20">
        <f t="shared" si="43"/>
        <v>11.261028</v>
      </c>
      <c r="E693" s="17"/>
      <c r="F693" s="19" t="s">
        <v>139</v>
      </c>
      <c r="G693" s="18">
        <v>32.770000000000003</v>
      </c>
      <c r="H693" s="19">
        <v>38.159999999999997</v>
      </c>
      <c r="I693" s="20">
        <f t="shared" si="40"/>
        <v>12.505032000000002</v>
      </c>
      <c r="K693" s="19" t="s">
        <v>516</v>
      </c>
      <c r="L693" s="18">
        <v>32.799999999999997</v>
      </c>
      <c r="M693" s="19">
        <v>12.91</v>
      </c>
      <c r="N693" s="20">
        <f t="shared" si="41"/>
        <v>4.2344799999999996</v>
      </c>
      <c r="P693" s="19" t="s">
        <v>139</v>
      </c>
      <c r="Q693" s="18">
        <v>32.770000000000003</v>
      </c>
      <c r="R693" s="19">
        <v>38.159999999999997</v>
      </c>
      <c r="S693" s="20">
        <f t="shared" si="42"/>
        <v>12.505032000000002</v>
      </c>
    </row>
    <row r="694" spans="1:19" x14ac:dyDescent="0.3">
      <c r="A694" s="19" t="s">
        <v>725</v>
      </c>
      <c r="B694" s="19">
        <v>0</v>
      </c>
      <c r="C694" s="19">
        <v>31.14</v>
      </c>
      <c r="D694" s="20" t="str">
        <f t="shared" si="43"/>
        <v/>
      </c>
      <c r="E694" s="17"/>
      <c r="F694" s="19" t="s">
        <v>891</v>
      </c>
      <c r="G694" s="18">
        <v>32.78</v>
      </c>
      <c r="H694" s="19">
        <v>29.57</v>
      </c>
      <c r="I694" s="20">
        <f t="shared" si="40"/>
        <v>9.6930460000000007</v>
      </c>
      <c r="K694" s="19" t="s">
        <v>316</v>
      </c>
      <c r="L694" s="18">
        <v>32.9</v>
      </c>
      <c r="M694" s="19">
        <v>39.950000000000003</v>
      </c>
      <c r="N694" s="20">
        <f t="shared" si="41"/>
        <v>13.143549999999999</v>
      </c>
      <c r="P694" s="19" t="s">
        <v>891</v>
      </c>
      <c r="Q694" s="18">
        <v>32.78</v>
      </c>
      <c r="R694" s="19">
        <v>29.57</v>
      </c>
      <c r="S694" s="20">
        <f t="shared" si="42"/>
        <v>9.6930460000000007</v>
      </c>
    </row>
    <row r="695" spans="1:19" x14ac:dyDescent="0.3">
      <c r="A695" s="19" t="s">
        <v>726</v>
      </c>
      <c r="B695" s="19">
        <v>11.4</v>
      </c>
      <c r="C695" s="19">
        <v>21.7</v>
      </c>
      <c r="D695" s="20">
        <f t="shared" si="43"/>
        <v>2.4737999999999998</v>
      </c>
      <c r="E695" s="17"/>
      <c r="F695" s="19" t="s">
        <v>171</v>
      </c>
      <c r="G695" s="18">
        <v>32.79</v>
      </c>
      <c r="H695" s="19">
        <v>27.62</v>
      </c>
      <c r="I695" s="20">
        <f t="shared" si="40"/>
        <v>9.056598000000001</v>
      </c>
      <c r="K695" s="19" t="s">
        <v>89</v>
      </c>
      <c r="L695" s="18">
        <v>32.9</v>
      </c>
      <c r="M695" s="19">
        <v>34.47</v>
      </c>
      <c r="N695" s="20">
        <f t="shared" si="41"/>
        <v>11.340629999999999</v>
      </c>
      <c r="P695" s="19" t="s">
        <v>171</v>
      </c>
      <c r="Q695" s="18">
        <v>32.79</v>
      </c>
      <c r="R695" s="19">
        <v>27.62</v>
      </c>
      <c r="S695" s="20">
        <f t="shared" si="42"/>
        <v>9.056598000000001</v>
      </c>
    </row>
    <row r="696" spans="1:19" x14ac:dyDescent="0.3">
      <c r="A696" s="19" t="s">
        <v>727</v>
      </c>
      <c r="B696" s="19">
        <v>17.399999999999999</v>
      </c>
      <c r="C696" s="19">
        <v>18.989999999999998</v>
      </c>
      <c r="D696" s="20">
        <f t="shared" si="43"/>
        <v>3.3042599999999993</v>
      </c>
      <c r="E696" s="17"/>
      <c r="F696" s="19" t="s">
        <v>516</v>
      </c>
      <c r="G696" s="18">
        <v>32.799999999999997</v>
      </c>
      <c r="H696" s="19">
        <v>12.91</v>
      </c>
      <c r="I696" s="20">
        <f t="shared" si="40"/>
        <v>4.2344799999999996</v>
      </c>
      <c r="K696" s="19" t="s">
        <v>263</v>
      </c>
      <c r="L696" s="18">
        <v>33.020000000000003</v>
      </c>
      <c r="M696" s="19">
        <v>24.56</v>
      </c>
      <c r="N696" s="20">
        <f t="shared" si="41"/>
        <v>8.109712</v>
      </c>
      <c r="P696" s="19" t="s">
        <v>516</v>
      </c>
      <c r="Q696" s="18">
        <v>32.799999999999997</v>
      </c>
      <c r="R696" s="19">
        <v>12.91</v>
      </c>
      <c r="S696" s="20">
        <f t="shared" si="42"/>
        <v>4.2344799999999996</v>
      </c>
    </row>
    <row r="697" spans="1:19" x14ac:dyDescent="0.3">
      <c r="A697" s="19" t="s">
        <v>728</v>
      </c>
      <c r="B697" s="19">
        <v>15.68</v>
      </c>
      <c r="C697" s="19">
        <v>4.53</v>
      </c>
      <c r="D697" s="20">
        <f t="shared" si="43"/>
        <v>0.71030400000000005</v>
      </c>
      <c r="E697" s="17"/>
      <c r="F697" s="19" t="s">
        <v>89</v>
      </c>
      <c r="G697" s="18">
        <v>32.9</v>
      </c>
      <c r="H697" s="19">
        <v>34.47</v>
      </c>
      <c r="I697" s="20">
        <f t="shared" si="40"/>
        <v>11.340629999999999</v>
      </c>
      <c r="K697" s="19" t="s">
        <v>435</v>
      </c>
      <c r="L697" s="18">
        <v>33.03</v>
      </c>
      <c r="M697" s="19">
        <v>3.98</v>
      </c>
      <c r="N697" s="20">
        <f t="shared" si="41"/>
        <v>1.3145940000000003</v>
      </c>
      <c r="P697" s="19" t="s">
        <v>89</v>
      </c>
      <c r="Q697" s="18">
        <v>32.9</v>
      </c>
      <c r="R697" s="19">
        <v>34.47</v>
      </c>
      <c r="S697" s="20">
        <f t="shared" si="42"/>
        <v>11.340629999999999</v>
      </c>
    </row>
    <row r="698" spans="1:19" x14ac:dyDescent="0.3">
      <c r="A698" s="19" t="s">
        <v>729</v>
      </c>
      <c r="B698" s="19">
        <v>24.73</v>
      </c>
      <c r="C698" s="19">
        <v>25.05</v>
      </c>
      <c r="D698" s="20">
        <f t="shared" si="43"/>
        <v>6.1948650000000001</v>
      </c>
      <c r="E698" s="17"/>
      <c r="F698" s="19" t="s">
        <v>263</v>
      </c>
      <c r="G698" s="18">
        <v>33.020000000000003</v>
      </c>
      <c r="H698" s="19">
        <v>24.56</v>
      </c>
      <c r="I698" s="20">
        <f t="shared" si="40"/>
        <v>8.109712</v>
      </c>
      <c r="K698" s="19" t="s">
        <v>92</v>
      </c>
      <c r="L698" s="18">
        <v>33.07</v>
      </c>
      <c r="M698" s="19">
        <v>30.91</v>
      </c>
      <c r="N698" s="20">
        <f t="shared" si="41"/>
        <v>10.221937</v>
      </c>
      <c r="P698" s="19" t="s">
        <v>263</v>
      </c>
      <c r="Q698" s="18">
        <v>33.020000000000003</v>
      </c>
      <c r="R698" s="19">
        <v>24.56</v>
      </c>
      <c r="S698" s="20">
        <f t="shared" si="42"/>
        <v>8.109712</v>
      </c>
    </row>
    <row r="699" spans="1:19" x14ac:dyDescent="0.3">
      <c r="A699" s="19" t="s">
        <v>730</v>
      </c>
      <c r="B699" s="19">
        <v>29.32</v>
      </c>
      <c r="C699" s="19">
        <v>1.82</v>
      </c>
      <c r="D699" s="20">
        <f t="shared" si="43"/>
        <v>0.53362399999999999</v>
      </c>
      <c r="E699" s="17"/>
      <c r="F699" s="19" t="s">
        <v>435</v>
      </c>
      <c r="G699" s="18">
        <v>33.03</v>
      </c>
      <c r="H699" s="19">
        <v>3.98</v>
      </c>
      <c r="I699" s="20">
        <f t="shared" si="40"/>
        <v>1.3145940000000003</v>
      </c>
      <c r="K699" s="19" t="s">
        <v>363</v>
      </c>
      <c r="L699" s="18">
        <v>33.119999999999997</v>
      </c>
      <c r="M699" s="19">
        <v>34.590000000000003</v>
      </c>
      <c r="N699" s="20">
        <f t="shared" si="41"/>
        <v>11.456207999999998</v>
      </c>
      <c r="P699" s="19" t="s">
        <v>435</v>
      </c>
      <c r="Q699" s="18">
        <v>33.03</v>
      </c>
      <c r="R699" s="19">
        <v>3.98</v>
      </c>
      <c r="S699" s="20">
        <f t="shared" si="42"/>
        <v>1.3145940000000003</v>
      </c>
    </row>
    <row r="700" spans="1:19" x14ac:dyDescent="0.3">
      <c r="A700" s="19" t="s">
        <v>731</v>
      </c>
      <c r="B700" s="19">
        <v>13.05</v>
      </c>
      <c r="C700" s="19">
        <v>27.4</v>
      </c>
      <c r="D700" s="20">
        <f t="shared" si="43"/>
        <v>3.5756999999999999</v>
      </c>
      <c r="E700" s="17"/>
      <c r="F700" s="19" t="s">
        <v>92</v>
      </c>
      <c r="G700" s="18">
        <v>33.07</v>
      </c>
      <c r="H700" s="19">
        <v>30.91</v>
      </c>
      <c r="I700" s="20">
        <f t="shared" si="40"/>
        <v>10.221937</v>
      </c>
      <c r="K700" s="19" t="s">
        <v>109</v>
      </c>
      <c r="L700" s="18">
        <v>33.15</v>
      </c>
      <c r="M700" s="19">
        <v>23.23</v>
      </c>
      <c r="N700" s="20">
        <f t="shared" si="41"/>
        <v>7.7007449999999995</v>
      </c>
      <c r="P700" s="19" t="s">
        <v>92</v>
      </c>
      <c r="Q700" s="18">
        <v>33.07</v>
      </c>
      <c r="R700" s="19">
        <v>30.91</v>
      </c>
      <c r="S700" s="20">
        <f t="shared" si="42"/>
        <v>10.221937</v>
      </c>
    </row>
    <row r="701" spans="1:19" x14ac:dyDescent="0.3">
      <c r="A701" s="19" t="s">
        <v>732</v>
      </c>
      <c r="B701" s="19">
        <v>17.14</v>
      </c>
      <c r="C701" s="19">
        <v>15.14</v>
      </c>
      <c r="D701" s="20">
        <f t="shared" si="43"/>
        <v>2.5949960000000005</v>
      </c>
      <c r="E701" s="17"/>
      <c r="F701" s="19" t="s">
        <v>363</v>
      </c>
      <c r="G701" s="18">
        <v>33.119999999999997</v>
      </c>
      <c r="H701" s="19">
        <v>34.590000000000003</v>
      </c>
      <c r="I701" s="20">
        <f t="shared" si="40"/>
        <v>11.456207999999998</v>
      </c>
      <c r="K701" s="19" t="s">
        <v>1023</v>
      </c>
      <c r="L701" s="18">
        <v>33.15</v>
      </c>
      <c r="M701" s="19">
        <v>22.02</v>
      </c>
      <c r="N701" s="20">
        <f t="shared" si="41"/>
        <v>7.2996299999999996</v>
      </c>
      <c r="P701" s="19" t="s">
        <v>363</v>
      </c>
      <c r="Q701" s="18">
        <v>33.119999999999997</v>
      </c>
      <c r="R701" s="19">
        <v>34.590000000000003</v>
      </c>
      <c r="S701" s="20">
        <f t="shared" si="42"/>
        <v>11.456207999999998</v>
      </c>
    </row>
    <row r="702" spans="1:19" x14ac:dyDescent="0.3">
      <c r="A702" s="19" t="s">
        <v>733</v>
      </c>
      <c r="B702" s="19">
        <v>48.31</v>
      </c>
      <c r="C702" s="19">
        <v>30</v>
      </c>
      <c r="D702" s="20">
        <f t="shared" si="43"/>
        <v>14.493000000000002</v>
      </c>
      <c r="E702" s="17"/>
      <c r="F702" s="19" t="s">
        <v>109</v>
      </c>
      <c r="G702" s="18">
        <v>33.15</v>
      </c>
      <c r="H702" s="19">
        <v>23.23</v>
      </c>
      <c r="I702" s="20">
        <f t="shared" si="40"/>
        <v>7.7007449999999995</v>
      </c>
      <c r="K702" s="19" t="s">
        <v>524</v>
      </c>
      <c r="L702" s="18">
        <v>33.19</v>
      </c>
      <c r="M702" s="19">
        <v>39.6</v>
      </c>
      <c r="N702" s="20">
        <f t="shared" si="41"/>
        <v>13.14324</v>
      </c>
      <c r="P702" s="19" t="s">
        <v>109</v>
      </c>
      <c r="Q702" s="18">
        <v>33.15</v>
      </c>
      <c r="R702" s="19">
        <v>23.23</v>
      </c>
      <c r="S702" s="20">
        <f t="shared" si="42"/>
        <v>7.7007449999999995</v>
      </c>
    </row>
    <row r="703" spans="1:19" x14ac:dyDescent="0.3">
      <c r="A703" s="19" t="s">
        <v>734</v>
      </c>
      <c r="B703" s="19">
        <v>11.87</v>
      </c>
      <c r="C703" s="19">
        <v>28.86</v>
      </c>
      <c r="D703" s="20">
        <f t="shared" si="43"/>
        <v>3.4256820000000001</v>
      </c>
      <c r="E703" s="17"/>
      <c r="F703" s="19" t="s">
        <v>1023</v>
      </c>
      <c r="G703" s="18">
        <v>33.15</v>
      </c>
      <c r="H703" s="19">
        <v>22.02</v>
      </c>
      <c r="I703" s="20">
        <f t="shared" si="40"/>
        <v>7.2996299999999996</v>
      </c>
      <c r="K703" s="19" t="s">
        <v>107</v>
      </c>
      <c r="L703" s="18">
        <v>33.200000000000003</v>
      </c>
      <c r="M703" s="19">
        <v>12.93</v>
      </c>
      <c r="N703" s="20">
        <f t="shared" si="41"/>
        <v>4.2927600000000004</v>
      </c>
      <c r="P703" s="19" t="s">
        <v>1023</v>
      </c>
      <c r="Q703" s="18">
        <v>33.15</v>
      </c>
      <c r="R703" s="19">
        <v>22.02</v>
      </c>
      <c r="S703" s="20">
        <f t="shared" si="42"/>
        <v>7.2996299999999996</v>
      </c>
    </row>
    <row r="704" spans="1:19" x14ac:dyDescent="0.3">
      <c r="A704" s="19" t="s">
        <v>735</v>
      </c>
      <c r="B704" s="19">
        <v>18.66</v>
      </c>
      <c r="C704" s="19">
        <v>17.63</v>
      </c>
      <c r="D704" s="20">
        <f t="shared" si="43"/>
        <v>3.289758</v>
      </c>
      <c r="E704" s="17"/>
      <c r="F704" s="19" t="s">
        <v>107</v>
      </c>
      <c r="G704" s="18">
        <v>33.200000000000003</v>
      </c>
      <c r="H704" s="19">
        <v>12.93</v>
      </c>
      <c r="I704" s="20">
        <f t="shared" si="40"/>
        <v>4.2927600000000004</v>
      </c>
      <c r="K704" s="19" t="s">
        <v>245</v>
      </c>
      <c r="L704" s="18">
        <v>33.299999999999997</v>
      </c>
      <c r="M704" s="19">
        <v>4.3</v>
      </c>
      <c r="N704" s="20">
        <f t="shared" si="41"/>
        <v>1.4318999999999997</v>
      </c>
      <c r="P704" s="19" t="s">
        <v>107</v>
      </c>
      <c r="Q704" s="18">
        <v>33.200000000000003</v>
      </c>
      <c r="R704" s="19">
        <v>12.93</v>
      </c>
      <c r="S704" s="20">
        <f t="shared" si="42"/>
        <v>4.2927600000000004</v>
      </c>
    </row>
    <row r="705" spans="1:19" x14ac:dyDescent="0.3">
      <c r="A705" s="19" t="s">
        <v>736</v>
      </c>
      <c r="B705" s="19">
        <v>27.56</v>
      </c>
      <c r="C705" s="19">
        <v>21.18</v>
      </c>
      <c r="D705" s="20">
        <f t="shared" si="43"/>
        <v>5.8372079999999995</v>
      </c>
      <c r="E705" s="17"/>
      <c r="F705" s="19" t="s">
        <v>245</v>
      </c>
      <c r="G705" s="18">
        <v>33.299999999999997</v>
      </c>
      <c r="H705" s="19">
        <v>4.3</v>
      </c>
      <c r="I705" s="20">
        <f t="shared" si="40"/>
        <v>1.4318999999999997</v>
      </c>
      <c r="K705" s="19" t="s">
        <v>298</v>
      </c>
      <c r="L705" s="18">
        <v>33.380000000000003</v>
      </c>
      <c r="M705" s="19">
        <v>6.81</v>
      </c>
      <c r="N705" s="20">
        <f t="shared" si="41"/>
        <v>2.2731780000000001</v>
      </c>
      <c r="P705" s="19" t="s">
        <v>245</v>
      </c>
      <c r="Q705" s="18">
        <v>33.299999999999997</v>
      </c>
      <c r="R705" s="19">
        <v>4.3</v>
      </c>
      <c r="S705" s="20">
        <f t="shared" si="42"/>
        <v>1.4318999999999997</v>
      </c>
    </row>
    <row r="706" spans="1:19" x14ac:dyDescent="0.3">
      <c r="A706" s="19" t="s">
        <v>737</v>
      </c>
      <c r="B706" s="19">
        <v>25.2</v>
      </c>
      <c r="C706" s="19">
        <v>34.159999999999997</v>
      </c>
      <c r="D706" s="20">
        <f t="shared" si="43"/>
        <v>8.6083199999999991</v>
      </c>
      <c r="E706" s="17"/>
      <c r="F706" s="19" t="s">
        <v>298</v>
      </c>
      <c r="G706" s="18">
        <v>33.380000000000003</v>
      </c>
      <c r="H706" s="19">
        <v>6.81</v>
      </c>
      <c r="I706" s="20">
        <f t="shared" ref="I706:I769" si="44">IF(G706&lt;=0,"",G706*H706/100)</f>
        <v>2.2731780000000001</v>
      </c>
      <c r="K706" s="19" t="s">
        <v>370</v>
      </c>
      <c r="L706" s="18">
        <v>33.409999999999997</v>
      </c>
      <c r="M706" s="19">
        <v>30.66</v>
      </c>
      <c r="N706" s="20">
        <f t="shared" ref="N706:N769" si="45">IF(L706&lt;=0,"",L706*M706/100)</f>
        <v>10.243506</v>
      </c>
      <c r="P706" s="19" t="s">
        <v>298</v>
      </c>
      <c r="Q706" s="18">
        <v>33.380000000000003</v>
      </c>
      <c r="R706" s="19">
        <v>6.81</v>
      </c>
      <c r="S706" s="20">
        <f t="shared" ref="S706:S769" si="46">IF(Q706&lt;=0,"",Q706*R706/100)</f>
        <v>2.2731780000000001</v>
      </c>
    </row>
    <row r="707" spans="1:19" x14ac:dyDescent="0.3">
      <c r="A707" s="19" t="s">
        <v>738</v>
      </c>
      <c r="B707" s="19">
        <v>26.5</v>
      </c>
      <c r="C707" s="19">
        <v>37.18</v>
      </c>
      <c r="D707" s="20">
        <f t="shared" ref="D707:D770" si="47">IF(B707&lt;=0,"",B707*C707/100)</f>
        <v>9.8527000000000005</v>
      </c>
      <c r="E707" s="17"/>
      <c r="F707" s="19" t="s">
        <v>370</v>
      </c>
      <c r="G707" s="18">
        <v>33.409999999999997</v>
      </c>
      <c r="H707" s="19">
        <v>30.66</v>
      </c>
      <c r="I707" s="20">
        <f t="shared" si="44"/>
        <v>10.243506</v>
      </c>
      <c r="K707" s="19" t="s">
        <v>216</v>
      </c>
      <c r="L707" s="18">
        <v>33.42</v>
      </c>
      <c r="M707" s="19">
        <v>17.53</v>
      </c>
      <c r="N707" s="20">
        <f t="shared" si="45"/>
        <v>5.8585260000000003</v>
      </c>
      <c r="P707" s="19" t="s">
        <v>370</v>
      </c>
      <c r="Q707" s="18">
        <v>33.409999999999997</v>
      </c>
      <c r="R707" s="19">
        <v>30.66</v>
      </c>
      <c r="S707" s="20">
        <f t="shared" si="46"/>
        <v>10.243506</v>
      </c>
    </row>
    <row r="708" spans="1:19" x14ac:dyDescent="0.3">
      <c r="A708" s="19" t="s">
        <v>739</v>
      </c>
      <c r="B708" s="19">
        <v>29.61</v>
      </c>
      <c r="C708" s="19">
        <v>24.14</v>
      </c>
      <c r="D708" s="20">
        <f t="shared" si="47"/>
        <v>7.1478539999999997</v>
      </c>
      <c r="E708" s="17"/>
      <c r="F708" s="19" t="s">
        <v>216</v>
      </c>
      <c r="G708" s="18">
        <v>33.42</v>
      </c>
      <c r="H708" s="19">
        <v>17.53</v>
      </c>
      <c r="I708" s="20">
        <f t="shared" si="44"/>
        <v>5.8585260000000003</v>
      </c>
      <c r="K708" s="19" t="s">
        <v>913</v>
      </c>
      <c r="L708" s="18">
        <v>33.549999999999997</v>
      </c>
      <c r="M708" s="19">
        <v>27.54</v>
      </c>
      <c r="N708" s="20">
        <f t="shared" si="45"/>
        <v>9.2396699999999985</v>
      </c>
      <c r="P708" s="19" t="s">
        <v>216</v>
      </c>
      <c r="Q708" s="18">
        <v>33.42</v>
      </c>
      <c r="R708" s="19">
        <v>17.53</v>
      </c>
      <c r="S708" s="20">
        <f t="shared" si="46"/>
        <v>5.8585260000000003</v>
      </c>
    </row>
    <row r="709" spans="1:19" x14ac:dyDescent="0.3">
      <c r="A709" s="19" t="s">
        <v>740</v>
      </c>
      <c r="B709" s="19">
        <v>20.53</v>
      </c>
      <c r="C709" s="19">
        <v>15.63</v>
      </c>
      <c r="D709" s="20">
        <f t="shared" si="47"/>
        <v>3.2088390000000002</v>
      </c>
      <c r="E709" s="17"/>
      <c r="F709" s="19" t="s">
        <v>913</v>
      </c>
      <c r="G709" s="18">
        <v>33.549999999999997</v>
      </c>
      <c r="H709" s="19">
        <v>27.54</v>
      </c>
      <c r="I709" s="20">
        <f t="shared" si="44"/>
        <v>9.2396699999999985</v>
      </c>
      <c r="K709" s="19" t="s">
        <v>855</v>
      </c>
      <c r="L709" s="18">
        <v>33.549999999999997</v>
      </c>
      <c r="M709" s="19">
        <v>11.84</v>
      </c>
      <c r="N709" s="20">
        <f t="shared" si="45"/>
        <v>3.9723199999999999</v>
      </c>
      <c r="P709" s="19" t="s">
        <v>913</v>
      </c>
      <c r="Q709" s="18">
        <v>33.549999999999997</v>
      </c>
      <c r="R709" s="19">
        <v>27.54</v>
      </c>
      <c r="S709" s="20">
        <f t="shared" si="46"/>
        <v>9.2396699999999985</v>
      </c>
    </row>
    <row r="710" spans="1:19" x14ac:dyDescent="0.3">
      <c r="A710" s="19" t="s">
        <v>741</v>
      </c>
      <c r="B710" s="19">
        <v>5.32</v>
      </c>
      <c r="C710" s="19">
        <v>15.37</v>
      </c>
      <c r="D710" s="20">
        <f t="shared" si="47"/>
        <v>0.81768399999999997</v>
      </c>
      <c r="E710" s="17"/>
      <c r="F710" s="19" t="s">
        <v>855</v>
      </c>
      <c r="G710" s="18">
        <v>33.549999999999997</v>
      </c>
      <c r="H710" s="19">
        <v>11.84</v>
      </c>
      <c r="I710" s="20">
        <f t="shared" si="44"/>
        <v>3.9723199999999999</v>
      </c>
      <c r="K710" s="19" t="s">
        <v>860</v>
      </c>
      <c r="L710" s="18">
        <v>33.58</v>
      </c>
      <c r="M710" s="19">
        <v>22.08</v>
      </c>
      <c r="N710" s="20">
        <f t="shared" si="45"/>
        <v>7.4144639999999988</v>
      </c>
      <c r="P710" s="19" t="s">
        <v>855</v>
      </c>
      <c r="Q710" s="18">
        <v>33.549999999999997</v>
      </c>
      <c r="R710" s="19">
        <v>11.84</v>
      </c>
      <c r="S710" s="20">
        <f t="shared" si="46"/>
        <v>3.9723199999999999</v>
      </c>
    </row>
    <row r="711" spans="1:19" x14ac:dyDescent="0.3">
      <c r="A711" s="19" t="s">
        <v>742</v>
      </c>
      <c r="B711" s="19">
        <v>37.590000000000003</v>
      </c>
      <c r="C711" s="19">
        <v>0.25</v>
      </c>
      <c r="D711" s="20">
        <f t="shared" si="47"/>
        <v>9.3975000000000003E-2</v>
      </c>
      <c r="E711" s="17"/>
      <c r="F711" s="19" t="s">
        <v>860</v>
      </c>
      <c r="G711" s="18">
        <v>33.58</v>
      </c>
      <c r="H711" s="19">
        <v>22.08</v>
      </c>
      <c r="I711" s="20">
        <f t="shared" si="44"/>
        <v>7.4144639999999988</v>
      </c>
      <c r="K711" s="19" t="s">
        <v>916</v>
      </c>
      <c r="L711" s="18">
        <v>33.630000000000003</v>
      </c>
      <c r="M711" s="19">
        <v>1.17</v>
      </c>
      <c r="N711" s="20">
        <f t="shared" si="45"/>
        <v>0.39347099999999996</v>
      </c>
      <c r="P711" s="19" t="s">
        <v>860</v>
      </c>
      <c r="Q711" s="18">
        <v>33.58</v>
      </c>
      <c r="R711" s="19">
        <v>22.08</v>
      </c>
      <c r="S711" s="20">
        <f t="shared" si="46"/>
        <v>7.4144639999999988</v>
      </c>
    </row>
    <row r="712" spans="1:19" x14ac:dyDescent="0.3">
      <c r="A712" s="19" t="s">
        <v>743</v>
      </c>
      <c r="B712" s="19">
        <v>29.01</v>
      </c>
      <c r="C712" s="19">
        <v>2.54</v>
      </c>
      <c r="D712" s="20">
        <f t="shared" si="47"/>
        <v>0.73685400000000001</v>
      </c>
      <c r="E712" s="17"/>
      <c r="F712" s="19" t="s">
        <v>916</v>
      </c>
      <c r="G712" s="18">
        <v>33.630000000000003</v>
      </c>
      <c r="H712" s="19">
        <v>1.17</v>
      </c>
      <c r="I712" s="20">
        <f t="shared" si="44"/>
        <v>0.39347099999999996</v>
      </c>
      <c r="K712" s="19" t="s">
        <v>781</v>
      </c>
      <c r="L712" s="18">
        <v>33.67</v>
      </c>
      <c r="M712" s="19">
        <v>3.55</v>
      </c>
      <c r="N712" s="20">
        <f t="shared" si="45"/>
        <v>1.1952849999999999</v>
      </c>
      <c r="P712" s="19" t="s">
        <v>916</v>
      </c>
      <c r="Q712" s="18">
        <v>33.630000000000003</v>
      </c>
      <c r="R712" s="19">
        <v>1.17</v>
      </c>
      <c r="S712" s="20">
        <f t="shared" si="46"/>
        <v>0.39347099999999996</v>
      </c>
    </row>
    <row r="713" spans="1:19" x14ac:dyDescent="0.3">
      <c r="A713" s="19" t="s">
        <v>744</v>
      </c>
      <c r="B713" s="19">
        <v>14.79</v>
      </c>
      <c r="C713" s="19">
        <v>36.82</v>
      </c>
      <c r="D713" s="20">
        <f t="shared" si="47"/>
        <v>5.4456779999999991</v>
      </c>
      <c r="E713" s="17"/>
      <c r="F713" s="19" t="s">
        <v>781</v>
      </c>
      <c r="G713" s="18">
        <v>33.67</v>
      </c>
      <c r="H713" s="19">
        <v>3.55</v>
      </c>
      <c r="I713" s="20">
        <f t="shared" si="44"/>
        <v>1.1952849999999999</v>
      </c>
      <c r="K713" s="19" t="s">
        <v>645</v>
      </c>
      <c r="L713" s="18">
        <v>33.729999999999997</v>
      </c>
      <c r="M713" s="19">
        <v>31.99</v>
      </c>
      <c r="N713" s="20">
        <f t="shared" si="45"/>
        <v>10.790226999999998</v>
      </c>
      <c r="P713" s="19" t="s">
        <v>781</v>
      </c>
      <c r="Q713" s="18">
        <v>33.67</v>
      </c>
      <c r="R713" s="19">
        <v>3.55</v>
      </c>
      <c r="S713" s="20">
        <f t="shared" si="46"/>
        <v>1.1952849999999999</v>
      </c>
    </row>
    <row r="714" spans="1:19" x14ac:dyDescent="0.3">
      <c r="A714" s="19" t="s">
        <v>745</v>
      </c>
      <c r="B714" s="19">
        <v>47.69</v>
      </c>
      <c r="C714" s="19">
        <v>0.16</v>
      </c>
      <c r="D714" s="20">
        <f t="shared" si="47"/>
        <v>7.6303999999999997E-2</v>
      </c>
      <c r="E714" s="17"/>
      <c r="F714" s="19" t="s">
        <v>645</v>
      </c>
      <c r="G714" s="18">
        <v>33.729999999999997</v>
      </c>
      <c r="H714" s="19">
        <v>31.99</v>
      </c>
      <c r="I714" s="20">
        <f t="shared" si="44"/>
        <v>10.790226999999998</v>
      </c>
      <c r="K714" s="19" t="s">
        <v>172</v>
      </c>
      <c r="L714" s="18">
        <v>33.729999999999997</v>
      </c>
      <c r="M714" s="19">
        <v>24.2</v>
      </c>
      <c r="N714" s="20">
        <f t="shared" si="45"/>
        <v>8.1626599999999989</v>
      </c>
      <c r="P714" s="19" t="s">
        <v>645</v>
      </c>
      <c r="Q714" s="18">
        <v>33.729999999999997</v>
      </c>
      <c r="R714" s="19">
        <v>31.99</v>
      </c>
      <c r="S714" s="20">
        <f t="shared" si="46"/>
        <v>10.790226999999998</v>
      </c>
    </row>
    <row r="715" spans="1:19" x14ac:dyDescent="0.3">
      <c r="A715" s="19" t="s">
        <v>746</v>
      </c>
      <c r="B715" s="19">
        <v>23.31</v>
      </c>
      <c r="C715" s="19">
        <v>6.15</v>
      </c>
      <c r="D715" s="20">
        <f t="shared" si="47"/>
        <v>1.4335650000000002</v>
      </c>
      <c r="E715" s="17"/>
      <c r="F715" s="19" t="s">
        <v>172</v>
      </c>
      <c r="G715" s="18">
        <v>33.729999999999997</v>
      </c>
      <c r="H715" s="19">
        <v>24.2</v>
      </c>
      <c r="I715" s="20">
        <f t="shared" si="44"/>
        <v>8.1626599999999989</v>
      </c>
      <c r="K715" s="19" t="s">
        <v>805</v>
      </c>
      <c r="L715" s="18">
        <v>33.81</v>
      </c>
      <c r="M715" s="19">
        <v>21.62</v>
      </c>
      <c r="N715" s="20">
        <f t="shared" si="45"/>
        <v>7.3097220000000007</v>
      </c>
      <c r="P715" s="19" t="s">
        <v>172</v>
      </c>
      <c r="Q715" s="18">
        <v>33.729999999999997</v>
      </c>
      <c r="R715" s="19">
        <v>24.2</v>
      </c>
      <c r="S715" s="20">
        <f t="shared" si="46"/>
        <v>8.1626599999999989</v>
      </c>
    </row>
    <row r="716" spans="1:19" x14ac:dyDescent="0.3">
      <c r="A716" s="19" t="s">
        <v>747</v>
      </c>
      <c r="B716" s="19">
        <v>27.96</v>
      </c>
      <c r="C716" s="19">
        <v>37.909999999999997</v>
      </c>
      <c r="D716" s="20">
        <f t="shared" si="47"/>
        <v>10.599636</v>
      </c>
      <c r="E716" s="17"/>
      <c r="F716" s="19" t="s">
        <v>805</v>
      </c>
      <c r="G716" s="18">
        <v>33.81</v>
      </c>
      <c r="H716" s="19">
        <v>21.62</v>
      </c>
      <c r="I716" s="20">
        <f t="shared" si="44"/>
        <v>7.3097220000000007</v>
      </c>
      <c r="K716" s="19" t="s">
        <v>482</v>
      </c>
      <c r="L716" s="18">
        <v>33.83</v>
      </c>
      <c r="M716" s="19">
        <v>34.409999999999997</v>
      </c>
      <c r="N716" s="20">
        <f t="shared" si="45"/>
        <v>11.640902999999998</v>
      </c>
      <c r="P716" s="19" t="s">
        <v>805</v>
      </c>
      <c r="Q716" s="18">
        <v>33.81</v>
      </c>
      <c r="R716" s="19">
        <v>21.62</v>
      </c>
      <c r="S716" s="20">
        <f t="shared" si="46"/>
        <v>7.3097220000000007</v>
      </c>
    </row>
    <row r="717" spans="1:19" x14ac:dyDescent="0.3">
      <c r="A717" s="19" t="s">
        <v>748</v>
      </c>
      <c r="B717" s="19">
        <v>38.86</v>
      </c>
      <c r="C717" s="19">
        <v>10.16</v>
      </c>
      <c r="D717" s="20">
        <f t="shared" si="47"/>
        <v>3.9481760000000001</v>
      </c>
      <c r="E717" s="17"/>
      <c r="F717" s="19" t="s">
        <v>482</v>
      </c>
      <c r="G717" s="18">
        <v>33.83</v>
      </c>
      <c r="H717" s="19">
        <v>34.409999999999997</v>
      </c>
      <c r="I717" s="20">
        <f t="shared" si="44"/>
        <v>11.640902999999998</v>
      </c>
      <c r="K717" s="19" t="s">
        <v>535</v>
      </c>
      <c r="L717" s="18">
        <v>33.83</v>
      </c>
      <c r="M717" s="19">
        <v>3.85</v>
      </c>
      <c r="N717" s="20">
        <f t="shared" si="45"/>
        <v>1.3024549999999999</v>
      </c>
      <c r="P717" s="19" t="s">
        <v>482</v>
      </c>
      <c r="Q717" s="18">
        <v>33.83</v>
      </c>
      <c r="R717" s="19">
        <v>34.409999999999997</v>
      </c>
      <c r="S717" s="20">
        <f t="shared" si="46"/>
        <v>11.640902999999998</v>
      </c>
    </row>
    <row r="718" spans="1:19" x14ac:dyDescent="0.3">
      <c r="A718" s="19" t="s">
        <v>749</v>
      </c>
      <c r="B718" s="19">
        <v>5.14</v>
      </c>
      <c r="C718" s="19">
        <v>28.45</v>
      </c>
      <c r="D718" s="20">
        <f t="shared" si="47"/>
        <v>1.4623299999999997</v>
      </c>
      <c r="E718" s="17"/>
      <c r="F718" s="19" t="s">
        <v>535</v>
      </c>
      <c r="G718" s="18">
        <v>33.83</v>
      </c>
      <c r="H718" s="19">
        <v>3.85</v>
      </c>
      <c r="I718" s="20">
        <f t="shared" si="44"/>
        <v>1.3024549999999999</v>
      </c>
      <c r="K718" s="19" t="s">
        <v>693</v>
      </c>
      <c r="L718" s="18">
        <v>33.85</v>
      </c>
      <c r="M718" s="19">
        <v>30.44</v>
      </c>
      <c r="N718" s="20">
        <f t="shared" si="45"/>
        <v>10.303940000000001</v>
      </c>
      <c r="P718" s="19" t="s">
        <v>535</v>
      </c>
      <c r="Q718" s="18">
        <v>33.83</v>
      </c>
      <c r="R718" s="19">
        <v>3.85</v>
      </c>
      <c r="S718" s="20">
        <f t="shared" si="46"/>
        <v>1.3024549999999999</v>
      </c>
    </row>
    <row r="719" spans="1:19" x14ac:dyDescent="0.3">
      <c r="A719" s="19" t="s">
        <v>750</v>
      </c>
      <c r="B719" s="19">
        <v>15.67</v>
      </c>
      <c r="C719" s="19">
        <v>35.99</v>
      </c>
      <c r="D719" s="20">
        <f t="shared" si="47"/>
        <v>5.6396329999999999</v>
      </c>
      <c r="E719" s="17"/>
      <c r="F719" s="19" t="s">
        <v>693</v>
      </c>
      <c r="G719" s="18">
        <v>33.85</v>
      </c>
      <c r="H719" s="19">
        <v>30.44</v>
      </c>
      <c r="I719" s="20">
        <f t="shared" si="44"/>
        <v>10.303940000000001</v>
      </c>
      <c r="K719" s="19" t="s">
        <v>909</v>
      </c>
      <c r="L719" s="18">
        <v>33.9</v>
      </c>
      <c r="M719" s="19">
        <v>26.71</v>
      </c>
      <c r="N719" s="20">
        <f t="shared" si="45"/>
        <v>9.054689999999999</v>
      </c>
      <c r="P719" s="19" t="s">
        <v>693</v>
      </c>
      <c r="Q719" s="18">
        <v>33.85</v>
      </c>
      <c r="R719" s="19">
        <v>30.44</v>
      </c>
      <c r="S719" s="20">
        <f t="shared" si="46"/>
        <v>10.303940000000001</v>
      </c>
    </row>
    <row r="720" spans="1:19" x14ac:dyDescent="0.3">
      <c r="A720" s="19" t="s">
        <v>751</v>
      </c>
      <c r="B720" s="19">
        <v>23.43</v>
      </c>
      <c r="C720" s="19">
        <v>25.99</v>
      </c>
      <c r="D720" s="20">
        <f t="shared" si="47"/>
        <v>6.0894569999999995</v>
      </c>
      <c r="E720" s="17"/>
      <c r="F720" s="19" t="s">
        <v>909</v>
      </c>
      <c r="G720" s="18">
        <v>33.9</v>
      </c>
      <c r="H720" s="19">
        <v>26.71</v>
      </c>
      <c r="I720" s="20">
        <f t="shared" si="44"/>
        <v>9.054689999999999</v>
      </c>
      <c r="K720" s="19" t="s">
        <v>641</v>
      </c>
      <c r="L720" s="18">
        <v>33.93</v>
      </c>
      <c r="M720" s="19">
        <v>31.26</v>
      </c>
      <c r="N720" s="20">
        <f t="shared" si="45"/>
        <v>10.606518000000001</v>
      </c>
      <c r="P720" s="19" t="s">
        <v>909</v>
      </c>
      <c r="Q720" s="18">
        <v>33.9</v>
      </c>
      <c r="R720" s="19">
        <v>26.71</v>
      </c>
      <c r="S720" s="20">
        <f t="shared" si="46"/>
        <v>9.054689999999999</v>
      </c>
    </row>
    <row r="721" spans="1:19" x14ac:dyDescent="0.3">
      <c r="A721" s="19" t="s">
        <v>752</v>
      </c>
      <c r="B721" s="19">
        <v>25.61</v>
      </c>
      <c r="C721" s="19">
        <v>0.62</v>
      </c>
      <c r="D721" s="20">
        <f t="shared" si="47"/>
        <v>0.15878200000000001</v>
      </c>
      <c r="E721" s="17"/>
      <c r="F721" s="19" t="s">
        <v>641</v>
      </c>
      <c r="G721" s="18">
        <v>33.93</v>
      </c>
      <c r="H721" s="19">
        <v>31.26</v>
      </c>
      <c r="I721" s="20">
        <f t="shared" si="44"/>
        <v>10.606518000000001</v>
      </c>
      <c r="K721" s="19" t="s">
        <v>895</v>
      </c>
      <c r="L721" s="18">
        <v>33.94</v>
      </c>
      <c r="M721" s="19">
        <v>5.75</v>
      </c>
      <c r="N721" s="20">
        <f t="shared" si="45"/>
        <v>1.9515499999999997</v>
      </c>
      <c r="P721" s="19" t="s">
        <v>641</v>
      </c>
      <c r="Q721" s="18">
        <v>33.93</v>
      </c>
      <c r="R721" s="19">
        <v>31.26</v>
      </c>
      <c r="S721" s="20">
        <f t="shared" si="46"/>
        <v>10.606518000000001</v>
      </c>
    </row>
    <row r="722" spans="1:19" x14ac:dyDescent="0.3">
      <c r="A722" s="19" t="s">
        <v>753</v>
      </c>
      <c r="B722" s="19">
        <v>19.72</v>
      </c>
      <c r="C722" s="19">
        <v>18.670000000000002</v>
      </c>
      <c r="D722" s="20">
        <f t="shared" si="47"/>
        <v>3.6817240000000004</v>
      </c>
      <c r="E722" s="17"/>
      <c r="F722" s="19" t="s">
        <v>895</v>
      </c>
      <c r="G722" s="18">
        <v>33.94</v>
      </c>
      <c r="H722" s="19">
        <v>5.75</v>
      </c>
      <c r="I722" s="20">
        <f t="shared" si="44"/>
        <v>1.9515499999999997</v>
      </c>
      <c r="K722" s="19" t="s">
        <v>592</v>
      </c>
      <c r="L722" s="18">
        <v>34.049999999999997</v>
      </c>
      <c r="M722" s="19">
        <v>7.67</v>
      </c>
      <c r="N722" s="20">
        <f t="shared" si="45"/>
        <v>2.6116350000000002</v>
      </c>
      <c r="P722" s="19" t="s">
        <v>895</v>
      </c>
      <c r="Q722" s="18">
        <v>33.94</v>
      </c>
      <c r="R722" s="19">
        <v>5.75</v>
      </c>
      <c r="S722" s="20">
        <f t="shared" si="46"/>
        <v>1.9515499999999997</v>
      </c>
    </row>
    <row r="723" spans="1:19" x14ac:dyDescent="0.3">
      <c r="A723" s="19" t="s">
        <v>754</v>
      </c>
      <c r="B723" s="19">
        <v>24.33</v>
      </c>
      <c r="C723" s="19">
        <v>8.2100000000000009</v>
      </c>
      <c r="D723" s="20">
        <f t="shared" si="47"/>
        <v>1.997493</v>
      </c>
      <c r="E723" s="17"/>
      <c r="F723" s="19" t="s">
        <v>592</v>
      </c>
      <c r="G723" s="18">
        <v>34.049999999999997</v>
      </c>
      <c r="H723" s="19">
        <v>7.67</v>
      </c>
      <c r="I723" s="20">
        <f t="shared" si="44"/>
        <v>2.6116350000000002</v>
      </c>
      <c r="K723" s="19" t="s">
        <v>421</v>
      </c>
      <c r="L723" s="18">
        <v>34.06</v>
      </c>
      <c r="M723" s="19">
        <v>2.33</v>
      </c>
      <c r="N723" s="20">
        <f t="shared" si="45"/>
        <v>0.79359800000000003</v>
      </c>
      <c r="P723" s="19" t="s">
        <v>592</v>
      </c>
      <c r="Q723" s="18">
        <v>34.049999999999997</v>
      </c>
      <c r="R723" s="19">
        <v>7.67</v>
      </c>
      <c r="S723" s="20">
        <f t="shared" si="46"/>
        <v>2.6116350000000002</v>
      </c>
    </row>
    <row r="724" spans="1:19" x14ac:dyDescent="0.3">
      <c r="A724" s="19" t="s">
        <v>755</v>
      </c>
      <c r="B724" s="19">
        <v>17.850000000000001</v>
      </c>
      <c r="C724" s="19">
        <v>29.93</v>
      </c>
      <c r="D724" s="20">
        <f t="shared" si="47"/>
        <v>5.3425050000000001</v>
      </c>
      <c r="E724" s="17"/>
      <c r="F724" s="19" t="s">
        <v>421</v>
      </c>
      <c r="G724" s="18">
        <v>34.06</v>
      </c>
      <c r="H724" s="19">
        <v>2.33</v>
      </c>
      <c r="I724" s="20">
        <f t="shared" si="44"/>
        <v>0.79359800000000003</v>
      </c>
      <c r="K724" s="19" t="s">
        <v>299</v>
      </c>
      <c r="L724" s="18">
        <v>34.11</v>
      </c>
      <c r="M724" s="19">
        <v>0.37</v>
      </c>
      <c r="N724" s="20">
        <f t="shared" si="45"/>
        <v>0.12620699999999999</v>
      </c>
      <c r="P724" s="19" t="s">
        <v>421</v>
      </c>
      <c r="Q724" s="18">
        <v>34.06</v>
      </c>
      <c r="R724" s="19">
        <v>2.33</v>
      </c>
      <c r="S724" s="20">
        <f t="shared" si="46"/>
        <v>0.79359800000000003</v>
      </c>
    </row>
    <row r="725" spans="1:19" x14ac:dyDescent="0.3">
      <c r="A725" s="19" t="s">
        <v>756</v>
      </c>
      <c r="B725" s="19">
        <v>21.05</v>
      </c>
      <c r="C725" s="19">
        <v>9</v>
      </c>
      <c r="D725" s="20">
        <f t="shared" si="47"/>
        <v>1.8945000000000001</v>
      </c>
      <c r="E725" s="17"/>
      <c r="F725" s="19" t="s">
        <v>299</v>
      </c>
      <c r="G725" s="18">
        <v>34.11</v>
      </c>
      <c r="H725" s="19">
        <v>0.37</v>
      </c>
      <c r="I725" s="20">
        <f t="shared" si="44"/>
        <v>0.12620699999999999</v>
      </c>
      <c r="K725" s="19" t="s">
        <v>704</v>
      </c>
      <c r="L725" s="18">
        <v>34.119999999999997</v>
      </c>
      <c r="M725" s="19">
        <v>9.7100000000000009</v>
      </c>
      <c r="N725" s="20">
        <f t="shared" si="45"/>
        <v>3.3130520000000003</v>
      </c>
      <c r="P725" s="19" t="s">
        <v>299</v>
      </c>
      <c r="Q725" s="18">
        <v>34.11</v>
      </c>
      <c r="R725" s="19">
        <v>0.37</v>
      </c>
      <c r="S725" s="20">
        <f t="shared" si="46"/>
        <v>0.12620699999999999</v>
      </c>
    </row>
    <row r="726" spans="1:19" x14ac:dyDescent="0.3">
      <c r="A726" s="19" t="s">
        <v>757</v>
      </c>
      <c r="B726" s="19">
        <v>45.04</v>
      </c>
      <c r="C726" s="19">
        <v>17.55</v>
      </c>
      <c r="D726" s="20">
        <f t="shared" si="47"/>
        <v>7.9045199999999998</v>
      </c>
      <c r="E726" s="17"/>
      <c r="F726" s="19" t="s">
        <v>704</v>
      </c>
      <c r="G726" s="18">
        <v>34.119999999999997</v>
      </c>
      <c r="H726" s="19">
        <v>9.7100000000000009</v>
      </c>
      <c r="I726" s="20">
        <f t="shared" si="44"/>
        <v>3.3130520000000003</v>
      </c>
      <c r="K726" s="19" t="s">
        <v>253</v>
      </c>
      <c r="L726" s="18">
        <v>34.340000000000003</v>
      </c>
      <c r="M726" s="19">
        <v>7.42</v>
      </c>
      <c r="N726" s="20">
        <f t="shared" si="45"/>
        <v>2.5480280000000004</v>
      </c>
      <c r="P726" s="19" t="s">
        <v>704</v>
      </c>
      <c r="Q726" s="18">
        <v>34.119999999999997</v>
      </c>
      <c r="R726" s="19">
        <v>9.7100000000000009</v>
      </c>
      <c r="S726" s="20">
        <f t="shared" si="46"/>
        <v>3.3130520000000003</v>
      </c>
    </row>
    <row r="727" spans="1:19" x14ac:dyDescent="0.3">
      <c r="A727" s="19" t="s">
        <v>758</v>
      </c>
      <c r="B727" s="19">
        <v>19.739999999999998</v>
      </c>
      <c r="C727" s="19">
        <v>8.61</v>
      </c>
      <c r="D727" s="20">
        <f t="shared" si="47"/>
        <v>1.6996139999999997</v>
      </c>
      <c r="E727" s="17"/>
      <c r="F727" s="19" t="s">
        <v>253</v>
      </c>
      <c r="G727" s="18">
        <v>34.340000000000003</v>
      </c>
      <c r="H727" s="19">
        <v>7.42</v>
      </c>
      <c r="I727" s="20">
        <f t="shared" si="44"/>
        <v>2.5480280000000004</v>
      </c>
      <c r="K727" s="19" t="s">
        <v>350</v>
      </c>
      <c r="L727" s="18">
        <v>34.39</v>
      </c>
      <c r="M727" s="19">
        <v>26.68</v>
      </c>
      <c r="N727" s="20">
        <f t="shared" si="45"/>
        <v>9.1752520000000004</v>
      </c>
      <c r="P727" s="19" t="s">
        <v>253</v>
      </c>
      <c r="Q727" s="18">
        <v>34.340000000000003</v>
      </c>
      <c r="R727" s="19">
        <v>7.42</v>
      </c>
      <c r="S727" s="20">
        <f t="shared" si="46"/>
        <v>2.5480280000000004</v>
      </c>
    </row>
    <row r="728" spans="1:19" x14ac:dyDescent="0.3">
      <c r="A728" s="19" t="s">
        <v>759</v>
      </c>
      <c r="B728" s="19">
        <v>29.58</v>
      </c>
      <c r="C728" s="19">
        <v>8.1300000000000008</v>
      </c>
      <c r="D728" s="20">
        <f t="shared" si="47"/>
        <v>2.4048539999999998</v>
      </c>
      <c r="E728" s="17"/>
      <c r="F728" s="19" t="s">
        <v>350</v>
      </c>
      <c r="G728" s="18">
        <v>34.39</v>
      </c>
      <c r="H728" s="19">
        <v>26.68</v>
      </c>
      <c r="I728" s="20">
        <f t="shared" si="44"/>
        <v>9.1752520000000004</v>
      </c>
      <c r="K728" s="19" t="s">
        <v>377</v>
      </c>
      <c r="L728" s="18">
        <v>34.4</v>
      </c>
      <c r="M728" s="19">
        <v>24.93</v>
      </c>
      <c r="N728" s="20">
        <f t="shared" si="45"/>
        <v>8.57592</v>
      </c>
      <c r="P728" s="19" t="s">
        <v>350</v>
      </c>
      <c r="Q728" s="18">
        <v>34.39</v>
      </c>
      <c r="R728" s="19">
        <v>26.68</v>
      </c>
      <c r="S728" s="20">
        <f t="shared" si="46"/>
        <v>9.1752520000000004</v>
      </c>
    </row>
    <row r="729" spans="1:19" x14ac:dyDescent="0.3">
      <c r="A729" s="19" t="s">
        <v>760</v>
      </c>
      <c r="B729" s="19">
        <v>37.82</v>
      </c>
      <c r="C729" s="19">
        <v>0.45</v>
      </c>
      <c r="D729" s="20">
        <f t="shared" si="47"/>
        <v>0.17019000000000001</v>
      </c>
      <c r="E729" s="17"/>
      <c r="F729" s="19" t="s">
        <v>377</v>
      </c>
      <c r="G729" s="18">
        <v>34.4</v>
      </c>
      <c r="H729" s="19">
        <v>24.93</v>
      </c>
      <c r="I729" s="20">
        <f t="shared" si="44"/>
        <v>8.57592</v>
      </c>
      <c r="K729" s="19" t="s">
        <v>490</v>
      </c>
      <c r="L729" s="18">
        <v>34.450000000000003</v>
      </c>
      <c r="M729" s="19">
        <v>16.510000000000002</v>
      </c>
      <c r="N729" s="20">
        <f t="shared" si="45"/>
        <v>5.6876950000000015</v>
      </c>
      <c r="P729" s="19" t="s">
        <v>377</v>
      </c>
      <c r="Q729" s="18">
        <v>34.4</v>
      </c>
      <c r="R729" s="19">
        <v>24.93</v>
      </c>
      <c r="S729" s="20">
        <f t="shared" si="46"/>
        <v>8.57592</v>
      </c>
    </row>
    <row r="730" spans="1:19" x14ac:dyDescent="0.3">
      <c r="A730" s="19" t="s">
        <v>761</v>
      </c>
      <c r="B730" s="19">
        <v>29</v>
      </c>
      <c r="C730" s="19">
        <v>14.57</v>
      </c>
      <c r="D730" s="20">
        <f t="shared" si="47"/>
        <v>4.2253000000000007</v>
      </c>
      <c r="E730" s="17"/>
      <c r="F730" s="19" t="s">
        <v>490</v>
      </c>
      <c r="G730" s="18">
        <v>34.450000000000003</v>
      </c>
      <c r="H730" s="19">
        <v>16.510000000000002</v>
      </c>
      <c r="I730" s="20">
        <f t="shared" si="44"/>
        <v>5.6876950000000015</v>
      </c>
      <c r="K730" s="19" t="s">
        <v>801</v>
      </c>
      <c r="L730" s="18">
        <v>34.5</v>
      </c>
      <c r="M730" s="19">
        <v>17.23</v>
      </c>
      <c r="N730" s="20">
        <f t="shared" si="45"/>
        <v>5.9443500000000009</v>
      </c>
      <c r="P730" s="19" t="s">
        <v>490</v>
      </c>
      <c r="Q730" s="18">
        <v>34.450000000000003</v>
      </c>
      <c r="R730" s="19">
        <v>16.510000000000002</v>
      </c>
      <c r="S730" s="20">
        <f t="shared" si="46"/>
        <v>5.6876950000000015</v>
      </c>
    </row>
    <row r="731" spans="1:19" x14ac:dyDescent="0.3">
      <c r="A731" s="19" t="s">
        <v>762</v>
      </c>
      <c r="B731" s="19">
        <v>4.4400000000000004</v>
      </c>
      <c r="C731" s="19">
        <v>39.22</v>
      </c>
      <c r="D731" s="20">
        <f t="shared" si="47"/>
        <v>1.7413680000000002</v>
      </c>
      <c r="E731" s="17"/>
      <c r="F731" s="19" t="s">
        <v>801</v>
      </c>
      <c r="G731" s="18">
        <v>34.5</v>
      </c>
      <c r="H731" s="19">
        <v>17.23</v>
      </c>
      <c r="I731" s="20">
        <f t="shared" si="44"/>
        <v>5.9443500000000009</v>
      </c>
      <c r="K731" s="19" t="s">
        <v>86</v>
      </c>
      <c r="L731" s="18">
        <v>34.57</v>
      </c>
      <c r="M731" s="19">
        <v>26.08</v>
      </c>
      <c r="N731" s="20">
        <f t="shared" si="45"/>
        <v>9.0158559999999994</v>
      </c>
      <c r="P731" s="19" t="s">
        <v>801</v>
      </c>
      <c r="Q731" s="18">
        <v>34.5</v>
      </c>
      <c r="R731" s="19">
        <v>17.23</v>
      </c>
      <c r="S731" s="20">
        <f t="shared" si="46"/>
        <v>5.9443500000000009</v>
      </c>
    </row>
    <row r="732" spans="1:19" x14ac:dyDescent="0.3">
      <c r="A732" s="19" t="s">
        <v>763</v>
      </c>
      <c r="B732" s="19">
        <v>46.96</v>
      </c>
      <c r="C732" s="19">
        <v>28.99</v>
      </c>
      <c r="D732" s="20">
        <f t="shared" si="47"/>
        <v>13.613704</v>
      </c>
      <c r="E732" s="17"/>
      <c r="F732" s="19" t="s">
        <v>86</v>
      </c>
      <c r="G732" s="18">
        <v>34.57</v>
      </c>
      <c r="H732" s="19">
        <v>26.08</v>
      </c>
      <c r="I732" s="20">
        <f t="shared" si="44"/>
        <v>9.0158559999999994</v>
      </c>
      <c r="K732" s="19" t="s">
        <v>357</v>
      </c>
      <c r="L732" s="18">
        <v>34.590000000000003</v>
      </c>
      <c r="M732" s="19">
        <v>3.14</v>
      </c>
      <c r="N732" s="20">
        <f t="shared" si="45"/>
        <v>1.0861260000000001</v>
      </c>
      <c r="P732" s="19" t="s">
        <v>86</v>
      </c>
      <c r="Q732" s="18">
        <v>34.57</v>
      </c>
      <c r="R732" s="19">
        <v>26.08</v>
      </c>
      <c r="S732" s="20">
        <f t="shared" si="46"/>
        <v>9.0158559999999994</v>
      </c>
    </row>
    <row r="733" spans="1:19" x14ac:dyDescent="0.3">
      <c r="A733" s="19" t="s">
        <v>764</v>
      </c>
      <c r="B733" s="19">
        <v>41.58</v>
      </c>
      <c r="C733" s="19">
        <v>15.58</v>
      </c>
      <c r="D733" s="20">
        <f t="shared" si="47"/>
        <v>6.4781639999999996</v>
      </c>
      <c r="E733" s="17"/>
      <c r="F733" s="19" t="s">
        <v>357</v>
      </c>
      <c r="G733" s="18">
        <v>34.590000000000003</v>
      </c>
      <c r="H733" s="19">
        <v>3.14</v>
      </c>
      <c r="I733" s="20">
        <f t="shared" si="44"/>
        <v>1.0861260000000001</v>
      </c>
      <c r="K733" s="19" t="s">
        <v>439</v>
      </c>
      <c r="L733" s="18">
        <v>34.6</v>
      </c>
      <c r="M733" s="19">
        <v>23.87</v>
      </c>
      <c r="N733" s="20">
        <f t="shared" si="45"/>
        <v>8.2590199999999996</v>
      </c>
      <c r="P733" s="19" t="s">
        <v>357</v>
      </c>
      <c r="Q733" s="18">
        <v>34.590000000000003</v>
      </c>
      <c r="R733" s="19">
        <v>3.14</v>
      </c>
      <c r="S733" s="20">
        <f t="shared" si="46"/>
        <v>1.0861260000000001</v>
      </c>
    </row>
    <row r="734" spans="1:19" x14ac:dyDescent="0.3">
      <c r="A734" s="19" t="s">
        <v>765</v>
      </c>
      <c r="B734" s="19">
        <v>26.12</v>
      </c>
      <c r="C734" s="19">
        <v>9.6</v>
      </c>
      <c r="D734" s="20">
        <f t="shared" si="47"/>
        <v>2.50752</v>
      </c>
      <c r="E734" s="17"/>
      <c r="F734" s="19" t="s">
        <v>439</v>
      </c>
      <c r="G734" s="18">
        <v>34.6</v>
      </c>
      <c r="H734" s="19">
        <v>23.87</v>
      </c>
      <c r="I734" s="20">
        <f t="shared" si="44"/>
        <v>8.2590199999999996</v>
      </c>
      <c r="K734" s="19" t="s">
        <v>697</v>
      </c>
      <c r="L734" s="18">
        <v>34.619999999999997</v>
      </c>
      <c r="M734" s="19">
        <v>1.17</v>
      </c>
      <c r="N734" s="20">
        <f t="shared" si="45"/>
        <v>0.40505399999999997</v>
      </c>
      <c r="P734" s="19" t="s">
        <v>439</v>
      </c>
      <c r="Q734" s="18">
        <v>34.6</v>
      </c>
      <c r="R734" s="19">
        <v>23.87</v>
      </c>
      <c r="S734" s="20">
        <f t="shared" si="46"/>
        <v>8.2590199999999996</v>
      </c>
    </row>
    <row r="735" spans="1:19" x14ac:dyDescent="0.3">
      <c r="A735" s="19" t="s">
        <v>766</v>
      </c>
      <c r="B735" s="19">
        <v>22.24</v>
      </c>
      <c r="C735" s="19">
        <v>24.96</v>
      </c>
      <c r="D735" s="20">
        <f t="shared" si="47"/>
        <v>5.5511040000000005</v>
      </c>
      <c r="E735" s="17"/>
      <c r="F735" s="19" t="s">
        <v>697</v>
      </c>
      <c r="G735" s="18">
        <v>34.619999999999997</v>
      </c>
      <c r="H735" s="19">
        <v>1.17</v>
      </c>
      <c r="I735" s="20">
        <f t="shared" si="44"/>
        <v>0.40505399999999997</v>
      </c>
      <c r="K735" s="19" t="s">
        <v>485</v>
      </c>
      <c r="L735" s="18">
        <v>34.630000000000003</v>
      </c>
      <c r="M735" s="19">
        <v>24.37</v>
      </c>
      <c r="N735" s="20">
        <f t="shared" si="45"/>
        <v>8.439331000000001</v>
      </c>
      <c r="P735" s="19" t="s">
        <v>697</v>
      </c>
      <c r="Q735" s="18">
        <v>34.619999999999997</v>
      </c>
      <c r="R735" s="19">
        <v>1.17</v>
      </c>
      <c r="S735" s="20">
        <f t="shared" si="46"/>
        <v>0.40505399999999997</v>
      </c>
    </row>
    <row r="736" spans="1:19" x14ac:dyDescent="0.3">
      <c r="A736" s="19" t="s">
        <v>767</v>
      </c>
      <c r="B736" s="19">
        <v>12.3</v>
      </c>
      <c r="C736" s="19">
        <v>21.15</v>
      </c>
      <c r="D736" s="20">
        <f t="shared" si="47"/>
        <v>2.6014499999999998</v>
      </c>
      <c r="E736" s="17"/>
      <c r="F736" s="19" t="s">
        <v>485</v>
      </c>
      <c r="G736" s="18">
        <v>34.630000000000003</v>
      </c>
      <c r="H736" s="19">
        <v>24.37</v>
      </c>
      <c r="I736" s="20">
        <f t="shared" si="44"/>
        <v>8.439331000000001</v>
      </c>
      <c r="K736" s="19" t="s">
        <v>630</v>
      </c>
      <c r="L736" s="18">
        <v>34.64</v>
      </c>
      <c r="M736" s="19">
        <v>39.909999999999997</v>
      </c>
      <c r="N736" s="20">
        <f t="shared" si="45"/>
        <v>13.824824</v>
      </c>
      <c r="P736" s="19" t="s">
        <v>485</v>
      </c>
      <c r="Q736" s="18">
        <v>34.630000000000003</v>
      </c>
      <c r="R736" s="19">
        <v>24.37</v>
      </c>
      <c r="S736" s="20">
        <f t="shared" si="46"/>
        <v>8.439331000000001</v>
      </c>
    </row>
    <row r="737" spans="1:19" x14ac:dyDescent="0.3">
      <c r="A737" s="19" t="s">
        <v>768</v>
      </c>
      <c r="B737" s="19">
        <v>3.4</v>
      </c>
      <c r="C737" s="19">
        <v>12.43</v>
      </c>
      <c r="D737" s="20">
        <f t="shared" si="47"/>
        <v>0.42262</v>
      </c>
      <c r="E737" s="17"/>
      <c r="F737" s="19" t="s">
        <v>218</v>
      </c>
      <c r="G737" s="18">
        <v>34.64</v>
      </c>
      <c r="H737" s="19">
        <v>10.06</v>
      </c>
      <c r="I737" s="20">
        <f t="shared" si="44"/>
        <v>3.4847840000000003</v>
      </c>
      <c r="K737" s="19" t="s">
        <v>218</v>
      </c>
      <c r="L737" s="18">
        <v>34.64</v>
      </c>
      <c r="M737" s="19">
        <v>10.06</v>
      </c>
      <c r="N737" s="20">
        <f t="shared" si="45"/>
        <v>3.4847840000000003</v>
      </c>
      <c r="P737" s="19" t="s">
        <v>218</v>
      </c>
      <c r="Q737" s="18">
        <v>34.64</v>
      </c>
      <c r="R737" s="19">
        <v>10.06</v>
      </c>
      <c r="S737" s="20">
        <f t="shared" si="46"/>
        <v>3.4847840000000003</v>
      </c>
    </row>
    <row r="738" spans="1:19" x14ac:dyDescent="0.3">
      <c r="A738" s="19" t="s">
        <v>769</v>
      </c>
      <c r="B738" s="19">
        <v>35.75</v>
      </c>
      <c r="C738" s="19">
        <v>19.100000000000001</v>
      </c>
      <c r="D738" s="20">
        <f t="shared" si="47"/>
        <v>6.8282500000000006</v>
      </c>
      <c r="E738" s="17"/>
      <c r="F738" s="19" t="s">
        <v>1000</v>
      </c>
      <c r="G738" s="18">
        <v>34.659999999999997</v>
      </c>
      <c r="H738" s="19">
        <v>18.97</v>
      </c>
      <c r="I738" s="20">
        <f t="shared" si="44"/>
        <v>6.5750019999999996</v>
      </c>
      <c r="K738" s="19" t="s">
        <v>1000</v>
      </c>
      <c r="L738" s="18">
        <v>34.659999999999997</v>
      </c>
      <c r="M738" s="19">
        <v>18.97</v>
      </c>
      <c r="N738" s="20">
        <f t="shared" si="45"/>
        <v>6.5750019999999996</v>
      </c>
      <c r="P738" s="19" t="s">
        <v>1000</v>
      </c>
      <c r="Q738" s="18">
        <v>34.659999999999997</v>
      </c>
      <c r="R738" s="19">
        <v>18.97</v>
      </c>
      <c r="S738" s="20">
        <f t="shared" si="46"/>
        <v>6.5750019999999996</v>
      </c>
    </row>
    <row r="739" spans="1:19" x14ac:dyDescent="0.3">
      <c r="A739" s="19" t="s">
        <v>770</v>
      </c>
      <c r="B739" s="19">
        <v>26.12</v>
      </c>
      <c r="C739" s="19">
        <v>9.2200000000000006</v>
      </c>
      <c r="D739" s="20">
        <f t="shared" si="47"/>
        <v>2.4082640000000004</v>
      </c>
      <c r="E739" s="17"/>
      <c r="F739" s="19" t="s">
        <v>294</v>
      </c>
      <c r="G739" s="18">
        <v>34.68</v>
      </c>
      <c r="H739" s="19">
        <v>19.21</v>
      </c>
      <c r="I739" s="20">
        <f t="shared" si="44"/>
        <v>6.6620280000000003</v>
      </c>
      <c r="K739" s="19" t="s">
        <v>294</v>
      </c>
      <c r="L739" s="18">
        <v>34.68</v>
      </c>
      <c r="M739" s="19">
        <v>19.21</v>
      </c>
      <c r="N739" s="20">
        <f t="shared" si="45"/>
        <v>6.6620280000000003</v>
      </c>
      <c r="P739" s="19" t="s">
        <v>294</v>
      </c>
      <c r="Q739" s="18">
        <v>34.68</v>
      </c>
      <c r="R739" s="19">
        <v>19.21</v>
      </c>
      <c r="S739" s="20">
        <f t="shared" si="46"/>
        <v>6.6620280000000003</v>
      </c>
    </row>
    <row r="740" spans="1:19" x14ac:dyDescent="0.3">
      <c r="A740" s="19" t="s">
        <v>771</v>
      </c>
      <c r="B740" s="19">
        <v>498.76</v>
      </c>
      <c r="C740" s="19">
        <v>39.42</v>
      </c>
      <c r="D740" s="20">
        <f t="shared" si="47"/>
        <v>196.61119200000002</v>
      </c>
      <c r="E740" s="17"/>
      <c r="F740" s="19" t="s">
        <v>174</v>
      </c>
      <c r="G740" s="18">
        <v>34.71</v>
      </c>
      <c r="H740" s="19">
        <v>33.880000000000003</v>
      </c>
      <c r="I740" s="20">
        <f t="shared" si="44"/>
        <v>11.759748000000002</v>
      </c>
      <c r="K740" s="19" t="s">
        <v>174</v>
      </c>
      <c r="L740" s="18">
        <v>34.71</v>
      </c>
      <c r="M740" s="19">
        <v>33.880000000000003</v>
      </c>
      <c r="N740" s="20">
        <f t="shared" si="45"/>
        <v>11.759748000000002</v>
      </c>
      <c r="P740" s="19" t="s">
        <v>174</v>
      </c>
      <c r="Q740" s="18">
        <v>34.71</v>
      </c>
      <c r="R740" s="19">
        <v>33.880000000000003</v>
      </c>
      <c r="S740" s="20">
        <f t="shared" si="46"/>
        <v>11.759748000000002</v>
      </c>
    </row>
    <row r="741" spans="1:19" x14ac:dyDescent="0.3">
      <c r="A741" s="19" t="s">
        <v>772</v>
      </c>
      <c r="B741" s="19">
        <v>26.1</v>
      </c>
      <c r="C741" s="19">
        <v>3</v>
      </c>
      <c r="D741" s="20">
        <f t="shared" si="47"/>
        <v>0.78300000000000014</v>
      </c>
      <c r="E741" s="17"/>
      <c r="F741" s="19" t="s">
        <v>368</v>
      </c>
      <c r="G741" s="18">
        <v>34.75</v>
      </c>
      <c r="H741" s="19">
        <v>11.89</v>
      </c>
      <c r="I741" s="20">
        <f t="shared" si="44"/>
        <v>4.1317750000000002</v>
      </c>
      <c r="K741" s="19" t="s">
        <v>368</v>
      </c>
      <c r="L741" s="18">
        <v>34.75</v>
      </c>
      <c r="M741" s="19">
        <v>11.89</v>
      </c>
      <c r="N741" s="20">
        <f t="shared" si="45"/>
        <v>4.1317750000000002</v>
      </c>
      <c r="P741" s="19" t="s">
        <v>368</v>
      </c>
      <c r="Q741" s="18">
        <v>34.75</v>
      </c>
      <c r="R741" s="19">
        <v>11.89</v>
      </c>
      <c r="S741" s="20">
        <f t="shared" si="46"/>
        <v>4.1317750000000002</v>
      </c>
    </row>
    <row r="742" spans="1:19" x14ac:dyDescent="0.3">
      <c r="A742" s="19" t="s">
        <v>773</v>
      </c>
      <c r="B742" s="19">
        <v>21.08</v>
      </c>
      <c r="C742" s="19">
        <v>39.78</v>
      </c>
      <c r="D742" s="20">
        <f t="shared" si="47"/>
        <v>8.385624</v>
      </c>
      <c r="E742" s="17"/>
      <c r="F742" s="19" t="s">
        <v>72</v>
      </c>
      <c r="G742" s="18">
        <v>34.799999999999997</v>
      </c>
      <c r="H742" s="19">
        <v>7.29</v>
      </c>
      <c r="I742" s="20">
        <f t="shared" si="44"/>
        <v>2.5369199999999998</v>
      </c>
      <c r="K742" s="19" t="s">
        <v>72</v>
      </c>
      <c r="L742" s="18">
        <v>34.799999999999997</v>
      </c>
      <c r="M742" s="19">
        <v>7.29</v>
      </c>
      <c r="N742" s="20">
        <f t="shared" si="45"/>
        <v>2.5369199999999998</v>
      </c>
      <c r="P742" s="19" t="s">
        <v>72</v>
      </c>
      <c r="Q742" s="18">
        <v>34.799999999999997</v>
      </c>
      <c r="R742" s="19">
        <v>7.29</v>
      </c>
      <c r="S742" s="20">
        <f t="shared" si="46"/>
        <v>2.5369199999999998</v>
      </c>
    </row>
    <row r="743" spans="1:19" x14ac:dyDescent="0.3">
      <c r="A743" s="19" t="s">
        <v>774</v>
      </c>
      <c r="B743" s="19">
        <v>16.350000000000001</v>
      </c>
      <c r="C743" s="19">
        <v>34.43</v>
      </c>
      <c r="D743" s="20">
        <f t="shared" si="47"/>
        <v>5.6293050000000004</v>
      </c>
      <c r="E743" s="17"/>
      <c r="F743" s="19" t="s">
        <v>581</v>
      </c>
      <c r="G743" s="18">
        <v>34.81</v>
      </c>
      <c r="H743" s="19">
        <v>35.31</v>
      </c>
      <c r="I743" s="20">
        <f t="shared" si="44"/>
        <v>12.291411</v>
      </c>
      <c r="K743" s="19" t="s">
        <v>581</v>
      </c>
      <c r="L743" s="18">
        <v>34.81</v>
      </c>
      <c r="M743" s="19">
        <v>35.31</v>
      </c>
      <c r="N743" s="20">
        <f t="shared" si="45"/>
        <v>12.291411</v>
      </c>
      <c r="P743" s="19" t="s">
        <v>581</v>
      </c>
      <c r="Q743" s="18">
        <v>34.81</v>
      </c>
      <c r="R743" s="19">
        <v>35.31</v>
      </c>
      <c r="S743" s="20">
        <f t="shared" si="46"/>
        <v>12.291411</v>
      </c>
    </row>
    <row r="744" spans="1:19" x14ac:dyDescent="0.3">
      <c r="A744" s="19" t="s">
        <v>775</v>
      </c>
      <c r="B744" s="19">
        <v>37.159999999999997</v>
      </c>
      <c r="C744" s="19">
        <v>37.69</v>
      </c>
      <c r="D744" s="20">
        <f t="shared" si="47"/>
        <v>14.005603999999998</v>
      </c>
      <c r="E744" s="17"/>
      <c r="F744" s="19" t="s">
        <v>556</v>
      </c>
      <c r="G744" s="18">
        <v>34.880000000000003</v>
      </c>
      <c r="H744" s="19">
        <v>15.13</v>
      </c>
      <c r="I744" s="20">
        <f t="shared" si="44"/>
        <v>5.2773440000000003</v>
      </c>
      <c r="K744" s="19" t="s">
        <v>556</v>
      </c>
      <c r="L744" s="18">
        <v>34.880000000000003</v>
      </c>
      <c r="M744" s="19">
        <v>15.13</v>
      </c>
      <c r="N744" s="20">
        <f t="shared" si="45"/>
        <v>5.2773440000000003</v>
      </c>
      <c r="P744" s="19" t="s">
        <v>556</v>
      </c>
      <c r="Q744" s="18">
        <v>34.880000000000003</v>
      </c>
      <c r="R744" s="19">
        <v>15.13</v>
      </c>
      <c r="S744" s="20">
        <f t="shared" si="46"/>
        <v>5.2773440000000003</v>
      </c>
    </row>
    <row r="745" spans="1:19" x14ac:dyDescent="0.3">
      <c r="A745" s="19" t="s">
        <v>776</v>
      </c>
      <c r="B745" s="19">
        <v>21.53</v>
      </c>
      <c r="C745" s="19">
        <v>13.63</v>
      </c>
      <c r="D745" s="20">
        <f t="shared" si="47"/>
        <v>2.9345390000000005</v>
      </c>
      <c r="E745" s="17"/>
      <c r="F745" s="19" t="s">
        <v>404</v>
      </c>
      <c r="G745" s="18">
        <v>34.9</v>
      </c>
      <c r="H745" s="19">
        <v>39.19</v>
      </c>
      <c r="I745" s="20">
        <f t="shared" si="44"/>
        <v>13.677309999999999</v>
      </c>
      <c r="K745" s="19" t="s">
        <v>404</v>
      </c>
      <c r="L745" s="18">
        <v>34.9</v>
      </c>
      <c r="M745" s="19">
        <v>39.19</v>
      </c>
      <c r="N745" s="20">
        <f t="shared" si="45"/>
        <v>13.677309999999999</v>
      </c>
      <c r="P745" s="19" t="s">
        <v>404</v>
      </c>
      <c r="Q745" s="18">
        <v>34.9</v>
      </c>
      <c r="R745" s="19">
        <v>39.19</v>
      </c>
      <c r="S745" s="20">
        <f t="shared" si="46"/>
        <v>13.677309999999999</v>
      </c>
    </row>
    <row r="746" spans="1:19" x14ac:dyDescent="0.3">
      <c r="A746" s="19" t="s">
        <v>777</v>
      </c>
      <c r="B746" s="19">
        <v>28.18</v>
      </c>
      <c r="C746" s="19">
        <v>15.38</v>
      </c>
      <c r="D746" s="20">
        <f t="shared" si="47"/>
        <v>4.3340840000000007</v>
      </c>
      <c r="E746" s="17"/>
      <c r="F746" s="19" t="s">
        <v>47</v>
      </c>
      <c r="G746" s="18">
        <v>34.9</v>
      </c>
      <c r="H746" s="19">
        <v>30.69</v>
      </c>
      <c r="I746" s="20">
        <f t="shared" si="44"/>
        <v>10.710809999999999</v>
      </c>
      <c r="K746" s="19" t="s">
        <v>47</v>
      </c>
      <c r="L746" s="18">
        <v>34.9</v>
      </c>
      <c r="M746" s="19">
        <v>30.69</v>
      </c>
      <c r="N746" s="20">
        <f t="shared" si="45"/>
        <v>10.710809999999999</v>
      </c>
      <c r="P746" s="19" t="s">
        <v>47</v>
      </c>
      <c r="Q746" s="18">
        <v>34.9</v>
      </c>
      <c r="R746" s="19">
        <v>30.69</v>
      </c>
      <c r="S746" s="20">
        <f t="shared" si="46"/>
        <v>10.710809999999999</v>
      </c>
    </row>
    <row r="747" spans="1:19" x14ac:dyDescent="0.3">
      <c r="A747" s="19" t="s">
        <v>778</v>
      </c>
      <c r="B747" s="19">
        <v>20.190000000000001</v>
      </c>
      <c r="C747" s="19">
        <v>38.04</v>
      </c>
      <c r="D747" s="20">
        <f t="shared" si="47"/>
        <v>7.6802760000000001</v>
      </c>
      <c r="E747" s="17"/>
      <c r="F747" s="19" t="s">
        <v>859</v>
      </c>
      <c r="G747" s="18">
        <v>34.93</v>
      </c>
      <c r="H747" s="19">
        <v>11.58</v>
      </c>
      <c r="I747" s="20">
        <f t="shared" si="44"/>
        <v>4.0448940000000002</v>
      </c>
      <c r="K747" s="19" t="s">
        <v>859</v>
      </c>
      <c r="L747" s="18">
        <v>34.93</v>
      </c>
      <c r="M747" s="19">
        <v>11.58</v>
      </c>
      <c r="N747" s="20">
        <f t="shared" si="45"/>
        <v>4.0448940000000002</v>
      </c>
      <c r="P747" s="19" t="s">
        <v>859</v>
      </c>
      <c r="Q747" s="18">
        <v>34.93</v>
      </c>
      <c r="R747" s="19">
        <v>11.58</v>
      </c>
      <c r="S747" s="20">
        <f t="shared" si="46"/>
        <v>4.0448940000000002</v>
      </c>
    </row>
    <row r="748" spans="1:19" x14ac:dyDescent="0.3">
      <c r="A748" s="19" t="s">
        <v>779</v>
      </c>
      <c r="B748" s="19">
        <v>22.42</v>
      </c>
      <c r="C748" s="19">
        <v>10.32</v>
      </c>
      <c r="D748" s="20">
        <f t="shared" si="47"/>
        <v>2.3137440000000002</v>
      </c>
      <c r="E748" s="17"/>
      <c r="F748" s="19" t="s">
        <v>480</v>
      </c>
      <c r="G748" s="18">
        <v>34.979999999999997</v>
      </c>
      <c r="H748" s="19">
        <v>9.17</v>
      </c>
      <c r="I748" s="20">
        <f t="shared" si="44"/>
        <v>3.2076659999999997</v>
      </c>
      <c r="K748" s="19" t="s">
        <v>480</v>
      </c>
      <c r="L748" s="18">
        <v>34.979999999999997</v>
      </c>
      <c r="M748" s="19">
        <v>9.17</v>
      </c>
      <c r="N748" s="20">
        <f t="shared" si="45"/>
        <v>3.2076659999999997</v>
      </c>
      <c r="P748" s="19" t="s">
        <v>480</v>
      </c>
      <c r="Q748" s="18">
        <v>34.979999999999997</v>
      </c>
      <c r="R748" s="19">
        <v>9.17</v>
      </c>
      <c r="S748" s="20">
        <f t="shared" si="46"/>
        <v>3.2076659999999997</v>
      </c>
    </row>
    <row r="749" spans="1:19" x14ac:dyDescent="0.3">
      <c r="A749" s="19" t="s">
        <v>780</v>
      </c>
      <c r="B749" s="19">
        <v>38.29</v>
      </c>
      <c r="C749" s="19">
        <v>16.149999999999999</v>
      </c>
      <c r="D749" s="20">
        <f t="shared" si="47"/>
        <v>6.1838349999999993</v>
      </c>
      <c r="E749" s="17"/>
      <c r="F749" s="19" t="s">
        <v>434</v>
      </c>
      <c r="G749" s="18">
        <v>34.99</v>
      </c>
      <c r="H749" s="19">
        <v>38.89</v>
      </c>
      <c r="I749" s="20">
        <f t="shared" si="44"/>
        <v>13.607611000000002</v>
      </c>
      <c r="K749" s="19" t="s">
        <v>434</v>
      </c>
      <c r="L749" s="18">
        <v>34.99</v>
      </c>
      <c r="M749" s="19">
        <v>38.89</v>
      </c>
      <c r="N749" s="20">
        <f t="shared" si="45"/>
        <v>13.607611000000002</v>
      </c>
      <c r="P749" s="19" t="s">
        <v>434</v>
      </c>
      <c r="Q749" s="18">
        <v>34.99</v>
      </c>
      <c r="R749" s="19">
        <v>38.89</v>
      </c>
      <c r="S749" s="20">
        <f t="shared" si="46"/>
        <v>13.607611000000002</v>
      </c>
    </row>
    <row r="750" spans="1:19" x14ac:dyDescent="0.3">
      <c r="A750" s="19" t="s">
        <v>781</v>
      </c>
      <c r="B750" s="19">
        <v>33.67</v>
      </c>
      <c r="C750" s="19">
        <v>3.55</v>
      </c>
      <c r="D750" s="20">
        <f t="shared" si="47"/>
        <v>1.1952849999999999</v>
      </c>
      <c r="E750" s="17"/>
      <c r="F750" s="19" t="s">
        <v>280</v>
      </c>
      <c r="G750" s="18">
        <v>35.01</v>
      </c>
      <c r="H750" s="19">
        <v>33.65</v>
      </c>
      <c r="I750" s="20">
        <f t="shared" si="44"/>
        <v>11.780864999999999</v>
      </c>
      <c r="K750" s="19" t="s">
        <v>280</v>
      </c>
      <c r="L750" s="18">
        <v>35.01</v>
      </c>
      <c r="M750" s="19">
        <v>33.65</v>
      </c>
      <c r="N750" s="20">
        <f t="shared" si="45"/>
        <v>11.780864999999999</v>
      </c>
      <c r="P750" s="19" t="s">
        <v>280</v>
      </c>
      <c r="Q750" s="18">
        <v>35.01</v>
      </c>
      <c r="R750" s="19">
        <v>33.65</v>
      </c>
      <c r="S750" s="20">
        <f t="shared" si="46"/>
        <v>11.780864999999999</v>
      </c>
    </row>
    <row r="751" spans="1:19" x14ac:dyDescent="0.3">
      <c r="A751" s="19" t="s">
        <v>782</v>
      </c>
      <c r="B751" s="19">
        <v>26.14</v>
      </c>
      <c r="C751" s="19">
        <v>4.7300000000000004</v>
      </c>
      <c r="D751" s="20">
        <f t="shared" si="47"/>
        <v>1.2364220000000001</v>
      </c>
      <c r="E751" s="17"/>
      <c r="F751" s="19" t="s">
        <v>658</v>
      </c>
      <c r="G751" s="18">
        <v>35.020000000000003</v>
      </c>
      <c r="H751" s="19">
        <v>29.32</v>
      </c>
      <c r="I751" s="20">
        <f t="shared" si="44"/>
        <v>10.267864000000001</v>
      </c>
      <c r="K751" s="19" t="s">
        <v>658</v>
      </c>
      <c r="L751" s="18">
        <v>35.020000000000003</v>
      </c>
      <c r="M751" s="19">
        <v>29.32</v>
      </c>
      <c r="N751" s="20">
        <f t="shared" si="45"/>
        <v>10.267864000000001</v>
      </c>
      <c r="P751" s="19" t="s">
        <v>658</v>
      </c>
      <c r="Q751" s="18">
        <v>35.020000000000003</v>
      </c>
      <c r="R751" s="19">
        <v>29.32</v>
      </c>
      <c r="S751" s="20">
        <f t="shared" si="46"/>
        <v>10.267864000000001</v>
      </c>
    </row>
    <row r="752" spans="1:19" x14ac:dyDescent="0.3">
      <c r="A752" s="19" t="s">
        <v>783</v>
      </c>
      <c r="B752" s="19">
        <v>16.97</v>
      </c>
      <c r="C752" s="19">
        <v>38.97</v>
      </c>
      <c r="D752" s="20">
        <f t="shared" si="47"/>
        <v>6.6132089999999994</v>
      </c>
      <c r="E752" s="17"/>
      <c r="F752" s="19" t="s">
        <v>863</v>
      </c>
      <c r="G752" s="18">
        <v>35.08</v>
      </c>
      <c r="H752" s="19">
        <v>27.99</v>
      </c>
      <c r="I752" s="20">
        <f t="shared" si="44"/>
        <v>9.8188919999999982</v>
      </c>
      <c r="K752" s="19" t="s">
        <v>863</v>
      </c>
      <c r="L752" s="18">
        <v>35.08</v>
      </c>
      <c r="M752" s="19">
        <v>27.99</v>
      </c>
      <c r="N752" s="20">
        <f t="shared" si="45"/>
        <v>9.8188919999999982</v>
      </c>
      <c r="P752" s="19" t="s">
        <v>863</v>
      </c>
      <c r="Q752" s="18">
        <v>35.08</v>
      </c>
      <c r="R752" s="19">
        <v>27.99</v>
      </c>
      <c r="S752" s="20">
        <f t="shared" si="46"/>
        <v>9.8188919999999982</v>
      </c>
    </row>
    <row r="753" spans="1:19" x14ac:dyDescent="0.3">
      <c r="A753" s="19" t="s">
        <v>784</v>
      </c>
      <c r="B753" s="19">
        <v>21.77</v>
      </c>
      <c r="C753" s="19">
        <v>7.48</v>
      </c>
      <c r="D753" s="20">
        <f t="shared" si="47"/>
        <v>1.6283960000000002</v>
      </c>
      <c r="E753" s="17"/>
      <c r="F753" s="19" t="s">
        <v>374</v>
      </c>
      <c r="G753" s="18">
        <v>35.090000000000003</v>
      </c>
      <c r="H753" s="19">
        <v>35.93</v>
      </c>
      <c r="I753" s="20">
        <f t="shared" si="44"/>
        <v>12.607837000000002</v>
      </c>
      <c r="K753" s="19" t="s">
        <v>374</v>
      </c>
      <c r="L753" s="18">
        <v>35.090000000000003</v>
      </c>
      <c r="M753" s="19">
        <v>35.93</v>
      </c>
      <c r="N753" s="20">
        <f t="shared" si="45"/>
        <v>12.607837000000002</v>
      </c>
      <c r="P753" s="19" t="s">
        <v>374</v>
      </c>
      <c r="Q753" s="18">
        <v>35.090000000000003</v>
      </c>
      <c r="R753" s="19">
        <v>35.93</v>
      </c>
      <c r="S753" s="20">
        <f t="shared" si="46"/>
        <v>12.607837000000002</v>
      </c>
    </row>
    <row r="754" spans="1:19" x14ac:dyDescent="0.3">
      <c r="A754" s="19" t="s">
        <v>785</v>
      </c>
      <c r="B754" s="19">
        <v>26.26</v>
      </c>
      <c r="C754" s="19">
        <v>25.32</v>
      </c>
      <c r="D754" s="20">
        <f t="shared" si="47"/>
        <v>6.6490320000000009</v>
      </c>
      <c r="E754" s="17"/>
      <c r="F754" s="19" t="s">
        <v>508</v>
      </c>
      <c r="G754" s="18">
        <v>35.090000000000003</v>
      </c>
      <c r="H754" s="19">
        <v>11.16</v>
      </c>
      <c r="I754" s="20">
        <f t="shared" si="44"/>
        <v>3.9160440000000007</v>
      </c>
      <c r="K754" s="19" t="s">
        <v>508</v>
      </c>
      <c r="L754" s="18">
        <v>35.090000000000003</v>
      </c>
      <c r="M754" s="19">
        <v>11.16</v>
      </c>
      <c r="N754" s="20">
        <f t="shared" si="45"/>
        <v>3.9160440000000007</v>
      </c>
      <c r="P754" s="19" t="s">
        <v>508</v>
      </c>
      <c r="Q754" s="18">
        <v>35.090000000000003</v>
      </c>
      <c r="R754" s="19">
        <v>11.16</v>
      </c>
      <c r="S754" s="20">
        <f t="shared" si="46"/>
        <v>3.9160440000000007</v>
      </c>
    </row>
    <row r="755" spans="1:19" x14ac:dyDescent="0.3">
      <c r="A755" s="19" t="s">
        <v>786</v>
      </c>
      <c r="B755" s="19">
        <v>27.85</v>
      </c>
      <c r="C755" s="19">
        <v>22.51</v>
      </c>
      <c r="D755" s="20">
        <f t="shared" si="47"/>
        <v>6.2690350000000015</v>
      </c>
      <c r="E755" s="17"/>
      <c r="F755" s="19" t="s">
        <v>661</v>
      </c>
      <c r="G755" s="18">
        <v>35.19</v>
      </c>
      <c r="H755" s="19">
        <v>7.27</v>
      </c>
      <c r="I755" s="20">
        <f t="shared" si="44"/>
        <v>2.5583129999999996</v>
      </c>
      <c r="K755" s="19" t="s">
        <v>661</v>
      </c>
      <c r="L755" s="18">
        <v>35.19</v>
      </c>
      <c r="M755" s="19">
        <v>7.27</v>
      </c>
      <c r="N755" s="20">
        <f t="shared" si="45"/>
        <v>2.5583129999999996</v>
      </c>
      <c r="P755" s="19" t="s">
        <v>661</v>
      </c>
      <c r="Q755" s="18">
        <v>35.19</v>
      </c>
      <c r="R755" s="19">
        <v>7.27</v>
      </c>
      <c r="S755" s="20">
        <f t="shared" si="46"/>
        <v>2.5583129999999996</v>
      </c>
    </row>
    <row r="756" spans="1:19" x14ac:dyDescent="0.3">
      <c r="A756" s="19" t="s">
        <v>787</v>
      </c>
      <c r="B756" s="19">
        <v>11.13</v>
      </c>
      <c r="C756" s="19">
        <v>13.29</v>
      </c>
      <c r="D756" s="20">
        <f t="shared" si="47"/>
        <v>1.479177</v>
      </c>
      <c r="E756" s="17"/>
      <c r="F756" s="19" t="s">
        <v>826</v>
      </c>
      <c r="G756" s="18">
        <v>35.36</v>
      </c>
      <c r="H756" s="19">
        <v>13.93</v>
      </c>
      <c r="I756" s="20">
        <f t="shared" si="44"/>
        <v>4.9256479999999998</v>
      </c>
      <c r="K756" s="19" t="s">
        <v>826</v>
      </c>
      <c r="L756" s="18">
        <v>35.36</v>
      </c>
      <c r="M756" s="19">
        <v>13.93</v>
      </c>
      <c r="N756" s="20">
        <f t="shared" si="45"/>
        <v>4.9256479999999998</v>
      </c>
      <c r="P756" s="19" t="s">
        <v>826</v>
      </c>
      <c r="Q756" s="18">
        <v>35.36</v>
      </c>
      <c r="R756" s="19">
        <v>13.93</v>
      </c>
      <c r="S756" s="20">
        <f t="shared" si="46"/>
        <v>4.9256479999999998</v>
      </c>
    </row>
    <row r="757" spans="1:19" x14ac:dyDescent="0.3">
      <c r="A757" s="19" t="s">
        <v>788</v>
      </c>
      <c r="B757" s="19">
        <v>31.44</v>
      </c>
      <c r="C757" s="19">
        <v>14.22</v>
      </c>
      <c r="D757" s="20">
        <f t="shared" si="47"/>
        <v>4.4707680000000005</v>
      </c>
      <c r="E757" s="17"/>
      <c r="F757" s="19" t="s">
        <v>210</v>
      </c>
      <c r="G757" s="18">
        <v>35.4</v>
      </c>
      <c r="H757" s="19">
        <v>28.86</v>
      </c>
      <c r="I757" s="20">
        <f t="shared" si="44"/>
        <v>10.216439999999999</v>
      </c>
      <c r="K757" s="19" t="s">
        <v>210</v>
      </c>
      <c r="L757" s="18">
        <v>35.4</v>
      </c>
      <c r="M757" s="19">
        <v>28.86</v>
      </c>
      <c r="N757" s="20">
        <f t="shared" si="45"/>
        <v>10.216439999999999</v>
      </c>
      <c r="P757" s="19" t="s">
        <v>210</v>
      </c>
      <c r="Q757" s="18">
        <v>35.4</v>
      </c>
      <c r="R757" s="19">
        <v>28.86</v>
      </c>
      <c r="S757" s="20">
        <f t="shared" si="46"/>
        <v>10.216439999999999</v>
      </c>
    </row>
    <row r="758" spans="1:19" x14ac:dyDescent="0.3">
      <c r="A758" s="19" t="s">
        <v>789</v>
      </c>
      <c r="B758" s="19">
        <v>37.200000000000003</v>
      </c>
      <c r="C758" s="19">
        <v>37.15</v>
      </c>
      <c r="D758" s="20">
        <f t="shared" si="47"/>
        <v>13.819800000000001</v>
      </c>
      <c r="E758" s="17"/>
      <c r="F758" s="19" t="s">
        <v>246</v>
      </c>
      <c r="G758" s="18">
        <v>35.43</v>
      </c>
      <c r="H758" s="19">
        <v>25.51</v>
      </c>
      <c r="I758" s="20">
        <f t="shared" si="44"/>
        <v>9.0381929999999997</v>
      </c>
      <c r="K758" s="19" t="s">
        <v>246</v>
      </c>
      <c r="L758" s="18">
        <v>35.43</v>
      </c>
      <c r="M758" s="19">
        <v>25.51</v>
      </c>
      <c r="N758" s="20">
        <f t="shared" si="45"/>
        <v>9.0381929999999997</v>
      </c>
      <c r="P758" s="19" t="s">
        <v>246</v>
      </c>
      <c r="Q758" s="18">
        <v>35.43</v>
      </c>
      <c r="R758" s="19">
        <v>25.51</v>
      </c>
      <c r="S758" s="20">
        <f t="shared" si="46"/>
        <v>9.0381929999999997</v>
      </c>
    </row>
    <row r="759" spans="1:19" x14ac:dyDescent="0.3">
      <c r="A759" s="19" t="s">
        <v>790</v>
      </c>
      <c r="B759" s="19">
        <v>29.64</v>
      </c>
      <c r="C759" s="19">
        <v>30.36</v>
      </c>
      <c r="D759" s="20">
        <f t="shared" si="47"/>
        <v>8.998704</v>
      </c>
      <c r="E759" s="17"/>
      <c r="F759" s="19" t="s">
        <v>252</v>
      </c>
      <c r="G759" s="18">
        <v>35.590000000000003</v>
      </c>
      <c r="H759" s="19">
        <v>22.63</v>
      </c>
      <c r="I759" s="20">
        <f t="shared" si="44"/>
        <v>8.054017</v>
      </c>
      <c r="K759" s="19" t="s">
        <v>252</v>
      </c>
      <c r="L759" s="18">
        <v>35.590000000000003</v>
      </c>
      <c r="M759" s="19">
        <v>22.63</v>
      </c>
      <c r="N759" s="20">
        <f t="shared" si="45"/>
        <v>8.054017</v>
      </c>
      <c r="P759" s="19" t="s">
        <v>252</v>
      </c>
      <c r="Q759" s="18">
        <v>35.590000000000003</v>
      </c>
      <c r="R759" s="19">
        <v>22.63</v>
      </c>
      <c r="S759" s="20">
        <f t="shared" si="46"/>
        <v>8.054017</v>
      </c>
    </row>
    <row r="760" spans="1:19" x14ac:dyDescent="0.3">
      <c r="A760" s="19" t="s">
        <v>791</v>
      </c>
      <c r="B760" s="19">
        <v>47.68</v>
      </c>
      <c r="C760" s="19">
        <v>24.67</v>
      </c>
      <c r="D760" s="20">
        <f t="shared" si="47"/>
        <v>11.762656000000002</v>
      </c>
      <c r="E760" s="17"/>
      <c r="F760" s="19" t="s">
        <v>354</v>
      </c>
      <c r="G760" s="18">
        <v>35.659999999999997</v>
      </c>
      <c r="H760" s="19">
        <v>20.67</v>
      </c>
      <c r="I760" s="20">
        <f t="shared" si="44"/>
        <v>7.3709219999999993</v>
      </c>
      <c r="K760" s="19" t="s">
        <v>354</v>
      </c>
      <c r="L760" s="18">
        <v>35.659999999999997</v>
      </c>
      <c r="M760" s="19">
        <v>20.67</v>
      </c>
      <c r="N760" s="20">
        <f t="shared" si="45"/>
        <v>7.3709219999999993</v>
      </c>
      <c r="P760" s="19" t="s">
        <v>354</v>
      </c>
      <c r="Q760" s="18">
        <v>35.659999999999997</v>
      </c>
      <c r="R760" s="19">
        <v>20.67</v>
      </c>
      <c r="S760" s="20">
        <f t="shared" si="46"/>
        <v>7.3709219999999993</v>
      </c>
    </row>
    <row r="761" spans="1:19" x14ac:dyDescent="0.3">
      <c r="A761" s="19" t="s">
        <v>792</v>
      </c>
      <c r="B761" s="19">
        <v>2.93</v>
      </c>
      <c r="C761" s="19">
        <v>29.39</v>
      </c>
      <c r="D761" s="20">
        <f t="shared" si="47"/>
        <v>0.86112700000000009</v>
      </c>
      <c r="E761" s="17"/>
      <c r="F761" s="19" t="s">
        <v>769</v>
      </c>
      <c r="G761" s="18">
        <v>35.75</v>
      </c>
      <c r="H761" s="19">
        <v>19.100000000000001</v>
      </c>
      <c r="I761" s="20">
        <f t="shared" si="44"/>
        <v>6.8282500000000006</v>
      </c>
      <c r="K761" s="19" t="s">
        <v>769</v>
      </c>
      <c r="L761" s="18">
        <v>35.75</v>
      </c>
      <c r="M761" s="19">
        <v>19.100000000000001</v>
      </c>
      <c r="N761" s="20">
        <f t="shared" si="45"/>
        <v>6.8282500000000006</v>
      </c>
      <c r="P761" s="19" t="s">
        <v>769</v>
      </c>
      <c r="Q761" s="18">
        <v>35.75</v>
      </c>
      <c r="R761" s="19">
        <v>19.100000000000001</v>
      </c>
      <c r="S761" s="20">
        <f t="shared" si="46"/>
        <v>6.8282500000000006</v>
      </c>
    </row>
    <row r="762" spans="1:19" x14ac:dyDescent="0.3">
      <c r="A762" s="19" t="s">
        <v>793</v>
      </c>
      <c r="B762" s="19">
        <v>2.78</v>
      </c>
      <c r="C762" s="19">
        <v>33.700000000000003</v>
      </c>
      <c r="D762" s="20">
        <f t="shared" si="47"/>
        <v>0.93686000000000003</v>
      </c>
      <c r="E762" s="17"/>
      <c r="F762" s="19" t="s">
        <v>796</v>
      </c>
      <c r="G762" s="18">
        <v>35.81</v>
      </c>
      <c r="H762" s="19">
        <v>20.149999999999999</v>
      </c>
      <c r="I762" s="20">
        <f t="shared" si="44"/>
        <v>7.2157150000000003</v>
      </c>
      <c r="K762" s="19" t="s">
        <v>796</v>
      </c>
      <c r="L762" s="18">
        <v>35.81</v>
      </c>
      <c r="M762" s="19">
        <v>20.149999999999999</v>
      </c>
      <c r="N762" s="20">
        <f t="shared" si="45"/>
        <v>7.2157150000000003</v>
      </c>
      <c r="P762" s="19" t="s">
        <v>796</v>
      </c>
      <c r="Q762" s="18">
        <v>35.81</v>
      </c>
      <c r="R762" s="19">
        <v>20.149999999999999</v>
      </c>
      <c r="S762" s="20">
        <f t="shared" si="46"/>
        <v>7.2157150000000003</v>
      </c>
    </row>
    <row r="763" spans="1:19" x14ac:dyDescent="0.3">
      <c r="A763" s="19" t="s">
        <v>794</v>
      </c>
      <c r="B763" s="19">
        <v>6.08</v>
      </c>
      <c r="C763" s="19">
        <v>34.58</v>
      </c>
      <c r="D763" s="20">
        <f t="shared" si="47"/>
        <v>2.1024639999999999</v>
      </c>
      <c r="E763" s="17"/>
      <c r="F763" s="19" t="s">
        <v>66</v>
      </c>
      <c r="G763" s="18">
        <v>35.85</v>
      </c>
      <c r="H763" s="19">
        <v>14.79</v>
      </c>
      <c r="I763" s="20">
        <f t="shared" si="44"/>
        <v>5.3022150000000003</v>
      </c>
      <c r="K763" s="19" t="s">
        <v>66</v>
      </c>
      <c r="L763" s="18">
        <v>35.85</v>
      </c>
      <c r="M763" s="19">
        <v>14.79</v>
      </c>
      <c r="N763" s="20">
        <f t="shared" si="45"/>
        <v>5.3022150000000003</v>
      </c>
      <c r="P763" s="19" t="s">
        <v>66</v>
      </c>
      <c r="Q763" s="18">
        <v>35.85</v>
      </c>
      <c r="R763" s="19">
        <v>14.79</v>
      </c>
      <c r="S763" s="20">
        <f t="shared" si="46"/>
        <v>5.3022150000000003</v>
      </c>
    </row>
    <row r="764" spans="1:19" x14ac:dyDescent="0.3">
      <c r="A764" s="19" t="s">
        <v>795</v>
      </c>
      <c r="B764" s="19">
        <v>13.7</v>
      </c>
      <c r="C764" s="19">
        <v>13.48</v>
      </c>
      <c r="D764" s="20">
        <f t="shared" si="47"/>
        <v>1.84676</v>
      </c>
      <c r="E764" s="17"/>
      <c r="F764" s="19" t="s">
        <v>983</v>
      </c>
      <c r="G764" s="18">
        <v>35.909999999999997</v>
      </c>
      <c r="H764" s="19">
        <v>3.26</v>
      </c>
      <c r="I764" s="20">
        <f t="shared" si="44"/>
        <v>1.1706659999999998</v>
      </c>
      <c r="K764" s="19" t="s">
        <v>983</v>
      </c>
      <c r="L764" s="18">
        <v>35.909999999999997</v>
      </c>
      <c r="M764" s="19">
        <v>3.26</v>
      </c>
      <c r="N764" s="20">
        <f t="shared" si="45"/>
        <v>1.1706659999999998</v>
      </c>
      <c r="P764" s="19" t="s">
        <v>983</v>
      </c>
      <c r="Q764" s="18">
        <v>35.909999999999997</v>
      </c>
      <c r="R764" s="19">
        <v>3.26</v>
      </c>
      <c r="S764" s="20">
        <f t="shared" si="46"/>
        <v>1.1706659999999998</v>
      </c>
    </row>
    <row r="765" spans="1:19" x14ac:dyDescent="0.3">
      <c r="A765" s="19" t="s">
        <v>796</v>
      </c>
      <c r="B765" s="19">
        <v>35.81</v>
      </c>
      <c r="C765" s="19">
        <v>20.149999999999999</v>
      </c>
      <c r="D765" s="20">
        <f t="shared" si="47"/>
        <v>7.2157150000000003</v>
      </c>
      <c r="E765" s="17"/>
      <c r="F765" s="19" t="s">
        <v>489</v>
      </c>
      <c r="G765" s="18">
        <v>35.96</v>
      </c>
      <c r="H765" s="19">
        <v>19.34</v>
      </c>
      <c r="I765" s="20">
        <f t="shared" si="44"/>
        <v>6.9546640000000002</v>
      </c>
      <c r="K765" s="19" t="s">
        <v>489</v>
      </c>
      <c r="L765" s="18">
        <v>35.96</v>
      </c>
      <c r="M765" s="19">
        <v>19.34</v>
      </c>
      <c r="N765" s="20">
        <f t="shared" si="45"/>
        <v>6.9546640000000002</v>
      </c>
      <c r="P765" s="19" t="s">
        <v>489</v>
      </c>
      <c r="Q765" s="18">
        <v>35.96</v>
      </c>
      <c r="R765" s="19">
        <v>19.34</v>
      </c>
      <c r="S765" s="20">
        <f t="shared" si="46"/>
        <v>6.9546640000000002</v>
      </c>
    </row>
    <row r="766" spans="1:19" x14ac:dyDescent="0.3">
      <c r="A766" s="19" t="s">
        <v>797</v>
      </c>
      <c r="B766" s="19">
        <v>27.02</v>
      </c>
      <c r="C766" s="19">
        <v>3.51</v>
      </c>
      <c r="D766" s="20">
        <f t="shared" si="47"/>
        <v>0.94840199999999997</v>
      </c>
      <c r="E766" s="17"/>
      <c r="F766" s="19" t="s">
        <v>414</v>
      </c>
      <c r="G766" s="18">
        <v>35.99</v>
      </c>
      <c r="H766" s="19">
        <v>29.65</v>
      </c>
      <c r="I766" s="20">
        <f t="shared" si="44"/>
        <v>10.671035</v>
      </c>
      <c r="K766" s="19" t="s">
        <v>414</v>
      </c>
      <c r="L766" s="18">
        <v>35.99</v>
      </c>
      <c r="M766" s="19">
        <v>29.65</v>
      </c>
      <c r="N766" s="20">
        <f t="shared" si="45"/>
        <v>10.671035</v>
      </c>
      <c r="P766" s="19" t="s">
        <v>414</v>
      </c>
      <c r="Q766" s="18">
        <v>35.99</v>
      </c>
      <c r="R766" s="19">
        <v>29.65</v>
      </c>
      <c r="S766" s="20">
        <f t="shared" si="46"/>
        <v>10.671035</v>
      </c>
    </row>
    <row r="767" spans="1:19" x14ac:dyDescent="0.3">
      <c r="A767" s="19" t="s">
        <v>798</v>
      </c>
      <c r="B767" s="19">
        <v>23.92</v>
      </c>
      <c r="C767" s="19">
        <v>33.619999999999997</v>
      </c>
      <c r="D767" s="20">
        <f t="shared" si="47"/>
        <v>8.0419039999999988</v>
      </c>
      <c r="E767" s="17"/>
      <c r="F767" s="19" t="s">
        <v>122</v>
      </c>
      <c r="G767" s="18">
        <v>36.020000000000003</v>
      </c>
      <c r="H767" s="19">
        <v>24.81</v>
      </c>
      <c r="I767" s="20">
        <f t="shared" si="44"/>
        <v>8.9365620000000003</v>
      </c>
      <c r="K767" s="19" t="s">
        <v>122</v>
      </c>
      <c r="L767" s="18">
        <v>36.020000000000003</v>
      </c>
      <c r="M767" s="19">
        <v>24.81</v>
      </c>
      <c r="N767" s="20">
        <f t="shared" si="45"/>
        <v>8.9365620000000003</v>
      </c>
      <c r="P767" s="19" t="s">
        <v>122</v>
      </c>
      <c r="Q767" s="18">
        <v>36.020000000000003</v>
      </c>
      <c r="R767" s="19">
        <v>24.81</v>
      </c>
      <c r="S767" s="20">
        <f t="shared" si="46"/>
        <v>8.9365620000000003</v>
      </c>
    </row>
    <row r="768" spans="1:19" x14ac:dyDescent="0.3">
      <c r="A768" s="19" t="s">
        <v>799</v>
      </c>
      <c r="B768" s="19">
        <v>15.02</v>
      </c>
      <c r="C768" s="19">
        <v>11.1</v>
      </c>
      <c r="D768" s="20">
        <f t="shared" si="47"/>
        <v>1.6672199999999997</v>
      </c>
      <c r="E768" s="17"/>
      <c r="F768" s="19" t="s">
        <v>702</v>
      </c>
      <c r="G768" s="18">
        <v>36.18</v>
      </c>
      <c r="H768" s="19">
        <v>24.94</v>
      </c>
      <c r="I768" s="20">
        <f t="shared" si="44"/>
        <v>9.0232919999999996</v>
      </c>
      <c r="K768" s="19" t="s">
        <v>702</v>
      </c>
      <c r="L768" s="18">
        <v>36.18</v>
      </c>
      <c r="M768" s="19">
        <v>24.94</v>
      </c>
      <c r="N768" s="20">
        <f t="shared" si="45"/>
        <v>9.0232919999999996</v>
      </c>
      <c r="P768" s="19" t="s">
        <v>702</v>
      </c>
      <c r="Q768" s="18">
        <v>36.18</v>
      </c>
      <c r="R768" s="19">
        <v>24.94</v>
      </c>
      <c r="S768" s="20">
        <f t="shared" si="46"/>
        <v>9.0232919999999996</v>
      </c>
    </row>
    <row r="769" spans="1:19" x14ac:dyDescent="0.3">
      <c r="A769" s="19" t="s">
        <v>800</v>
      </c>
      <c r="B769" s="19">
        <v>15.4</v>
      </c>
      <c r="C769" s="19">
        <v>39.950000000000003</v>
      </c>
      <c r="D769" s="20">
        <f t="shared" si="47"/>
        <v>6.1523000000000003</v>
      </c>
      <c r="E769" s="17"/>
      <c r="F769" s="19" t="s">
        <v>415</v>
      </c>
      <c r="G769" s="18">
        <v>36.229999999999997</v>
      </c>
      <c r="H769" s="19">
        <v>8.1300000000000008</v>
      </c>
      <c r="I769" s="20">
        <f t="shared" si="44"/>
        <v>2.9454989999999999</v>
      </c>
      <c r="K769" s="19" t="s">
        <v>415</v>
      </c>
      <c r="L769" s="18">
        <v>36.229999999999997</v>
      </c>
      <c r="M769" s="19">
        <v>8.1300000000000008</v>
      </c>
      <c r="N769" s="20">
        <f t="shared" si="45"/>
        <v>2.9454989999999999</v>
      </c>
      <c r="P769" s="19" t="s">
        <v>415</v>
      </c>
      <c r="Q769" s="18">
        <v>36.229999999999997</v>
      </c>
      <c r="R769" s="19">
        <v>8.1300000000000008</v>
      </c>
      <c r="S769" s="20">
        <f t="shared" si="46"/>
        <v>2.9454989999999999</v>
      </c>
    </row>
    <row r="770" spans="1:19" x14ac:dyDescent="0.3">
      <c r="A770" s="19" t="s">
        <v>801</v>
      </c>
      <c r="B770" s="19">
        <v>34.5</v>
      </c>
      <c r="C770" s="19">
        <v>17.23</v>
      </c>
      <c r="D770" s="20">
        <f t="shared" si="47"/>
        <v>5.9443500000000009</v>
      </c>
      <c r="E770" s="17"/>
      <c r="F770" s="19" t="s">
        <v>616</v>
      </c>
      <c r="G770" s="18">
        <v>36.299999999999997</v>
      </c>
      <c r="H770" s="19">
        <v>31.47</v>
      </c>
      <c r="I770" s="20">
        <f t="shared" ref="I770:I833" si="48">IF(G770&lt;=0,"",G770*H770/100)</f>
        <v>11.423609999999998</v>
      </c>
      <c r="K770" s="19" t="s">
        <v>616</v>
      </c>
      <c r="L770" s="18">
        <v>36.299999999999997</v>
      </c>
      <c r="M770" s="19">
        <v>31.47</v>
      </c>
      <c r="N770" s="20">
        <f t="shared" ref="N770:N833" si="49">IF(L770&lt;=0,"",L770*M770/100)</f>
        <v>11.423609999999998</v>
      </c>
      <c r="P770" s="19" t="s">
        <v>616</v>
      </c>
      <c r="Q770" s="18">
        <v>36.299999999999997</v>
      </c>
      <c r="R770" s="19">
        <v>31.47</v>
      </c>
      <c r="S770" s="20">
        <f t="shared" ref="S770:S833" si="50">IF(Q770&lt;=0,"",Q770*R770/100)</f>
        <v>11.423609999999998</v>
      </c>
    </row>
    <row r="771" spans="1:19" x14ac:dyDescent="0.3">
      <c r="A771" s="19" t="s">
        <v>802</v>
      </c>
      <c r="B771" s="19">
        <v>2.65</v>
      </c>
      <c r="C771" s="19">
        <v>7.14</v>
      </c>
      <c r="D771" s="20">
        <f t="shared" ref="D771:D834" si="51">IF(B771&lt;=0,"",B771*C771/100)</f>
        <v>0.18920999999999999</v>
      </c>
      <c r="E771" s="17"/>
      <c r="F771" s="19" t="s">
        <v>560</v>
      </c>
      <c r="G771" s="18">
        <v>36.36</v>
      </c>
      <c r="H771" s="19">
        <v>35.92</v>
      </c>
      <c r="I771" s="20">
        <f t="shared" si="48"/>
        <v>13.060512000000001</v>
      </c>
      <c r="K771" s="19" t="s">
        <v>560</v>
      </c>
      <c r="L771" s="18">
        <v>36.36</v>
      </c>
      <c r="M771" s="19">
        <v>35.92</v>
      </c>
      <c r="N771" s="20">
        <f t="shared" si="49"/>
        <v>13.060512000000001</v>
      </c>
      <c r="P771" s="19" t="s">
        <v>560</v>
      </c>
      <c r="Q771" s="18">
        <v>36.36</v>
      </c>
      <c r="R771" s="19">
        <v>35.92</v>
      </c>
      <c r="S771" s="20">
        <f t="shared" si="50"/>
        <v>13.060512000000001</v>
      </c>
    </row>
    <row r="772" spans="1:19" x14ac:dyDescent="0.3">
      <c r="A772" s="19" t="s">
        <v>803</v>
      </c>
      <c r="B772" s="19">
        <v>19.059999999999999</v>
      </c>
      <c r="C772" s="19">
        <v>18.579999999999998</v>
      </c>
      <c r="D772" s="20">
        <f t="shared" si="51"/>
        <v>3.5413479999999993</v>
      </c>
      <c r="E772" s="17"/>
      <c r="F772" s="19" t="s">
        <v>84</v>
      </c>
      <c r="G772" s="18">
        <v>36.369999999999997</v>
      </c>
      <c r="H772" s="19">
        <v>17.87</v>
      </c>
      <c r="I772" s="20">
        <f t="shared" si="48"/>
        <v>6.4993190000000007</v>
      </c>
      <c r="K772" s="19" t="s">
        <v>84</v>
      </c>
      <c r="L772" s="18">
        <v>36.369999999999997</v>
      </c>
      <c r="M772" s="19">
        <v>17.87</v>
      </c>
      <c r="N772" s="20">
        <f t="shared" si="49"/>
        <v>6.4993190000000007</v>
      </c>
      <c r="P772" s="19" t="s">
        <v>84</v>
      </c>
      <c r="Q772" s="18">
        <v>36.369999999999997</v>
      </c>
      <c r="R772" s="19">
        <v>17.87</v>
      </c>
      <c r="S772" s="20">
        <f t="shared" si="50"/>
        <v>6.4993190000000007</v>
      </c>
    </row>
    <row r="773" spans="1:19" x14ac:dyDescent="0.3">
      <c r="A773" s="19" t="s">
        <v>804</v>
      </c>
      <c r="B773" s="19">
        <v>10.25</v>
      </c>
      <c r="C773" s="19">
        <v>33</v>
      </c>
      <c r="D773" s="20">
        <f t="shared" si="51"/>
        <v>3.3824999999999998</v>
      </c>
      <c r="E773" s="17"/>
      <c r="F773" s="19" t="s">
        <v>718</v>
      </c>
      <c r="G773" s="18">
        <v>36.380000000000003</v>
      </c>
      <c r="H773" s="19">
        <v>10.85</v>
      </c>
      <c r="I773" s="20">
        <f t="shared" si="48"/>
        <v>3.9472300000000002</v>
      </c>
      <c r="K773" s="19" t="s">
        <v>718</v>
      </c>
      <c r="L773" s="18">
        <v>36.380000000000003</v>
      </c>
      <c r="M773" s="19">
        <v>10.85</v>
      </c>
      <c r="N773" s="20">
        <f t="shared" si="49"/>
        <v>3.9472300000000002</v>
      </c>
      <c r="P773" s="19" t="s">
        <v>718</v>
      </c>
      <c r="Q773" s="18">
        <v>36.380000000000003</v>
      </c>
      <c r="R773" s="19">
        <v>10.85</v>
      </c>
      <c r="S773" s="20">
        <f t="shared" si="50"/>
        <v>3.9472300000000002</v>
      </c>
    </row>
    <row r="774" spans="1:19" x14ac:dyDescent="0.3">
      <c r="A774" s="19" t="s">
        <v>805</v>
      </c>
      <c r="B774" s="19">
        <v>33.81</v>
      </c>
      <c r="C774" s="19">
        <v>21.62</v>
      </c>
      <c r="D774" s="20">
        <f t="shared" si="51"/>
        <v>7.3097220000000007</v>
      </c>
      <c r="E774" s="17"/>
      <c r="F774" s="19" t="s">
        <v>149</v>
      </c>
      <c r="G774" s="18">
        <v>36.450000000000003</v>
      </c>
      <c r="H774" s="19">
        <v>12.78</v>
      </c>
      <c r="I774" s="20">
        <f t="shared" si="48"/>
        <v>4.6583100000000002</v>
      </c>
      <c r="K774" s="19" t="s">
        <v>149</v>
      </c>
      <c r="L774" s="18">
        <v>36.450000000000003</v>
      </c>
      <c r="M774" s="19">
        <v>12.78</v>
      </c>
      <c r="N774" s="20">
        <f t="shared" si="49"/>
        <v>4.6583100000000002</v>
      </c>
      <c r="P774" s="19" t="s">
        <v>149</v>
      </c>
      <c r="Q774" s="18">
        <v>36.450000000000003</v>
      </c>
      <c r="R774" s="19">
        <v>12.78</v>
      </c>
      <c r="S774" s="20">
        <f t="shared" si="50"/>
        <v>4.6583100000000002</v>
      </c>
    </row>
    <row r="775" spans="1:19" x14ac:dyDescent="0.3">
      <c r="A775" s="19" t="s">
        <v>806</v>
      </c>
      <c r="B775" s="19">
        <v>30.54</v>
      </c>
      <c r="C775" s="19">
        <v>30.15</v>
      </c>
      <c r="D775" s="20">
        <f t="shared" si="51"/>
        <v>9.2078100000000003</v>
      </c>
      <c r="E775" s="17"/>
      <c r="F775" s="19" t="s">
        <v>142</v>
      </c>
      <c r="G775" s="18">
        <v>36.47</v>
      </c>
      <c r="H775" s="19">
        <v>1.05</v>
      </c>
      <c r="I775" s="20">
        <f t="shared" si="48"/>
        <v>0.38293500000000003</v>
      </c>
      <c r="K775" s="19" t="s">
        <v>142</v>
      </c>
      <c r="L775" s="18">
        <v>36.47</v>
      </c>
      <c r="M775" s="19">
        <v>1.05</v>
      </c>
      <c r="N775" s="20">
        <f t="shared" si="49"/>
        <v>0.38293500000000003</v>
      </c>
      <c r="P775" s="19" t="s">
        <v>142</v>
      </c>
      <c r="Q775" s="18">
        <v>36.47</v>
      </c>
      <c r="R775" s="19">
        <v>1.05</v>
      </c>
      <c r="S775" s="20">
        <f t="shared" si="50"/>
        <v>0.38293500000000003</v>
      </c>
    </row>
    <row r="776" spans="1:19" x14ac:dyDescent="0.3">
      <c r="A776" s="19" t="s">
        <v>807</v>
      </c>
      <c r="B776" s="19">
        <v>29.12</v>
      </c>
      <c r="C776" s="19">
        <v>34.82</v>
      </c>
      <c r="D776" s="20">
        <f t="shared" si="51"/>
        <v>10.139584000000001</v>
      </c>
      <c r="E776" s="17"/>
      <c r="F776" s="19" t="s">
        <v>949</v>
      </c>
      <c r="G776" s="18">
        <v>36.49</v>
      </c>
      <c r="H776" s="19">
        <v>11.67</v>
      </c>
      <c r="I776" s="20">
        <f t="shared" si="48"/>
        <v>4.2583830000000003</v>
      </c>
      <c r="K776" s="19" t="s">
        <v>949</v>
      </c>
      <c r="L776" s="18">
        <v>36.49</v>
      </c>
      <c r="M776" s="19">
        <v>11.67</v>
      </c>
      <c r="N776" s="20">
        <f t="shared" si="49"/>
        <v>4.2583830000000003</v>
      </c>
      <c r="P776" s="19" t="s">
        <v>949</v>
      </c>
      <c r="Q776" s="18">
        <v>36.49</v>
      </c>
      <c r="R776" s="19">
        <v>11.67</v>
      </c>
      <c r="S776" s="20">
        <f t="shared" si="50"/>
        <v>4.2583830000000003</v>
      </c>
    </row>
    <row r="777" spans="1:19" x14ac:dyDescent="0.3">
      <c r="A777" s="19" t="s">
        <v>808</v>
      </c>
      <c r="B777" s="19">
        <v>36.6</v>
      </c>
      <c r="C777" s="19">
        <v>20.63</v>
      </c>
      <c r="D777" s="20">
        <f t="shared" si="51"/>
        <v>7.5505800000000001</v>
      </c>
      <c r="E777" s="17"/>
      <c r="F777" s="19" t="s">
        <v>111</v>
      </c>
      <c r="G777" s="18">
        <v>36.53</v>
      </c>
      <c r="H777" s="19">
        <v>12.05</v>
      </c>
      <c r="I777" s="20">
        <f t="shared" si="48"/>
        <v>4.4018649999999999</v>
      </c>
      <c r="K777" s="19" t="s">
        <v>111</v>
      </c>
      <c r="L777" s="18">
        <v>36.53</v>
      </c>
      <c r="M777" s="19">
        <v>12.05</v>
      </c>
      <c r="N777" s="20">
        <f t="shared" si="49"/>
        <v>4.4018649999999999</v>
      </c>
      <c r="P777" s="19" t="s">
        <v>111</v>
      </c>
      <c r="Q777" s="18">
        <v>36.53</v>
      </c>
      <c r="R777" s="19">
        <v>12.05</v>
      </c>
      <c r="S777" s="20">
        <f t="shared" si="50"/>
        <v>4.4018649999999999</v>
      </c>
    </row>
    <row r="778" spans="1:19" x14ac:dyDescent="0.3">
      <c r="A778" s="19" t="s">
        <v>809</v>
      </c>
      <c r="B778" s="19">
        <v>30.38</v>
      </c>
      <c r="C778" s="19">
        <v>10.95</v>
      </c>
      <c r="D778" s="20">
        <f t="shared" si="51"/>
        <v>3.3266099999999996</v>
      </c>
      <c r="E778" s="17"/>
      <c r="F778" s="19" t="s">
        <v>673</v>
      </c>
      <c r="G778" s="18">
        <v>36.54</v>
      </c>
      <c r="H778" s="19">
        <v>18.45</v>
      </c>
      <c r="I778" s="20">
        <f t="shared" si="48"/>
        <v>6.7416299999999998</v>
      </c>
      <c r="K778" s="19" t="s">
        <v>673</v>
      </c>
      <c r="L778" s="18">
        <v>36.54</v>
      </c>
      <c r="M778" s="19">
        <v>18.45</v>
      </c>
      <c r="N778" s="20">
        <f t="shared" si="49"/>
        <v>6.7416299999999998</v>
      </c>
      <c r="P778" s="19" t="s">
        <v>673</v>
      </c>
      <c r="Q778" s="18">
        <v>36.54</v>
      </c>
      <c r="R778" s="19">
        <v>18.45</v>
      </c>
      <c r="S778" s="20">
        <f t="shared" si="50"/>
        <v>6.7416299999999998</v>
      </c>
    </row>
    <row r="779" spans="1:19" x14ac:dyDescent="0.3">
      <c r="A779" s="19" t="s">
        <v>810</v>
      </c>
      <c r="B779" s="19">
        <v>4.78</v>
      </c>
      <c r="C779" s="19">
        <v>6.35</v>
      </c>
      <c r="D779" s="20">
        <f t="shared" si="51"/>
        <v>0.30353000000000002</v>
      </c>
      <c r="E779" s="17"/>
      <c r="F779" s="19" t="s">
        <v>494</v>
      </c>
      <c r="G779" s="18">
        <v>36.549999999999997</v>
      </c>
      <c r="H779" s="19">
        <v>23.72</v>
      </c>
      <c r="I779" s="20">
        <f t="shared" si="48"/>
        <v>8.6696599999999986</v>
      </c>
      <c r="K779" s="19" t="s">
        <v>494</v>
      </c>
      <c r="L779" s="18">
        <v>36.549999999999997</v>
      </c>
      <c r="M779" s="19">
        <v>23.72</v>
      </c>
      <c r="N779" s="20">
        <f t="shared" si="49"/>
        <v>8.6696599999999986</v>
      </c>
      <c r="P779" s="19" t="s">
        <v>494</v>
      </c>
      <c r="Q779" s="18">
        <v>36.549999999999997</v>
      </c>
      <c r="R779" s="19">
        <v>23.72</v>
      </c>
      <c r="S779" s="20">
        <f t="shared" si="50"/>
        <v>8.6696599999999986</v>
      </c>
    </row>
    <row r="780" spans="1:19" x14ac:dyDescent="0.3">
      <c r="A780" s="19" t="s">
        <v>811</v>
      </c>
      <c r="B780" s="19">
        <v>22.13</v>
      </c>
      <c r="C780" s="19">
        <v>12.48</v>
      </c>
      <c r="D780" s="20">
        <f t="shared" si="51"/>
        <v>2.7618239999999998</v>
      </c>
      <c r="E780" s="17"/>
      <c r="F780" s="19" t="s">
        <v>1014</v>
      </c>
      <c r="G780" s="18">
        <v>36.56</v>
      </c>
      <c r="H780" s="19">
        <v>39.17</v>
      </c>
      <c r="I780" s="20">
        <f t="shared" si="48"/>
        <v>14.320552000000003</v>
      </c>
      <c r="K780" s="19" t="s">
        <v>1014</v>
      </c>
      <c r="L780" s="18">
        <v>36.56</v>
      </c>
      <c r="M780" s="19">
        <v>39.17</v>
      </c>
      <c r="N780" s="20">
        <f t="shared" si="49"/>
        <v>14.320552000000003</v>
      </c>
      <c r="P780" s="19" t="s">
        <v>1014</v>
      </c>
      <c r="Q780" s="18">
        <v>36.56</v>
      </c>
      <c r="R780" s="19">
        <v>39.17</v>
      </c>
      <c r="S780" s="20">
        <f t="shared" si="50"/>
        <v>14.320552000000003</v>
      </c>
    </row>
    <row r="781" spans="1:19" x14ac:dyDescent="0.3">
      <c r="A781" s="19" t="s">
        <v>812</v>
      </c>
      <c r="B781" s="19">
        <v>28.24</v>
      </c>
      <c r="C781" s="19">
        <v>6.94</v>
      </c>
      <c r="D781" s="20">
        <f t="shared" si="51"/>
        <v>1.959856</v>
      </c>
      <c r="E781" s="17"/>
      <c r="F781" s="19" t="s">
        <v>808</v>
      </c>
      <c r="G781" s="18">
        <v>36.6</v>
      </c>
      <c r="H781" s="19">
        <v>20.63</v>
      </c>
      <c r="I781" s="20">
        <f t="shared" si="48"/>
        <v>7.5505800000000001</v>
      </c>
      <c r="K781" s="19" t="s">
        <v>808</v>
      </c>
      <c r="L781" s="18">
        <v>36.6</v>
      </c>
      <c r="M781" s="19">
        <v>20.63</v>
      </c>
      <c r="N781" s="20">
        <f t="shared" si="49"/>
        <v>7.5505800000000001</v>
      </c>
      <c r="P781" s="19" t="s">
        <v>808</v>
      </c>
      <c r="Q781" s="18">
        <v>36.6</v>
      </c>
      <c r="R781" s="19">
        <v>20.63</v>
      </c>
      <c r="S781" s="20">
        <f t="shared" si="50"/>
        <v>7.5505800000000001</v>
      </c>
    </row>
    <row r="782" spans="1:19" x14ac:dyDescent="0.3">
      <c r="A782" s="19" t="s">
        <v>813</v>
      </c>
      <c r="B782" s="19">
        <v>27.17</v>
      </c>
      <c r="C782" s="19">
        <v>24.7</v>
      </c>
      <c r="D782" s="20">
        <f t="shared" si="51"/>
        <v>6.7109900000000007</v>
      </c>
      <c r="E782" s="17"/>
      <c r="F782" s="19" t="s">
        <v>830</v>
      </c>
      <c r="G782" s="18">
        <v>36.61</v>
      </c>
      <c r="H782" s="19">
        <v>22.14</v>
      </c>
      <c r="I782" s="20">
        <f t="shared" si="48"/>
        <v>8.1054539999999999</v>
      </c>
      <c r="K782" s="19" t="s">
        <v>830</v>
      </c>
      <c r="L782" s="18">
        <v>36.61</v>
      </c>
      <c r="M782" s="19">
        <v>22.14</v>
      </c>
      <c r="N782" s="20">
        <f t="shared" si="49"/>
        <v>8.1054539999999999</v>
      </c>
      <c r="P782" s="19" t="s">
        <v>830</v>
      </c>
      <c r="Q782" s="18">
        <v>36.61</v>
      </c>
      <c r="R782" s="19">
        <v>22.14</v>
      </c>
      <c r="S782" s="20">
        <f t="shared" si="50"/>
        <v>8.1054539999999999</v>
      </c>
    </row>
    <row r="783" spans="1:19" x14ac:dyDescent="0.3">
      <c r="A783" s="19" t="s">
        <v>814</v>
      </c>
      <c r="B783" s="19">
        <v>6.04</v>
      </c>
      <c r="C783" s="19">
        <v>22.03</v>
      </c>
      <c r="D783" s="20">
        <f t="shared" si="51"/>
        <v>1.3306120000000001</v>
      </c>
      <c r="E783" s="17"/>
      <c r="F783" s="19" t="s">
        <v>928</v>
      </c>
      <c r="G783" s="18">
        <v>36.630000000000003</v>
      </c>
      <c r="H783" s="19">
        <v>33.340000000000003</v>
      </c>
      <c r="I783" s="20">
        <f t="shared" si="48"/>
        <v>12.212442000000003</v>
      </c>
      <c r="K783" s="19" t="s">
        <v>928</v>
      </c>
      <c r="L783" s="18">
        <v>36.630000000000003</v>
      </c>
      <c r="M783" s="19">
        <v>33.340000000000003</v>
      </c>
      <c r="N783" s="20">
        <f t="shared" si="49"/>
        <v>12.212442000000003</v>
      </c>
      <c r="P783" s="19" t="s">
        <v>928</v>
      </c>
      <c r="Q783" s="18">
        <v>36.630000000000003</v>
      </c>
      <c r="R783" s="19">
        <v>33.340000000000003</v>
      </c>
      <c r="S783" s="20">
        <f t="shared" si="50"/>
        <v>12.212442000000003</v>
      </c>
    </row>
    <row r="784" spans="1:19" x14ac:dyDescent="0.3">
      <c r="A784" s="19" t="s">
        <v>815</v>
      </c>
      <c r="B784" s="19">
        <v>5.26</v>
      </c>
      <c r="C784" s="19">
        <v>17.88</v>
      </c>
      <c r="D784" s="20">
        <f t="shared" si="51"/>
        <v>0.94048799999999988</v>
      </c>
      <c r="E784" s="17"/>
      <c r="F784" s="19" t="s">
        <v>458</v>
      </c>
      <c r="G784" s="18">
        <v>36.64</v>
      </c>
      <c r="H784" s="19">
        <v>10.47</v>
      </c>
      <c r="I784" s="20">
        <f t="shared" si="48"/>
        <v>3.8362080000000005</v>
      </c>
      <c r="K784" s="19" t="s">
        <v>458</v>
      </c>
      <c r="L784" s="18">
        <v>36.64</v>
      </c>
      <c r="M784" s="19">
        <v>10.47</v>
      </c>
      <c r="N784" s="20">
        <f t="shared" si="49"/>
        <v>3.8362080000000005</v>
      </c>
      <c r="P784" s="19" t="s">
        <v>458</v>
      </c>
      <c r="Q784" s="18">
        <v>36.64</v>
      </c>
      <c r="R784" s="19">
        <v>10.47</v>
      </c>
      <c r="S784" s="20">
        <f t="shared" si="50"/>
        <v>3.8362080000000005</v>
      </c>
    </row>
    <row r="785" spans="1:19" x14ac:dyDescent="0.3">
      <c r="A785" s="19" t="s">
        <v>816</v>
      </c>
      <c r="B785" s="19">
        <v>28.55</v>
      </c>
      <c r="C785" s="19">
        <v>39.21</v>
      </c>
      <c r="D785" s="20">
        <f t="shared" si="51"/>
        <v>11.194455</v>
      </c>
      <c r="E785" s="17"/>
      <c r="F785" s="19" t="s">
        <v>257</v>
      </c>
      <c r="G785" s="18">
        <v>36.69</v>
      </c>
      <c r="H785" s="19">
        <v>30.53</v>
      </c>
      <c r="I785" s="20">
        <f t="shared" si="48"/>
        <v>11.201457</v>
      </c>
      <c r="K785" s="19" t="s">
        <v>257</v>
      </c>
      <c r="L785" s="18">
        <v>36.69</v>
      </c>
      <c r="M785" s="19">
        <v>30.53</v>
      </c>
      <c r="N785" s="20">
        <f t="shared" si="49"/>
        <v>11.201457</v>
      </c>
      <c r="P785" s="19" t="s">
        <v>257</v>
      </c>
      <c r="Q785" s="18">
        <v>36.69</v>
      </c>
      <c r="R785" s="19">
        <v>30.53</v>
      </c>
      <c r="S785" s="20">
        <f t="shared" si="50"/>
        <v>11.201457</v>
      </c>
    </row>
    <row r="786" spans="1:19" x14ac:dyDescent="0.3">
      <c r="A786" s="19" t="s">
        <v>817</v>
      </c>
      <c r="B786" s="19">
        <v>17.239999999999998</v>
      </c>
      <c r="C786" s="19">
        <v>33.01</v>
      </c>
      <c r="D786" s="20">
        <f t="shared" si="51"/>
        <v>5.690923999999999</v>
      </c>
      <c r="E786" s="17"/>
      <c r="F786" s="19" t="s">
        <v>597</v>
      </c>
      <c r="G786" s="18">
        <v>36.78</v>
      </c>
      <c r="H786" s="19">
        <v>18.71</v>
      </c>
      <c r="I786" s="20">
        <f t="shared" si="48"/>
        <v>6.8815380000000008</v>
      </c>
      <c r="K786" s="19" t="s">
        <v>597</v>
      </c>
      <c r="L786" s="18">
        <v>36.78</v>
      </c>
      <c r="M786" s="19">
        <v>18.71</v>
      </c>
      <c r="N786" s="20">
        <f t="shared" si="49"/>
        <v>6.8815380000000008</v>
      </c>
      <c r="P786" s="19" t="s">
        <v>597</v>
      </c>
      <c r="Q786" s="18">
        <v>36.78</v>
      </c>
      <c r="R786" s="19">
        <v>18.71</v>
      </c>
      <c r="S786" s="20">
        <f t="shared" si="50"/>
        <v>6.8815380000000008</v>
      </c>
    </row>
    <row r="787" spans="1:19" x14ac:dyDescent="0.3">
      <c r="A787" s="19" t="s">
        <v>818</v>
      </c>
      <c r="B787" s="19">
        <v>17.100000000000001</v>
      </c>
      <c r="C787" s="19">
        <v>11.65</v>
      </c>
      <c r="D787" s="20">
        <f t="shared" si="51"/>
        <v>1.9921500000000003</v>
      </c>
      <c r="E787" s="17"/>
      <c r="F787" s="19" t="s">
        <v>539</v>
      </c>
      <c r="G787" s="18">
        <v>36.799999999999997</v>
      </c>
      <c r="H787" s="19">
        <v>17.7</v>
      </c>
      <c r="I787" s="20">
        <f t="shared" si="48"/>
        <v>6.5135999999999994</v>
      </c>
      <c r="K787" s="19" t="s">
        <v>539</v>
      </c>
      <c r="L787" s="18">
        <v>36.799999999999997</v>
      </c>
      <c r="M787" s="19">
        <v>17.7</v>
      </c>
      <c r="N787" s="20">
        <f t="shared" si="49"/>
        <v>6.5135999999999994</v>
      </c>
      <c r="P787" s="19" t="s">
        <v>539</v>
      </c>
      <c r="Q787" s="18">
        <v>36.799999999999997</v>
      </c>
      <c r="R787" s="19">
        <v>17.7</v>
      </c>
      <c r="S787" s="20">
        <f t="shared" si="50"/>
        <v>6.5135999999999994</v>
      </c>
    </row>
    <row r="788" spans="1:19" x14ac:dyDescent="0.3">
      <c r="A788" s="19" t="s">
        <v>819</v>
      </c>
      <c r="B788" s="19">
        <v>18.07</v>
      </c>
      <c r="C788" s="19">
        <v>28.4</v>
      </c>
      <c r="D788" s="20">
        <f t="shared" si="51"/>
        <v>5.1318799999999998</v>
      </c>
      <c r="E788" s="17"/>
      <c r="F788" s="19" t="s">
        <v>348</v>
      </c>
      <c r="G788" s="18">
        <v>36.81</v>
      </c>
      <c r="H788" s="19">
        <v>5.71</v>
      </c>
      <c r="I788" s="20">
        <f t="shared" si="48"/>
        <v>2.1018509999999999</v>
      </c>
      <c r="K788" s="19" t="s">
        <v>348</v>
      </c>
      <c r="L788" s="18">
        <v>36.81</v>
      </c>
      <c r="M788" s="19">
        <v>5.71</v>
      </c>
      <c r="N788" s="20">
        <f t="shared" si="49"/>
        <v>2.1018509999999999</v>
      </c>
      <c r="P788" s="19" t="s">
        <v>348</v>
      </c>
      <c r="Q788" s="18">
        <v>36.81</v>
      </c>
      <c r="R788" s="19">
        <v>5.71</v>
      </c>
      <c r="S788" s="20">
        <f t="shared" si="50"/>
        <v>2.1018509999999999</v>
      </c>
    </row>
    <row r="789" spans="1:19" x14ac:dyDescent="0.3">
      <c r="A789" s="19" t="s">
        <v>820</v>
      </c>
      <c r="B789" s="19">
        <v>15.87</v>
      </c>
      <c r="C789" s="19">
        <v>15.17</v>
      </c>
      <c r="D789" s="20">
        <f t="shared" si="51"/>
        <v>2.4074789999999999</v>
      </c>
      <c r="E789" s="17"/>
      <c r="F789" s="19" t="s">
        <v>373</v>
      </c>
      <c r="G789" s="18">
        <v>36.82</v>
      </c>
      <c r="H789" s="19">
        <v>20.38</v>
      </c>
      <c r="I789" s="20">
        <f t="shared" si="48"/>
        <v>7.5039159999999994</v>
      </c>
      <c r="K789" s="19" t="s">
        <v>373</v>
      </c>
      <c r="L789" s="18">
        <v>36.82</v>
      </c>
      <c r="M789" s="19">
        <v>20.38</v>
      </c>
      <c r="N789" s="20">
        <f t="shared" si="49"/>
        <v>7.5039159999999994</v>
      </c>
      <c r="P789" s="19" t="s">
        <v>373</v>
      </c>
      <c r="Q789" s="18">
        <v>36.82</v>
      </c>
      <c r="R789" s="19">
        <v>20.38</v>
      </c>
      <c r="S789" s="20">
        <f t="shared" si="50"/>
        <v>7.5039159999999994</v>
      </c>
    </row>
    <row r="790" spans="1:19" x14ac:dyDescent="0.3">
      <c r="A790" s="19" t="s">
        <v>821</v>
      </c>
      <c r="B790" s="19">
        <v>43.63</v>
      </c>
      <c r="C790" s="19">
        <v>16.57</v>
      </c>
      <c r="D790" s="20">
        <f t="shared" si="51"/>
        <v>7.2294910000000003</v>
      </c>
      <c r="E790" s="17"/>
      <c r="F790" s="19" t="s">
        <v>681</v>
      </c>
      <c r="G790" s="18">
        <v>36.950000000000003</v>
      </c>
      <c r="H790" s="19">
        <v>32.22</v>
      </c>
      <c r="I790" s="20">
        <f t="shared" si="48"/>
        <v>11.905290000000001</v>
      </c>
      <c r="K790" s="19" t="s">
        <v>681</v>
      </c>
      <c r="L790" s="18">
        <v>36.950000000000003</v>
      </c>
      <c r="M790" s="19">
        <v>32.22</v>
      </c>
      <c r="N790" s="20">
        <f t="shared" si="49"/>
        <v>11.905290000000001</v>
      </c>
      <c r="P790" s="19" t="s">
        <v>681</v>
      </c>
      <c r="Q790" s="18">
        <v>36.950000000000003</v>
      </c>
      <c r="R790" s="19">
        <v>32.22</v>
      </c>
      <c r="S790" s="20">
        <f t="shared" si="50"/>
        <v>11.905290000000001</v>
      </c>
    </row>
    <row r="791" spans="1:19" x14ac:dyDescent="0.3">
      <c r="A791" s="19" t="s">
        <v>822</v>
      </c>
      <c r="B791" s="19">
        <v>44.61</v>
      </c>
      <c r="C791" s="19">
        <v>23.06</v>
      </c>
      <c r="D791" s="20">
        <f t="shared" si="51"/>
        <v>10.287065999999999</v>
      </c>
      <c r="E791" s="17"/>
      <c r="F791" s="19" t="s">
        <v>50</v>
      </c>
      <c r="G791" s="18">
        <v>36.97</v>
      </c>
      <c r="H791" s="19">
        <v>36.08</v>
      </c>
      <c r="I791" s="20">
        <f t="shared" si="48"/>
        <v>13.338775999999998</v>
      </c>
      <c r="K791" s="19" t="s">
        <v>50</v>
      </c>
      <c r="L791" s="18">
        <v>36.97</v>
      </c>
      <c r="M791" s="19">
        <v>36.08</v>
      </c>
      <c r="N791" s="20">
        <f t="shared" si="49"/>
        <v>13.338775999999998</v>
      </c>
      <c r="P791" s="19" t="s">
        <v>50</v>
      </c>
      <c r="Q791" s="18">
        <v>36.97</v>
      </c>
      <c r="R791" s="19">
        <v>36.08</v>
      </c>
      <c r="S791" s="20">
        <f t="shared" si="50"/>
        <v>13.338775999999998</v>
      </c>
    </row>
    <row r="792" spans="1:19" x14ac:dyDescent="0.3">
      <c r="A792" s="19" t="s">
        <v>823</v>
      </c>
      <c r="B792" s="19">
        <v>19.47</v>
      </c>
      <c r="C792" s="19">
        <v>21.97</v>
      </c>
      <c r="D792" s="20">
        <f t="shared" si="51"/>
        <v>4.2775589999999992</v>
      </c>
      <c r="E792" s="17"/>
      <c r="F792" s="19" t="s">
        <v>274</v>
      </c>
      <c r="G792" s="18">
        <v>37.049999999999997</v>
      </c>
      <c r="H792" s="19">
        <v>29.07</v>
      </c>
      <c r="I792" s="20">
        <f t="shared" si="48"/>
        <v>10.770434999999999</v>
      </c>
      <c r="K792" s="19" t="s">
        <v>274</v>
      </c>
      <c r="L792" s="18">
        <v>37.049999999999997</v>
      </c>
      <c r="M792" s="19">
        <v>29.07</v>
      </c>
      <c r="N792" s="20">
        <f t="shared" si="49"/>
        <v>10.770434999999999</v>
      </c>
      <c r="P792" s="19" t="s">
        <v>274</v>
      </c>
      <c r="Q792" s="18">
        <v>37.049999999999997</v>
      </c>
      <c r="R792" s="19">
        <v>29.07</v>
      </c>
      <c r="S792" s="20">
        <f t="shared" si="50"/>
        <v>10.770434999999999</v>
      </c>
    </row>
    <row r="793" spans="1:19" x14ac:dyDescent="0.3">
      <c r="A793" s="19" t="s">
        <v>824</v>
      </c>
      <c r="B793" s="19">
        <v>23.48</v>
      </c>
      <c r="C793" s="19">
        <v>6.08</v>
      </c>
      <c r="D793" s="20">
        <f t="shared" si="51"/>
        <v>1.427584</v>
      </c>
      <c r="E793" s="17"/>
      <c r="F793" s="19" t="s">
        <v>233</v>
      </c>
      <c r="G793" s="18">
        <v>37.07</v>
      </c>
      <c r="H793" s="19">
        <v>38.119999999999997</v>
      </c>
      <c r="I793" s="20">
        <f t="shared" si="48"/>
        <v>14.131083999999998</v>
      </c>
      <c r="K793" s="19" t="s">
        <v>233</v>
      </c>
      <c r="L793" s="18">
        <v>37.07</v>
      </c>
      <c r="M793" s="19">
        <v>38.119999999999997</v>
      </c>
      <c r="N793" s="20">
        <f t="shared" si="49"/>
        <v>14.131083999999998</v>
      </c>
      <c r="P793" s="19" t="s">
        <v>233</v>
      </c>
      <c r="Q793" s="18">
        <v>37.07</v>
      </c>
      <c r="R793" s="19">
        <v>38.119999999999997</v>
      </c>
      <c r="S793" s="20">
        <f t="shared" si="50"/>
        <v>14.131083999999998</v>
      </c>
    </row>
    <row r="794" spans="1:19" x14ac:dyDescent="0.3">
      <c r="A794" s="19" t="s">
        <v>825</v>
      </c>
      <c r="B794" s="19">
        <v>16.02</v>
      </c>
      <c r="C794" s="19">
        <v>38.42</v>
      </c>
      <c r="D794" s="20">
        <f t="shared" si="51"/>
        <v>6.1548839999999991</v>
      </c>
      <c r="E794" s="17"/>
      <c r="F794" s="19" t="s">
        <v>832</v>
      </c>
      <c r="G794" s="18">
        <v>37.090000000000003</v>
      </c>
      <c r="H794" s="19">
        <v>31.65</v>
      </c>
      <c r="I794" s="20">
        <f t="shared" si="48"/>
        <v>11.738985</v>
      </c>
      <c r="K794" s="19" t="s">
        <v>832</v>
      </c>
      <c r="L794" s="18">
        <v>37.090000000000003</v>
      </c>
      <c r="M794" s="19">
        <v>31.65</v>
      </c>
      <c r="N794" s="20">
        <f t="shared" si="49"/>
        <v>11.738985</v>
      </c>
      <c r="P794" s="19" t="s">
        <v>832</v>
      </c>
      <c r="Q794" s="18">
        <v>37.090000000000003</v>
      </c>
      <c r="R794" s="19">
        <v>31.65</v>
      </c>
      <c r="S794" s="20">
        <f t="shared" si="50"/>
        <v>11.738985</v>
      </c>
    </row>
    <row r="795" spans="1:19" x14ac:dyDescent="0.3">
      <c r="A795" s="19" t="s">
        <v>826</v>
      </c>
      <c r="B795" s="19">
        <v>35.36</v>
      </c>
      <c r="C795" s="19">
        <v>13.93</v>
      </c>
      <c r="D795" s="20">
        <f t="shared" si="51"/>
        <v>4.9256479999999998</v>
      </c>
      <c r="E795" s="17"/>
      <c r="F795" s="19" t="s">
        <v>509</v>
      </c>
      <c r="G795" s="18">
        <v>37.130000000000003</v>
      </c>
      <c r="H795" s="19">
        <v>32.1</v>
      </c>
      <c r="I795" s="20">
        <f t="shared" si="48"/>
        <v>11.91873</v>
      </c>
      <c r="K795" s="19" t="s">
        <v>509</v>
      </c>
      <c r="L795" s="18">
        <v>37.130000000000003</v>
      </c>
      <c r="M795" s="19">
        <v>32.1</v>
      </c>
      <c r="N795" s="20">
        <f t="shared" si="49"/>
        <v>11.91873</v>
      </c>
      <c r="P795" s="19" t="s">
        <v>509</v>
      </c>
      <c r="Q795" s="18">
        <v>37.130000000000003</v>
      </c>
      <c r="R795" s="19">
        <v>32.1</v>
      </c>
      <c r="S795" s="20">
        <f t="shared" si="50"/>
        <v>11.91873</v>
      </c>
    </row>
    <row r="796" spans="1:19" x14ac:dyDescent="0.3">
      <c r="A796" s="19" t="s">
        <v>827</v>
      </c>
      <c r="B796" s="19">
        <v>37.36</v>
      </c>
      <c r="C796" s="19">
        <v>18.23</v>
      </c>
      <c r="D796" s="20">
        <f t="shared" si="51"/>
        <v>6.8107280000000001</v>
      </c>
      <c r="E796" s="17"/>
      <c r="F796" s="19" t="s">
        <v>268</v>
      </c>
      <c r="G796" s="18">
        <v>37.14</v>
      </c>
      <c r="H796" s="19">
        <v>30.4</v>
      </c>
      <c r="I796" s="20">
        <f t="shared" si="48"/>
        <v>11.290560000000001</v>
      </c>
      <c r="K796" s="19" t="s">
        <v>268</v>
      </c>
      <c r="L796" s="18">
        <v>37.14</v>
      </c>
      <c r="M796" s="19">
        <v>30.4</v>
      </c>
      <c r="N796" s="20">
        <f t="shared" si="49"/>
        <v>11.290560000000001</v>
      </c>
      <c r="P796" s="19" t="s">
        <v>268</v>
      </c>
      <c r="Q796" s="18">
        <v>37.14</v>
      </c>
      <c r="R796" s="19">
        <v>30.4</v>
      </c>
      <c r="S796" s="20">
        <f t="shared" si="50"/>
        <v>11.290560000000001</v>
      </c>
    </row>
    <row r="797" spans="1:19" x14ac:dyDescent="0.3">
      <c r="A797" s="19" t="s">
        <v>828</v>
      </c>
      <c r="B797" s="19">
        <v>11.23</v>
      </c>
      <c r="C797" s="19">
        <v>28.03</v>
      </c>
      <c r="D797" s="20">
        <f t="shared" si="51"/>
        <v>3.1477690000000003</v>
      </c>
      <c r="E797" s="17"/>
      <c r="F797" s="19" t="s">
        <v>441</v>
      </c>
      <c r="G797" s="18">
        <v>37.14</v>
      </c>
      <c r="H797" s="19">
        <v>10.33</v>
      </c>
      <c r="I797" s="20">
        <f t="shared" si="48"/>
        <v>3.8365620000000002</v>
      </c>
      <c r="K797" s="19" t="s">
        <v>441</v>
      </c>
      <c r="L797" s="18">
        <v>37.14</v>
      </c>
      <c r="M797" s="19">
        <v>10.33</v>
      </c>
      <c r="N797" s="20">
        <f t="shared" si="49"/>
        <v>3.8365620000000002</v>
      </c>
      <c r="P797" s="19" t="s">
        <v>441</v>
      </c>
      <c r="Q797" s="18">
        <v>37.14</v>
      </c>
      <c r="R797" s="19">
        <v>10.33</v>
      </c>
      <c r="S797" s="20">
        <f t="shared" si="50"/>
        <v>3.8365620000000002</v>
      </c>
    </row>
    <row r="798" spans="1:19" x14ac:dyDescent="0.3">
      <c r="A798" s="19" t="s">
        <v>829</v>
      </c>
      <c r="B798" s="19">
        <v>0</v>
      </c>
      <c r="C798" s="19">
        <v>37.07</v>
      </c>
      <c r="D798" s="20" t="str">
        <f t="shared" si="51"/>
        <v/>
      </c>
      <c r="E798" s="17"/>
      <c r="F798" s="19" t="s">
        <v>775</v>
      </c>
      <c r="G798" s="18">
        <v>37.159999999999997</v>
      </c>
      <c r="H798" s="19">
        <v>37.69</v>
      </c>
      <c r="I798" s="20">
        <f t="shared" si="48"/>
        <v>14.005603999999998</v>
      </c>
      <c r="K798" s="19" t="s">
        <v>775</v>
      </c>
      <c r="L798" s="18">
        <v>37.159999999999997</v>
      </c>
      <c r="M798" s="19">
        <v>37.69</v>
      </c>
      <c r="N798" s="20">
        <f t="shared" si="49"/>
        <v>14.005603999999998</v>
      </c>
      <c r="P798" s="19" t="s">
        <v>775</v>
      </c>
      <c r="Q798" s="18">
        <v>37.159999999999997</v>
      </c>
      <c r="R798" s="19">
        <v>37.69</v>
      </c>
      <c r="S798" s="20">
        <f t="shared" si="50"/>
        <v>14.005603999999998</v>
      </c>
    </row>
    <row r="799" spans="1:19" x14ac:dyDescent="0.3">
      <c r="A799" s="19" t="s">
        <v>830</v>
      </c>
      <c r="B799" s="19">
        <v>36.61</v>
      </c>
      <c r="C799" s="19">
        <v>22.14</v>
      </c>
      <c r="D799" s="20">
        <f t="shared" si="51"/>
        <v>8.1054539999999999</v>
      </c>
      <c r="E799" s="17"/>
      <c r="F799" s="19" t="s">
        <v>789</v>
      </c>
      <c r="G799" s="18">
        <v>37.200000000000003</v>
      </c>
      <c r="H799" s="19">
        <v>37.15</v>
      </c>
      <c r="I799" s="20">
        <f t="shared" si="48"/>
        <v>13.819800000000001</v>
      </c>
      <c r="K799" s="19" t="s">
        <v>789</v>
      </c>
      <c r="L799" s="18">
        <v>37.200000000000003</v>
      </c>
      <c r="M799" s="19">
        <v>37.15</v>
      </c>
      <c r="N799" s="20">
        <f t="shared" si="49"/>
        <v>13.819800000000001</v>
      </c>
      <c r="P799" s="19" t="s">
        <v>789</v>
      </c>
      <c r="Q799" s="18">
        <v>37.200000000000003</v>
      </c>
      <c r="R799" s="19">
        <v>37.15</v>
      </c>
      <c r="S799" s="20">
        <f t="shared" si="50"/>
        <v>13.819800000000001</v>
      </c>
    </row>
    <row r="800" spans="1:19" x14ac:dyDescent="0.3">
      <c r="A800" s="19" t="s">
        <v>831</v>
      </c>
      <c r="B800" s="19">
        <v>17.190000000000001</v>
      </c>
      <c r="C800" s="19">
        <v>15.54</v>
      </c>
      <c r="D800" s="20">
        <f t="shared" si="51"/>
        <v>2.6713260000000001</v>
      </c>
      <c r="E800" s="17"/>
      <c r="F800" s="19" t="s">
        <v>318</v>
      </c>
      <c r="G800" s="18">
        <v>37.33</v>
      </c>
      <c r="H800" s="19">
        <v>11.56</v>
      </c>
      <c r="I800" s="20">
        <f t="shared" si="48"/>
        <v>4.3153480000000002</v>
      </c>
      <c r="K800" s="19" t="s">
        <v>318</v>
      </c>
      <c r="L800" s="18">
        <v>37.33</v>
      </c>
      <c r="M800" s="19">
        <v>11.56</v>
      </c>
      <c r="N800" s="20">
        <f t="shared" si="49"/>
        <v>4.3153480000000002</v>
      </c>
      <c r="P800" s="19" t="s">
        <v>318</v>
      </c>
      <c r="Q800" s="18">
        <v>37.33</v>
      </c>
      <c r="R800" s="19">
        <v>11.56</v>
      </c>
      <c r="S800" s="20">
        <f t="shared" si="50"/>
        <v>4.3153480000000002</v>
      </c>
    </row>
    <row r="801" spans="1:19" x14ac:dyDescent="0.3">
      <c r="A801" s="19" t="s">
        <v>832</v>
      </c>
      <c r="B801" s="19">
        <v>37.090000000000003</v>
      </c>
      <c r="C801" s="19">
        <v>31.65</v>
      </c>
      <c r="D801" s="20">
        <f t="shared" si="51"/>
        <v>11.738985</v>
      </c>
      <c r="E801" s="17"/>
      <c r="F801" s="19" t="s">
        <v>827</v>
      </c>
      <c r="G801" s="18">
        <v>37.36</v>
      </c>
      <c r="H801" s="19">
        <v>18.23</v>
      </c>
      <c r="I801" s="20">
        <f t="shared" si="48"/>
        <v>6.8107280000000001</v>
      </c>
      <c r="K801" s="19" t="s">
        <v>827</v>
      </c>
      <c r="L801" s="18">
        <v>37.36</v>
      </c>
      <c r="M801" s="19">
        <v>18.23</v>
      </c>
      <c r="N801" s="20">
        <f t="shared" si="49"/>
        <v>6.8107280000000001</v>
      </c>
      <c r="P801" s="19" t="s">
        <v>827</v>
      </c>
      <c r="Q801" s="18">
        <v>37.36</v>
      </c>
      <c r="R801" s="19">
        <v>18.23</v>
      </c>
      <c r="S801" s="20">
        <f t="shared" si="50"/>
        <v>6.8107280000000001</v>
      </c>
    </row>
    <row r="802" spans="1:19" x14ac:dyDescent="0.3">
      <c r="A802" s="19" t="s">
        <v>833</v>
      </c>
      <c r="B802" s="19">
        <v>5.03</v>
      </c>
      <c r="C802" s="19">
        <v>28.04</v>
      </c>
      <c r="D802" s="20">
        <f t="shared" si="51"/>
        <v>1.410412</v>
      </c>
      <c r="E802" s="17"/>
      <c r="F802" s="19" t="s">
        <v>212</v>
      </c>
      <c r="G802" s="18">
        <v>37.42</v>
      </c>
      <c r="H802" s="19">
        <v>38.049999999999997</v>
      </c>
      <c r="I802" s="20">
        <f t="shared" si="48"/>
        <v>14.238309999999998</v>
      </c>
      <c r="K802" s="19" t="s">
        <v>212</v>
      </c>
      <c r="L802" s="18">
        <v>37.42</v>
      </c>
      <c r="M802" s="19">
        <v>38.049999999999997</v>
      </c>
      <c r="N802" s="20">
        <f t="shared" si="49"/>
        <v>14.238309999999998</v>
      </c>
      <c r="P802" s="19" t="s">
        <v>212</v>
      </c>
      <c r="Q802" s="18">
        <v>37.42</v>
      </c>
      <c r="R802" s="19">
        <v>38.049999999999997</v>
      </c>
      <c r="S802" s="20">
        <f t="shared" si="50"/>
        <v>14.238309999999998</v>
      </c>
    </row>
    <row r="803" spans="1:19" x14ac:dyDescent="0.3">
      <c r="A803" s="19" t="s">
        <v>834</v>
      </c>
      <c r="B803" s="19">
        <v>20.309999999999999</v>
      </c>
      <c r="C803" s="19">
        <v>37.119999999999997</v>
      </c>
      <c r="D803" s="20">
        <f t="shared" si="51"/>
        <v>7.5390719999999991</v>
      </c>
      <c r="E803" s="17"/>
      <c r="F803" s="19" t="s">
        <v>652</v>
      </c>
      <c r="G803" s="18">
        <v>37.44</v>
      </c>
      <c r="H803" s="19">
        <v>7.52</v>
      </c>
      <c r="I803" s="20">
        <f t="shared" si="48"/>
        <v>2.8154879999999998</v>
      </c>
      <c r="K803" s="19" t="s">
        <v>652</v>
      </c>
      <c r="L803" s="18">
        <v>37.44</v>
      </c>
      <c r="M803" s="19">
        <v>7.52</v>
      </c>
      <c r="N803" s="20">
        <f t="shared" si="49"/>
        <v>2.8154879999999998</v>
      </c>
      <c r="P803" s="19" t="s">
        <v>652</v>
      </c>
      <c r="Q803" s="18">
        <v>37.44</v>
      </c>
      <c r="R803" s="19">
        <v>7.52</v>
      </c>
      <c r="S803" s="20">
        <f t="shared" si="50"/>
        <v>2.8154879999999998</v>
      </c>
    </row>
    <row r="804" spans="1:19" x14ac:dyDescent="0.3">
      <c r="A804" s="19" t="s">
        <v>835</v>
      </c>
      <c r="B804" s="19">
        <v>40.89</v>
      </c>
      <c r="C804" s="19">
        <v>36.29</v>
      </c>
      <c r="D804" s="20">
        <f t="shared" si="51"/>
        <v>14.838980999999999</v>
      </c>
      <c r="E804" s="17"/>
      <c r="F804" s="19" t="s">
        <v>742</v>
      </c>
      <c r="G804" s="18">
        <v>37.590000000000003</v>
      </c>
      <c r="H804" s="19">
        <v>0.25</v>
      </c>
      <c r="I804" s="20">
        <f t="shared" si="48"/>
        <v>9.3975000000000003E-2</v>
      </c>
      <c r="K804" s="19" t="s">
        <v>742</v>
      </c>
      <c r="L804" s="18">
        <v>37.590000000000003</v>
      </c>
      <c r="M804" s="19">
        <v>0.25</v>
      </c>
      <c r="N804" s="20">
        <f t="shared" si="49"/>
        <v>9.3975000000000003E-2</v>
      </c>
      <c r="P804" s="19" t="s">
        <v>742</v>
      </c>
      <c r="Q804" s="18">
        <v>37.590000000000003</v>
      </c>
      <c r="R804" s="19">
        <v>0.25</v>
      </c>
      <c r="S804" s="20">
        <f t="shared" si="50"/>
        <v>9.3975000000000003E-2</v>
      </c>
    </row>
    <row r="805" spans="1:19" x14ac:dyDescent="0.3">
      <c r="A805" s="19" t="s">
        <v>836</v>
      </c>
      <c r="B805" s="19">
        <v>24.23</v>
      </c>
      <c r="C805" s="19">
        <v>21.43</v>
      </c>
      <c r="D805" s="20">
        <f t="shared" si="51"/>
        <v>5.1924890000000001</v>
      </c>
      <c r="E805" s="17"/>
      <c r="F805" s="19" t="s">
        <v>991</v>
      </c>
      <c r="G805" s="18">
        <v>37.65</v>
      </c>
      <c r="H805" s="19">
        <v>13.98</v>
      </c>
      <c r="I805" s="20">
        <f t="shared" si="48"/>
        <v>5.2634699999999999</v>
      </c>
      <c r="K805" s="19" t="s">
        <v>991</v>
      </c>
      <c r="L805" s="18">
        <v>37.65</v>
      </c>
      <c r="M805" s="19">
        <v>13.98</v>
      </c>
      <c r="N805" s="20">
        <f t="shared" si="49"/>
        <v>5.2634699999999999</v>
      </c>
      <c r="P805" s="19" t="s">
        <v>991</v>
      </c>
      <c r="Q805" s="18">
        <v>37.65</v>
      </c>
      <c r="R805" s="19">
        <v>13.98</v>
      </c>
      <c r="S805" s="20">
        <f t="shared" si="50"/>
        <v>5.2634699999999999</v>
      </c>
    </row>
    <row r="806" spans="1:19" x14ac:dyDescent="0.3">
      <c r="A806" s="19" t="s">
        <v>837</v>
      </c>
      <c r="B806" s="19">
        <v>13.43</v>
      </c>
      <c r="C806" s="19">
        <v>36.39</v>
      </c>
      <c r="D806" s="20">
        <f t="shared" si="51"/>
        <v>4.8871769999999994</v>
      </c>
      <c r="E806" s="17"/>
      <c r="F806" s="19" t="s">
        <v>336</v>
      </c>
      <c r="G806" s="18">
        <v>37.78</v>
      </c>
      <c r="H806" s="19">
        <v>38.54</v>
      </c>
      <c r="I806" s="20">
        <f t="shared" si="48"/>
        <v>14.560412000000001</v>
      </c>
      <c r="K806" s="19" t="s">
        <v>336</v>
      </c>
      <c r="L806" s="18">
        <v>37.78</v>
      </c>
      <c r="M806" s="19">
        <v>38.54</v>
      </c>
      <c r="N806" s="20">
        <f t="shared" si="49"/>
        <v>14.560412000000001</v>
      </c>
      <c r="P806" s="19" t="s">
        <v>336</v>
      </c>
      <c r="Q806" s="18">
        <v>37.78</v>
      </c>
      <c r="R806" s="19">
        <v>38.54</v>
      </c>
      <c r="S806" s="20">
        <f t="shared" si="50"/>
        <v>14.560412000000001</v>
      </c>
    </row>
    <row r="807" spans="1:19" x14ac:dyDescent="0.3">
      <c r="A807" s="19" t="s">
        <v>838</v>
      </c>
      <c r="B807" s="19">
        <v>8.3699999999999992</v>
      </c>
      <c r="C807" s="19">
        <v>7.7</v>
      </c>
      <c r="D807" s="20">
        <f t="shared" si="51"/>
        <v>0.64449000000000001</v>
      </c>
      <c r="E807" s="17"/>
      <c r="F807" s="19" t="s">
        <v>760</v>
      </c>
      <c r="G807" s="18">
        <v>37.82</v>
      </c>
      <c r="H807" s="19">
        <v>0.45</v>
      </c>
      <c r="I807" s="20">
        <f t="shared" si="48"/>
        <v>0.17019000000000001</v>
      </c>
      <c r="K807" s="19" t="s">
        <v>760</v>
      </c>
      <c r="L807" s="18">
        <v>37.82</v>
      </c>
      <c r="M807" s="19">
        <v>0.45</v>
      </c>
      <c r="N807" s="20">
        <f t="shared" si="49"/>
        <v>0.17019000000000001</v>
      </c>
      <c r="P807" s="19" t="s">
        <v>760</v>
      </c>
      <c r="Q807" s="18">
        <v>37.82</v>
      </c>
      <c r="R807" s="19">
        <v>0.45</v>
      </c>
      <c r="S807" s="20">
        <f t="shared" si="50"/>
        <v>0.17019000000000001</v>
      </c>
    </row>
    <row r="808" spans="1:19" x14ac:dyDescent="0.3">
      <c r="A808" s="19" t="s">
        <v>839</v>
      </c>
      <c r="B808" s="19">
        <v>23.78</v>
      </c>
      <c r="C808" s="19">
        <v>37.86</v>
      </c>
      <c r="D808" s="20">
        <f t="shared" si="51"/>
        <v>9.003108000000001</v>
      </c>
      <c r="E808" s="17"/>
      <c r="F808" s="19" t="s">
        <v>659</v>
      </c>
      <c r="G808" s="18">
        <v>37.92</v>
      </c>
      <c r="H808" s="19">
        <v>38.28</v>
      </c>
      <c r="I808" s="20">
        <f t="shared" si="48"/>
        <v>14.515776000000001</v>
      </c>
      <c r="K808" s="19" t="s">
        <v>659</v>
      </c>
      <c r="L808" s="18">
        <v>37.92</v>
      </c>
      <c r="M808" s="19">
        <v>38.28</v>
      </c>
      <c r="N808" s="20">
        <f t="shared" si="49"/>
        <v>14.515776000000001</v>
      </c>
      <c r="P808" s="19" t="s">
        <v>659</v>
      </c>
      <c r="Q808" s="18">
        <v>37.92</v>
      </c>
      <c r="R808" s="19">
        <v>38.28</v>
      </c>
      <c r="S808" s="20">
        <f t="shared" si="50"/>
        <v>14.515776000000001</v>
      </c>
    </row>
    <row r="809" spans="1:19" x14ac:dyDescent="0.3">
      <c r="A809" s="19" t="s">
        <v>840</v>
      </c>
      <c r="B809" s="19">
        <v>6.1</v>
      </c>
      <c r="C809" s="19">
        <v>38.090000000000003</v>
      </c>
      <c r="D809" s="20">
        <f t="shared" si="51"/>
        <v>2.3234900000000001</v>
      </c>
      <c r="E809" s="17"/>
      <c r="F809" s="19" t="s">
        <v>1015</v>
      </c>
      <c r="G809" s="18">
        <v>37.94</v>
      </c>
      <c r="H809" s="19">
        <v>15.52</v>
      </c>
      <c r="I809" s="20">
        <f t="shared" si="48"/>
        <v>5.8882880000000002</v>
      </c>
      <c r="K809" s="19" t="s">
        <v>1015</v>
      </c>
      <c r="L809" s="18">
        <v>37.94</v>
      </c>
      <c r="M809" s="19">
        <v>15.52</v>
      </c>
      <c r="N809" s="20">
        <f t="shared" si="49"/>
        <v>5.8882880000000002</v>
      </c>
      <c r="P809" s="19" t="s">
        <v>1015</v>
      </c>
      <c r="Q809" s="18">
        <v>37.94</v>
      </c>
      <c r="R809" s="19">
        <v>15.52</v>
      </c>
      <c r="S809" s="20">
        <f t="shared" si="50"/>
        <v>5.8882880000000002</v>
      </c>
    </row>
    <row r="810" spans="1:19" x14ac:dyDescent="0.3">
      <c r="A810" s="19" t="s">
        <v>841</v>
      </c>
      <c r="B810" s="19">
        <v>6.53</v>
      </c>
      <c r="C810" s="19">
        <v>15.23</v>
      </c>
      <c r="D810" s="20">
        <f t="shared" si="51"/>
        <v>0.99451900000000004</v>
      </c>
      <c r="E810" s="17"/>
      <c r="F810" s="19" t="s">
        <v>302</v>
      </c>
      <c r="G810" s="18">
        <v>38.03</v>
      </c>
      <c r="H810" s="19">
        <v>15.32</v>
      </c>
      <c r="I810" s="20">
        <f t="shared" si="48"/>
        <v>5.8261959999999995</v>
      </c>
      <c r="K810" s="19" t="s">
        <v>302</v>
      </c>
      <c r="L810" s="18">
        <v>38.03</v>
      </c>
      <c r="M810" s="19">
        <v>15.32</v>
      </c>
      <c r="N810" s="20">
        <f t="shared" si="49"/>
        <v>5.8261959999999995</v>
      </c>
      <c r="P810" s="19" t="s">
        <v>302</v>
      </c>
      <c r="Q810" s="18">
        <v>38.03</v>
      </c>
      <c r="R810" s="19">
        <v>15.32</v>
      </c>
      <c r="S810" s="20">
        <f t="shared" si="50"/>
        <v>5.8261959999999995</v>
      </c>
    </row>
    <row r="811" spans="1:19" x14ac:dyDescent="0.3">
      <c r="A811" s="19" t="s">
        <v>842</v>
      </c>
      <c r="B811" s="19">
        <v>18.850000000000001</v>
      </c>
      <c r="C811" s="19">
        <v>31.39</v>
      </c>
      <c r="D811" s="20">
        <f t="shared" si="51"/>
        <v>5.9170150000000001</v>
      </c>
      <c r="E811" s="17"/>
      <c r="F811" s="19" t="s">
        <v>127</v>
      </c>
      <c r="G811" s="18">
        <v>38.049999999999997</v>
      </c>
      <c r="H811" s="19">
        <v>30.64</v>
      </c>
      <c r="I811" s="20">
        <f t="shared" si="48"/>
        <v>11.658519999999999</v>
      </c>
      <c r="K811" s="19" t="s">
        <v>127</v>
      </c>
      <c r="L811" s="18">
        <v>38.049999999999997</v>
      </c>
      <c r="M811" s="19">
        <v>30.64</v>
      </c>
      <c r="N811" s="20">
        <f t="shared" si="49"/>
        <v>11.658519999999999</v>
      </c>
      <c r="P811" s="19" t="s">
        <v>127</v>
      </c>
      <c r="Q811" s="18">
        <v>38.049999999999997</v>
      </c>
      <c r="R811" s="19">
        <v>30.64</v>
      </c>
      <c r="S811" s="20">
        <f t="shared" si="50"/>
        <v>11.658519999999999</v>
      </c>
    </row>
    <row r="812" spans="1:19" x14ac:dyDescent="0.3">
      <c r="A812" s="19" t="s">
        <v>843</v>
      </c>
      <c r="B812" s="19">
        <v>29.26</v>
      </c>
      <c r="C812" s="19">
        <v>16.440000000000001</v>
      </c>
      <c r="D812" s="20">
        <f t="shared" si="51"/>
        <v>4.8103440000000006</v>
      </c>
      <c r="E812" s="17"/>
      <c r="F812" s="19" t="s">
        <v>884</v>
      </c>
      <c r="G812" s="18">
        <v>38.049999999999997</v>
      </c>
      <c r="H812" s="19">
        <v>21.13</v>
      </c>
      <c r="I812" s="20">
        <f t="shared" si="48"/>
        <v>8.0399649999999987</v>
      </c>
      <c r="K812" s="19" t="s">
        <v>884</v>
      </c>
      <c r="L812" s="18">
        <v>38.049999999999997</v>
      </c>
      <c r="M812" s="19">
        <v>21.13</v>
      </c>
      <c r="N812" s="20">
        <f t="shared" si="49"/>
        <v>8.0399649999999987</v>
      </c>
      <c r="P812" s="19" t="s">
        <v>884</v>
      </c>
      <c r="Q812" s="18">
        <v>38.049999999999997</v>
      </c>
      <c r="R812" s="19">
        <v>21.13</v>
      </c>
      <c r="S812" s="20">
        <f t="shared" si="50"/>
        <v>8.0399649999999987</v>
      </c>
    </row>
    <row r="813" spans="1:19" x14ac:dyDescent="0.3">
      <c r="A813" s="19" t="s">
        <v>844</v>
      </c>
      <c r="B813" s="19">
        <v>21.56</v>
      </c>
      <c r="C813" s="19">
        <v>16.079999999999998</v>
      </c>
      <c r="D813" s="20">
        <f t="shared" si="51"/>
        <v>3.4668479999999993</v>
      </c>
      <c r="E813" s="17"/>
      <c r="F813" s="19" t="s">
        <v>537</v>
      </c>
      <c r="G813" s="18">
        <v>38.08</v>
      </c>
      <c r="H813" s="19">
        <v>0.62</v>
      </c>
      <c r="I813" s="20">
        <f t="shared" si="48"/>
        <v>0.236096</v>
      </c>
      <c r="K813" s="19" t="s">
        <v>537</v>
      </c>
      <c r="L813" s="18">
        <v>38.08</v>
      </c>
      <c r="M813" s="19">
        <v>0.62</v>
      </c>
      <c r="N813" s="20">
        <f t="shared" si="49"/>
        <v>0.236096</v>
      </c>
      <c r="P813" s="19" t="s">
        <v>537</v>
      </c>
      <c r="Q813" s="18">
        <v>38.08</v>
      </c>
      <c r="R813" s="19">
        <v>0.62</v>
      </c>
      <c r="S813" s="20">
        <f t="shared" si="50"/>
        <v>0.236096</v>
      </c>
    </row>
    <row r="814" spans="1:19" x14ac:dyDescent="0.3">
      <c r="A814" s="19" t="s">
        <v>845</v>
      </c>
      <c r="B814" s="19">
        <v>0</v>
      </c>
      <c r="C814" s="19">
        <v>16.96</v>
      </c>
      <c r="D814" s="20" t="str">
        <f t="shared" si="51"/>
        <v/>
      </c>
      <c r="E814" s="17"/>
      <c r="F814" s="19" t="s">
        <v>894</v>
      </c>
      <c r="G814" s="18">
        <v>38.15</v>
      </c>
      <c r="H814" s="19">
        <v>23.07</v>
      </c>
      <c r="I814" s="20">
        <f t="shared" si="48"/>
        <v>8.8012049999999995</v>
      </c>
      <c r="K814" s="19" t="s">
        <v>894</v>
      </c>
      <c r="L814" s="18">
        <v>38.15</v>
      </c>
      <c r="M814" s="19">
        <v>23.07</v>
      </c>
      <c r="N814" s="20">
        <f t="shared" si="49"/>
        <v>8.8012049999999995</v>
      </c>
      <c r="P814" s="19" t="s">
        <v>894</v>
      </c>
      <c r="Q814" s="18">
        <v>38.15</v>
      </c>
      <c r="R814" s="19">
        <v>23.07</v>
      </c>
      <c r="S814" s="20">
        <f t="shared" si="50"/>
        <v>8.8012049999999995</v>
      </c>
    </row>
    <row r="815" spans="1:19" x14ac:dyDescent="0.3">
      <c r="A815" s="19" t="s">
        <v>846</v>
      </c>
      <c r="B815" s="19">
        <v>12.15</v>
      </c>
      <c r="C815" s="19">
        <v>16.350000000000001</v>
      </c>
      <c r="D815" s="20">
        <f t="shared" si="51"/>
        <v>1.9865250000000003</v>
      </c>
      <c r="E815" s="17"/>
      <c r="F815" s="19" t="s">
        <v>69</v>
      </c>
      <c r="G815" s="18">
        <v>38.200000000000003</v>
      </c>
      <c r="H815" s="19">
        <v>28.36</v>
      </c>
      <c r="I815" s="20">
        <f t="shared" si="48"/>
        <v>10.83352</v>
      </c>
      <c r="K815" s="19" t="s">
        <v>69</v>
      </c>
      <c r="L815" s="18">
        <v>38.200000000000003</v>
      </c>
      <c r="M815" s="19">
        <v>28.36</v>
      </c>
      <c r="N815" s="20">
        <f t="shared" si="49"/>
        <v>10.83352</v>
      </c>
      <c r="P815" s="19" t="s">
        <v>69</v>
      </c>
      <c r="Q815" s="18">
        <v>38.200000000000003</v>
      </c>
      <c r="R815" s="19">
        <v>28.36</v>
      </c>
      <c r="S815" s="20">
        <f t="shared" si="50"/>
        <v>10.83352</v>
      </c>
    </row>
    <row r="816" spans="1:19" x14ac:dyDescent="0.3">
      <c r="A816" s="19" t="s">
        <v>847</v>
      </c>
      <c r="B816" s="19">
        <v>25.62</v>
      </c>
      <c r="C816" s="19">
        <v>39.56</v>
      </c>
      <c r="D816" s="20">
        <f t="shared" si="51"/>
        <v>10.135272000000001</v>
      </c>
      <c r="E816" s="17"/>
      <c r="F816" s="19" t="s">
        <v>76</v>
      </c>
      <c r="G816" s="18">
        <v>38.229999999999997</v>
      </c>
      <c r="H816" s="19">
        <v>4.46</v>
      </c>
      <c r="I816" s="20">
        <f t="shared" si="48"/>
        <v>1.705058</v>
      </c>
      <c r="K816" s="19" t="s">
        <v>76</v>
      </c>
      <c r="L816" s="18">
        <v>38.229999999999997</v>
      </c>
      <c r="M816" s="19">
        <v>4.46</v>
      </c>
      <c r="N816" s="20">
        <f t="shared" si="49"/>
        <v>1.705058</v>
      </c>
      <c r="P816" s="19" t="s">
        <v>76</v>
      </c>
      <c r="Q816" s="18">
        <v>38.229999999999997</v>
      </c>
      <c r="R816" s="19">
        <v>4.46</v>
      </c>
      <c r="S816" s="20">
        <f t="shared" si="50"/>
        <v>1.705058</v>
      </c>
    </row>
    <row r="817" spans="1:19" x14ac:dyDescent="0.3">
      <c r="A817" s="19" t="s">
        <v>373</v>
      </c>
      <c r="B817" s="19">
        <v>5.73</v>
      </c>
      <c r="C817" s="19">
        <v>33.700000000000003</v>
      </c>
      <c r="D817" s="20">
        <f t="shared" si="51"/>
        <v>1.9310100000000003</v>
      </c>
      <c r="E817" s="17"/>
      <c r="F817" s="19" t="s">
        <v>780</v>
      </c>
      <c r="G817" s="18">
        <v>38.29</v>
      </c>
      <c r="H817" s="19">
        <v>16.149999999999999</v>
      </c>
      <c r="I817" s="20">
        <f t="shared" si="48"/>
        <v>6.1838349999999993</v>
      </c>
      <c r="K817" s="19" t="s">
        <v>780</v>
      </c>
      <c r="L817" s="18">
        <v>38.29</v>
      </c>
      <c r="M817" s="19">
        <v>16.149999999999999</v>
      </c>
      <c r="N817" s="20">
        <f t="shared" si="49"/>
        <v>6.1838349999999993</v>
      </c>
      <c r="P817" s="19" t="s">
        <v>780</v>
      </c>
      <c r="Q817" s="18">
        <v>38.29</v>
      </c>
      <c r="R817" s="19">
        <v>16.149999999999999</v>
      </c>
      <c r="S817" s="20">
        <f t="shared" si="50"/>
        <v>6.1838349999999993</v>
      </c>
    </row>
    <row r="818" spans="1:19" x14ac:dyDescent="0.3">
      <c r="A818" s="19" t="s">
        <v>848</v>
      </c>
      <c r="B818" s="19">
        <v>16.39</v>
      </c>
      <c r="C818" s="19">
        <v>13.15</v>
      </c>
      <c r="D818" s="20">
        <f t="shared" si="51"/>
        <v>2.1552850000000001</v>
      </c>
      <c r="E818" s="17"/>
      <c r="F818" s="19" t="s">
        <v>121</v>
      </c>
      <c r="G818" s="18">
        <v>38.32</v>
      </c>
      <c r="H818" s="19">
        <v>36.79</v>
      </c>
      <c r="I818" s="20">
        <f t="shared" si="48"/>
        <v>14.097928</v>
      </c>
      <c r="K818" s="19" t="s">
        <v>121</v>
      </c>
      <c r="L818" s="18">
        <v>38.32</v>
      </c>
      <c r="M818" s="19">
        <v>36.79</v>
      </c>
      <c r="N818" s="20">
        <f t="shared" si="49"/>
        <v>14.097928</v>
      </c>
      <c r="P818" s="19" t="s">
        <v>121</v>
      </c>
      <c r="Q818" s="18">
        <v>38.32</v>
      </c>
      <c r="R818" s="19">
        <v>36.79</v>
      </c>
      <c r="S818" s="20">
        <f t="shared" si="50"/>
        <v>14.097928</v>
      </c>
    </row>
    <row r="819" spans="1:19" x14ac:dyDescent="0.3">
      <c r="A819" s="19" t="s">
        <v>849</v>
      </c>
      <c r="B819" s="19">
        <v>21.92</v>
      </c>
      <c r="C819" s="19">
        <v>25.21</v>
      </c>
      <c r="D819" s="20">
        <f t="shared" si="51"/>
        <v>5.5260319999999998</v>
      </c>
      <c r="E819" s="17"/>
      <c r="F819" s="19" t="s">
        <v>943</v>
      </c>
      <c r="G819" s="18">
        <v>38.32</v>
      </c>
      <c r="H819" s="19">
        <v>3.9</v>
      </c>
      <c r="I819" s="20">
        <f t="shared" si="48"/>
        <v>1.49448</v>
      </c>
      <c r="K819" s="19" t="s">
        <v>943</v>
      </c>
      <c r="L819" s="18">
        <v>38.32</v>
      </c>
      <c r="M819" s="19">
        <v>3.9</v>
      </c>
      <c r="N819" s="20">
        <f t="shared" si="49"/>
        <v>1.49448</v>
      </c>
      <c r="P819" s="19" t="s">
        <v>943</v>
      </c>
      <c r="Q819" s="18">
        <v>38.32</v>
      </c>
      <c r="R819" s="19">
        <v>3.9</v>
      </c>
      <c r="S819" s="20">
        <f t="shared" si="50"/>
        <v>1.49448</v>
      </c>
    </row>
    <row r="820" spans="1:19" x14ac:dyDescent="0.3">
      <c r="A820" s="19" t="s">
        <v>850</v>
      </c>
      <c r="B820" s="19">
        <v>16.489999999999998</v>
      </c>
      <c r="C820" s="19">
        <v>39.97</v>
      </c>
      <c r="D820" s="20">
        <f t="shared" si="51"/>
        <v>6.5910529999999996</v>
      </c>
      <c r="E820" s="17"/>
      <c r="F820" s="19" t="s">
        <v>352</v>
      </c>
      <c r="G820" s="18">
        <v>38.33</v>
      </c>
      <c r="H820" s="19">
        <v>36.590000000000003</v>
      </c>
      <c r="I820" s="20">
        <f t="shared" si="48"/>
        <v>14.024946999999999</v>
      </c>
      <c r="K820" s="19" t="s">
        <v>352</v>
      </c>
      <c r="L820" s="18">
        <v>38.33</v>
      </c>
      <c r="M820" s="19">
        <v>36.590000000000003</v>
      </c>
      <c r="N820" s="20">
        <f t="shared" si="49"/>
        <v>14.024946999999999</v>
      </c>
      <c r="P820" s="19" t="s">
        <v>352</v>
      </c>
      <c r="Q820" s="18">
        <v>38.33</v>
      </c>
      <c r="R820" s="19">
        <v>36.590000000000003</v>
      </c>
      <c r="S820" s="20">
        <f t="shared" si="50"/>
        <v>14.024946999999999</v>
      </c>
    </row>
    <row r="821" spans="1:19" x14ac:dyDescent="0.3">
      <c r="A821" s="19" t="s">
        <v>851</v>
      </c>
      <c r="B821" s="19">
        <v>4.7699999999999996</v>
      </c>
      <c r="C821" s="19">
        <v>33.47</v>
      </c>
      <c r="D821" s="20">
        <f t="shared" si="51"/>
        <v>1.5965189999999998</v>
      </c>
      <c r="E821" s="17"/>
      <c r="F821" s="19" t="s">
        <v>448</v>
      </c>
      <c r="G821" s="18">
        <v>38.409999999999997</v>
      </c>
      <c r="H821" s="19">
        <v>20.84</v>
      </c>
      <c r="I821" s="20">
        <f t="shared" si="48"/>
        <v>8.004643999999999</v>
      </c>
      <c r="K821" s="19" t="s">
        <v>448</v>
      </c>
      <c r="L821" s="18">
        <v>38.409999999999997</v>
      </c>
      <c r="M821" s="19">
        <v>20.84</v>
      </c>
      <c r="N821" s="20">
        <f t="shared" si="49"/>
        <v>8.004643999999999</v>
      </c>
      <c r="P821" s="19" t="s">
        <v>448</v>
      </c>
      <c r="Q821" s="18">
        <v>38.409999999999997</v>
      </c>
      <c r="R821" s="19">
        <v>20.84</v>
      </c>
      <c r="S821" s="20">
        <f t="shared" si="50"/>
        <v>8.004643999999999</v>
      </c>
    </row>
    <row r="822" spans="1:19" x14ac:dyDescent="0.3">
      <c r="A822" s="19" t="s">
        <v>852</v>
      </c>
      <c r="B822" s="19">
        <v>25.45</v>
      </c>
      <c r="C822" s="19">
        <v>35.47</v>
      </c>
      <c r="D822" s="20">
        <f t="shared" si="51"/>
        <v>9.0271150000000002</v>
      </c>
      <c r="E822" s="17"/>
      <c r="F822" s="19" t="s">
        <v>138</v>
      </c>
      <c r="G822" s="18">
        <v>38.630000000000003</v>
      </c>
      <c r="H822" s="19">
        <v>33.340000000000003</v>
      </c>
      <c r="I822" s="20">
        <f t="shared" si="48"/>
        <v>12.879242000000001</v>
      </c>
      <c r="K822" s="19" t="s">
        <v>138</v>
      </c>
      <c r="L822" s="18">
        <v>38.630000000000003</v>
      </c>
      <c r="M822" s="19">
        <v>33.340000000000003</v>
      </c>
      <c r="N822" s="20">
        <f t="shared" si="49"/>
        <v>12.879242000000001</v>
      </c>
      <c r="P822" s="19" t="s">
        <v>138</v>
      </c>
      <c r="Q822" s="18">
        <v>38.630000000000003</v>
      </c>
      <c r="R822" s="19">
        <v>33.340000000000003</v>
      </c>
      <c r="S822" s="20">
        <f t="shared" si="50"/>
        <v>12.879242000000001</v>
      </c>
    </row>
    <row r="823" spans="1:19" x14ac:dyDescent="0.3">
      <c r="A823" s="19" t="s">
        <v>853</v>
      </c>
      <c r="B823" s="19">
        <v>48.55</v>
      </c>
      <c r="C823" s="19">
        <v>4.8</v>
      </c>
      <c r="D823" s="20">
        <f t="shared" si="51"/>
        <v>2.3303999999999996</v>
      </c>
      <c r="E823" s="17"/>
      <c r="F823" s="19" t="s">
        <v>420</v>
      </c>
      <c r="G823" s="18">
        <v>38.65</v>
      </c>
      <c r="H823" s="19">
        <v>6.37</v>
      </c>
      <c r="I823" s="20">
        <f t="shared" si="48"/>
        <v>2.462005</v>
      </c>
      <c r="K823" s="19" t="s">
        <v>420</v>
      </c>
      <c r="L823" s="18">
        <v>38.65</v>
      </c>
      <c r="M823" s="19">
        <v>6.37</v>
      </c>
      <c r="N823" s="20">
        <f t="shared" si="49"/>
        <v>2.462005</v>
      </c>
      <c r="P823" s="19" t="s">
        <v>420</v>
      </c>
      <c r="Q823" s="18">
        <v>38.65</v>
      </c>
      <c r="R823" s="19">
        <v>6.37</v>
      </c>
      <c r="S823" s="20">
        <f t="shared" si="50"/>
        <v>2.462005</v>
      </c>
    </row>
    <row r="824" spans="1:19" x14ac:dyDescent="0.3">
      <c r="A824" s="19" t="s">
        <v>854</v>
      </c>
      <c r="B824" s="19">
        <v>43.85</v>
      </c>
      <c r="C824" s="19">
        <v>24.85</v>
      </c>
      <c r="D824" s="20">
        <f t="shared" si="51"/>
        <v>10.896725000000002</v>
      </c>
      <c r="E824" s="17"/>
      <c r="F824" s="19" t="s">
        <v>513</v>
      </c>
      <c r="G824" s="18">
        <v>38.68</v>
      </c>
      <c r="H824" s="19">
        <v>20.93</v>
      </c>
      <c r="I824" s="20">
        <f t="shared" si="48"/>
        <v>8.0957240000000006</v>
      </c>
      <c r="K824" s="19" t="s">
        <v>513</v>
      </c>
      <c r="L824" s="18">
        <v>38.68</v>
      </c>
      <c r="M824" s="19">
        <v>20.93</v>
      </c>
      <c r="N824" s="20">
        <f t="shared" si="49"/>
        <v>8.0957240000000006</v>
      </c>
      <c r="P824" s="19" t="s">
        <v>513</v>
      </c>
      <c r="Q824" s="18">
        <v>38.68</v>
      </c>
      <c r="R824" s="19">
        <v>20.93</v>
      </c>
      <c r="S824" s="20">
        <f t="shared" si="50"/>
        <v>8.0957240000000006</v>
      </c>
    </row>
    <row r="825" spans="1:19" x14ac:dyDescent="0.3">
      <c r="A825" s="19" t="s">
        <v>855</v>
      </c>
      <c r="B825" s="19">
        <v>33.549999999999997</v>
      </c>
      <c r="C825" s="19">
        <v>11.84</v>
      </c>
      <c r="D825" s="20">
        <f t="shared" si="51"/>
        <v>3.9723199999999999</v>
      </c>
      <c r="E825" s="17"/>
      <c r="F825" s="19" t="s">
        <v>466</v>
      </c>
      <c r="G825" s="18">
        <v>38.71</v>
      </c>
      <c r="H825" s="19">
        <v>14.41</v>
      </c>
      <c r="I825" s="20">
        <f t="shared" si="48"/>
        <v>5.5781109999999998</v>
      </c>
      <c r="K825" s="19" t="s">
        <v>466</v>
      </c>
      <c r="L825" s="18">
        <v>38.71</v>
      </c>
      <c r="M825" s="19">
        <v>14.41</v>
      </c>
      <c r="N825" s="20">
        <f t="shared" si="49"/>
        <v>5.5781109999999998</v>
      </c>
      <c r="P825" s="19" t="s">
        <v>466</v>
      </c>
      <c r="Q825" s="18">
        <v>38.71</v>
      </c>
      <c r="R825" s="19">
        <v>14.41</v>
      </c>
      <c r="S825" s="20">
        <f t="shared" si="50"/>
        <v>5.5781109999999998</v>
      </c>
    </row>
    <row r="826" spans="1:19" x14ac:dyDescent="0.3">
      <c r="A826" s="19" t="s">
        <v>856</v>
      </c>
      <c r="B826" s="19">
        <v>39.18</v>
      </c>
      <c r="C826" s="19">
        <v>25.4</v>
      </c>
      <c r="D826" s="20">
        <f t="shared" si="51"/>
        <v>9.9517199999999999</v>
      </c>
      <c r="E826" s="17"/>
      <c r="F826" s="19" t="s">
        <v>140</v>
      </c>
      <c r="G826" s="18">
        <v>38.72</v>
      </c>
      <c r="H826" s="19">
        <v>25.01</v>
      </c>
      <c r="I826" s="20">
        <f t="shared" si="48"/>
        <v>9.6838720000000009</v>
      </c>
      <c r="K826" s="19" t="s">
        <v>140</v>
      </c>
      <c r="L826" s="18">
        <v>38.72</v>
      </c>
      <c r="M826" s="19">
        <v>25.01</v>
      </c>
      <c r="N826" s="20">
        <f t="shared" si="49"/>
        <v>9.6838720000000009</v>
      </c>
      <c r="P826" s="19" t="s">
        <v>140</v>
      </c>
      <c r="Q826" s="18">
        <v>38.72</v>
      </c>
      <c r="R826" s="19">
        <v>25.01</v>
      </c>
      <c r="S826" s="20">
        <f t="shared" si="50"/>
        <v>9.6838720000000009</v>
      </c>
    </row>
    <row r="827" spans="1:19" x14ac:dyDescent="0.3">
      <c r="A827" s="19" t="s">
        <v>857</v>
      </c>
      <c r="B827" s="19">
        <v>0</v>
      </c>
      <c r="C827" s="19">
        <v>36.409999999999997</v>
      </c>
      <c r="D827" s="20" t="str">
        <f t="shared" si="51"/>
        <v/>
      </c>
      <c r="E827" s="17"/>
      <c r="F827" s="19" t="s">
        <v>748</v>
      </c>
      <c r="G827" s="18">
        <v>38.86</v>
      </c>
      <c r="H827" s="19">
        <v>10.16</v>
      </c>
      <c r="I827" s="20">
        <f t="shared" si="48"/>
        <v>3.9481760000000001</v>
      </c>
      <c r="K827" s="19" t="s">
        <v>748</v>
      </c>
      <c r="L827" s="18">
        <v>38.86</v>
      </c>
      <c r="M827" s="19">
        <v>10.16</v>
      </c>
      <c r="N827" s="20">
        <f t="shared" si="49"/>
        <v>3.9481760000000001</v>
      </c>
      <c r="P827" s="19" t="s">
        <v>748</v>
      </c>
      <c r="Q827" s="18">
        <v>38.86</v>
      </c>
      <c r="R827" s="19">
        <v>10.16</v>
      </c>
      <c r="S827" s="20">
        <f t="shared" si="50"/>
        <v>3.9481760000000001</v>
      </c>
    </row>
    <row r="828" spans="1:19" x14ac:dyDescent="0.3">
      <c r="A828" s="19" t="s">
        <v>858</v>
      </c>
      <c r="B828" s="19">
        <v>5.43</v>
      </c>
      <c r="C828" s="19">
        <v>22.32</v>
      </c>
      <c r="D828" s="20">
        <f t="shared" si="51"/>
        <v>1.2119759999999999</v>
      </c>
      <c r="E828" s="17"/>
      <c r="F828" s="19" t="s">
        <v>563</v>
      </c>
      <c r="G828" s="18">
        <v>38.880000000000003</v>
      </c>
      <c r="H828" s="19">
        <v>24</v>
      </c>
      <c r="I828" s="20">
        <f t="shared" si="48"/>
        <v>9.3312000000000008</v>
      </c>
      <c r="K828" s="19" t="s">
        <v>563</v>
      </c>
      <c r="L828" s="18">
        <v>38.880000000000003</v>
      </c>
      <c r="M828" s="19">
        <v>24</v>
      </c>
      <c r="N828" s="20">
        <f t="shared" si="49"/>
        <v>9.3312000000000008</v>
      </c>
      <c r="P828" s="19" t="s">
        <v>563</v>
      </c>
      <c r="Q828" s="18">
        <v>38.880000000000003</v>
      </c>
      <c r="R828" s="19">
        <v>24</v>
      </c>
      <c r="S828" s="20">
        <f t="shared" si="50"/>
        <v>9.3312000000000008</v>
      </c>
    </row>
    <row r="829" spans="1:19" x14ac:dyDescent="0.3">
      <c r="A829" s="19" t="s">
        <v>859</v>
      </c>
      <c r="B829" s="19">
        <v>34.93</v>
      </c>
      <c r="C829" s="19">
        <v>11.58</v>
      </c>
      <c r="D829" s="20">
        <f t="shared" si="51"/>
        <v>4.0448940000000002</v>
      </c>
      <c r="E829" s="17"/>
      <c r="F829" s="19" t="s">
        <v>639</v>
      </c>
      <c r="G829" s="18">
        <v>38.89</v>
      </c>
      <c r="H829" s="19">
        <v>6.34</v>
      </c>
      <c r="I829" s="20">
        <f t="shared" si="48"/>
        <v>2.4656259999999999</v>
      </c>
      <c r="K829" s="19" t="s">
        <v>639</v>
      </c>
      <c r="L829" s="18">
        <v>38.89</v>
      </c>
      <c r="M829" s="19">
        <v>6.34</v>
      </c>
      <c r="N829" s="20">
        <f t="shared" si="49"/>
        <v>2.4656259999999999</v>
      </c>
      <c r="P829" s="19" t="s">
        <v>639</v>
      </c>
      <c r="Q829" s="18">
        <v>38.89</v>
      </c>
      <c r="R829" s="19">
        <v>6.34</v>
      </c>
      <c r="S829" s="20">
        <f t="shared" si="50"/>
        <v>2.4656259999999999</v>
      </c>
    </row>
    <row r="830" spans="1:19" x14ac:dyDescent="0.3">
      <c r="A830" s="19" t="s">
        <v>860</v>
      </c>
      <c r="B830" s="19">
        <v>33.58</v>
      </c>
      <c r="C830" s="19">
        <v>22.08</v>
      </c>
      <c r="D830" s="20">
        <f t="shared" si="51"/>
        <v>7.4144639999999988</v>
      </c>
      <c r="E830" s="17"/>
      <c r="F830" s="19" t="s">
        <v>455</v>
      </c>
      <c r="G830" s="18">
        <v>38.96</v>
      </c>
      <c r="H830" s="19">
        <v>26.3</v>
      </c>
      <c r="I830" s="20">
        <f t="shared" si="48"/>
        <v>10.246480000000002</v>
      </c>
      <c r="K830" s="19" t="s">
        <v>455</v>
      </c>
      <c r="L830" s="18">
        <v>38.96</v>
      </c>
      <c r="M830" s="19">
        <v>26.3</v>
      </c>
      <c r="N830" s="20">
        <f t="shared" si="49"/>
        <v>10.246480000000002</v>
      </c>
      <c r="P830" s="19" t="s">
        <v>455</v>
      </c>
      <c r="Q830" s="18">
        <v>38.96</v>
      </c>
      <c r="R830" s="19">
        <v>26.3</v>
      </c>
      <c r="S830" s="20">
        <f t="shared" si="50"/>
        <v>10.246480000000002</v>
      </c>
    </row>
    <row r="831" spans="1:19" x14ac:dyDescent="0.3">
      <c r="A831" s="19" t="s">
        <v>861</v>
      </c>
      <c r="B831" s="19">
        <v>39.35</v>
      </c>
      <c r="C831" s="19">
        <v>39.729999999999997</v>
      </c>
      <c r="D831" s="20">
        <f t="shared" si="51"/>
        <v>15.633754999999999</v>
      </c>
      <c r="E831" s="17"/>
      <c r="F831" s="19" t="s">
        <v>390</v>
      </c>
      <c r="G831" s="18">
        <v>38.97</v>
      </c>
      <c r="H831" s="19">
        <v>13.15</v>
      </c>
      <c r="I831" s="20">
        <f t="shared" si="48"/>
        <v>5.124555</v>
      </c>
      <c r="K831" s="19" t="s">
        <v>390</v>
      </c>
      <c r="L831" s="18">
        <v>38.97</v>
      </c>
      <c r="M831" s="19">
        <v>13.15</v>
      </c>
      <c r="N831" s="20">
        <f t="shared" si="49"/>
        <v>5.124555</v>
      </c>
      <c r="P831" s="19" t="s">
        <v>390</v>
      </c>
      <c r="Q831" s="18">
        <v>38.97</v>
      </c>
      <c r="R831" s="19">
        <v>13.15</v>
      </c>
      <c r="S831" s="20">
        <f t="shared" si="50"/>
        <v>5.124555</v>
      </c>
    </row>
    <row r="832" spans="1:19" x14ac:dyDescent="0.3">
      <c r="A832" s="19" t="s">
        <v>862</v>
      </c>
      <c r="B832" s="19">
        <v>4.6399999999999997</v>
      </c>
      <c r="C832" s="19">
        <v>12.1</v>
      </c>
      <c r="D832" s="20">
        <f t="shared" si="51"/>
        <v>0.56143999999999994</v>
      </c>
      <c r="E832" s="17"/>
      <c r="F832" s="19" t="s">
        <v>473</v>
      </c>
      <c r="G832" s="18">
        <v>39.049999999999997</v>
      </c>
      <c r="H832" s="19">
        <v>6.32</v>
      </c>
      <c r="I832" s="20">
        <f t="shared" si="48"/>
        <v>2.4679599999999997</v>
      </c>
      <c r="K832" s="19" t="s">
        <v>473</v>
      </c>
      <c r="L832" s="18">
        <v>39.049999999999997</v>
      </c>
      <c r="M832" s="19">
        <v>6.32</v>
      </c>
      <c r="N832" s="20">
        <f t="shared" si="49"/>
        <v>2.4679599999999997</v>
      </c>
      <c r="P832" s="19" t="s">
        <v>473</v>
      </c>
      <c r="Q832" s="18">
        <v>39.049999999999997</v>
      </c>
      <c r="R832" s="19">
        <v>6.32</v>
      </c>
      <c r="S832" s="20">
        <f t="shared" si="50"/>
        <v>2.4679599999999997</v>
      </c>
    </row>
    <row r="833" spans="1:19" x14ac:dyDescent="0.3">
      <c r="A833" s="19" t="s">
        <v>863</v>
      </c>
      <c r="B833" s="19">
        <v>35.08</v>
      </c>
      <c r="C833" s="19">
        <v>27.99</v>
      </c>
      <c r="D833" s="20">
        <f t="shared" si="51"/>
        <v>9.8188919999999982</v>
      </c>
      <c r="E833" s="17"/>
      <c r="F833" s="19" t="s">
        <v>1025</v>
      </c>
      <c r="G833" s="18">
        <v>39.090000000000003</v>
      </c>
      <c r="H833" s="19">
        <v>28.26</v>
      </c>
      <c r="I833" s="20">
        <f t="shared" si="48"/>
        <v>11.046834</v>
      </c>
      <c r="K833" s="19" t="s">
        <v>1025</v>
      </c>
      <c r="L833" s="18">
        <v>39.090000000000003</v>
      </c>
      <c r="M833" s="19">
        <v>28.26</v>
      </c>
      <c r="N833" s="20">
        <f t="shared" si="49"/>
        <v>11.046834</v>
      </c>
      <c r="P833" s="19" t="s">
        <v>1025</v>
      </c>
      <c r="Q833" s="18">
        <v>39.090000000000003</v>
      </c>
      <c r="R833" s="19">
        <v>28.26</v>
      </c>
      <c r="S833" s="20">
        <f t="shared" si="50"/>
        <v>11.046834</v>
      </c>
    </row>
    <row r="834" spans="1:19" x14ac:dyDescent="0.3">
      <c r="A834" s="19" t="s">
        <v>864</v>
      </c>
      <c r="B834" s="19">
        <v>11.7</v>
      </c>
      <c r="C834" s="19">
        <v>17.600000000000001</v>
      </c>
      <c r="D834" s="20">
        <f t="shared" si="51"/>
        <v>2.0592000000000001</v>
      </c>
      <c r="E834" s="17"/>
      <c r="F834" s="19" t="s">
        <v>570</v>
      </c>
      <c r="G834" s="18">
        <v>39.1</v>
      </c>
      <c r="H834" s="19">
        <v>32.4</v>
      </c>
      <c r="I834" s="20">
        <f t="shared" ref="I834:I897" si="52">IF(G834&lt;=0,"",G834*H834/100)</f>
        <v>12.668399999999998</v>
      </c>
      <c r="K834" s="19" t="s">
        <v>570</v>
      </c>
      <c r="L834" s="18">
        <v>39.1</v>
      </c>
      <c r="M834" s="19">
        <v>32.4</v>
      </c>
      <c r="N834" s="20">
        <f t="shared" ref="N834:N897" si="53">IF(L834&lt;=0,"",L834*M834/100)</f>
        <v>12.668399999999998</v>
      </c>
      <c r="P834" s="19" t="s">
        <v>570</v>
      </c>
      <c r="Q834" s="18">
        <v>39.1</v>
      </c>
      <c r="R834" s="19">
        <v>32.4</v>
      </c>
      <c r="S834" s="20">
        <f t="shared" ref="S834:S897" si="54">IF(Q834&lt;=0,"",Q834*R834/100)</f>
        <v>12.668399999999998</v>
      </c>
    </row>
    <row r="835" spans="1:19" x14ac:dyDescent="0.3">
      <c r="A835" s="19" t="s">
        <v>865</v>
      </c>
      <c r="B835" s="19">
        <v>15.04</v>
      </c>
      <c r="C835" s="19">
        <v>20.65</v>
      </c>
      <c r="D835" s="20">
        <f t="shared" ref="D835:D898" si="55">IF(B835&lt;=0,"",B835*C835/100)</f>
        <v>3.1057599999999996</v>
      </c>
      <c r="E835" s="17"/>
      <c r="F835" s="19" t="s">
        <v>602</v>
      </c>
      <c r="G835" s="18">
        <v>39.130000000000003</v>
      </c>
      <c r="H835" s="19">
        <v>14.95</v>
      </c>
      <c r="I835" s="20">
        <f t="shared" si="52"/>
        <v>5.8499350000000003</v>
      </c>
      <c r="K835" s="19" t="s">
        <v>602</v>
      </c>
      <c r="L835" s="18">
        <v>39.130000000000003</v>
      </c>
      <c r="M835" s="19">
        <v>14.95</v>
      </c>
      <c r="N835" s="20">
        <f t="shared" si="53"/>
        <v>5.8499350000000003</v>
      </c>
      <c r="P835" s="19" t="s">
        <v>602</v>
      </c>
      <c r="Q835" s="18">
        <v>39.130000000000003</v>
      </c>
      <c r="R835" s="19">
        <v>14.95</v>
      </c>
      <c r="S835" s="20">
        <f t="shared" si="54"/>
        <v>5.8499350000000003</v>
      </c>
    </row>
    <row r="836" spans="1:19" x14ac:dyDescent="0.3">
      <c r="A836" s="19" t="s">
        <v>866</v>
      </c>
      <c r="B836" s="19">
        <v>0</v>
      </c>
      <c r="C836" s="19">
        <v>7.19</v>
      </c>
      <c r="D836" s="20" t="str">
        <f t="shared" si="55"/>
        <v/>
      </c>
      <c r="E836" s="17"/>
      <c r="F836" s="19" t="s">
        <v>605</v>
      </c>
      <c r="G836" s="18">
        <v>39.15</v>
      </c>
      <c r="H836" s="19">
        <v>0.35</v>
      </c>
      <c r="I836" s="20">
        <f t="shared" si="52"/>
        <v>0.13702499999999998</v>
      </c>
      <c r="K836" s="19" t="s">
        <v>605</v>
      </c>
      <c r="L836" s="18">
        <v>39.15</v>
      </c>
      <c r="M836" s="19">
        <v>0.35</v>
      </c>
      <c r="N836" s="20">
        <f t="shared" si="53"/>
        <v>0.13702499999999998</v>
      </c>
      <c r="P836" s="19" t="s">
        <v>605</v>
      </c>
      <c r="Q836" s="18">
        <v>39.15</v>
      </c>
      <c r="R836" s="19">
        <v>0.35</v>
      </c>
      <c r="S836" s="20">
        <f t="shared" si="54"/>
        <v>0.13702499999999998</v>
      </c>
    </row>
    <row r="837" spans="1:19" x14ac:dyDescent="0.3">
      <c r="A837" s="19" t="s">
        <v>867</v>
      </c>
      <c r="B837" s="19">
        <v>16.809999999999999</v>
      </c>
      <c r="C837" s="19">
        <v>12.18</v>
      </c>
      <c r="D837" s="20">
        <f t="shared" si="55"/>
        <v>2.0474579999999998</v>
      </c>
      <c r="E837" s="17"/>
      <c r="F837" s="19" t="s">
        <v>856</v>
      </c>
      <c r="G837" s="18">
        <v>39.18</v>
      </c>
      <c r="H837" s="19">
        <v>25.4</v>
      </c>
      <c r="I837" s="20">
        <f t="shared" si="52"/>
        <v>9.9517199999999999</v>
      </c>
      <c r="K837" s="19" t="s">
        <v>856</v>
      </c>
      <c r="L837" s="18">
        <v>39.18</v>
      </c>
      <c r="M837" s="19">
        <v>25.4</v>
      </c>
      <c r="N837" s="20">
        <f t="shared" si="53"/>
        <v>9.9517199999999999</v>
      </c>
      <c r="P837" s="19" t="s">
        <v>856</v>
      </c>
      <c r="Q837" s="18">
        <v>39.18</v>
      </c>
      <c r="R837" s="19">
        <v>25.4</v>
      </c>
      <c r="S837" s="20">
        <f t="shared" si="54"/>
        <v>9.9517199999999999</v>
      </c>
    </row>
    <row r="838" spans="1:19" x14ac:dyDescent="0.3">
      <c r="A838" s="19" t="s">
        <v>868</v>
      </c>
      <c r="B838" s="19">
        <v>23.75</v>
      </c>
      <c r="C838" s="19">
        <v>30.7</v>
      </c>
      <c r="D838" s="20">
        <f t="shared" si="55"/>
        <v>7.2912499999999998</v>
      </c>
      <c r="E838" s="17"/>
      <c r="F838" s="19" t="s">
        <v>571</v>
      </c>
      <c r="G838" s="18">
        <v>39.29</v>
      </c>
      <c r="H838" s="19">
        <v>3.32</v>
      </c>
      <c r="I838" s="20">
        <f t="shared" si="52"/>
        <v>1.3044279999999997</v>
      </c>
      <c r="K838" s="19" t="s">
        <v>571</v>
      </c>
      <c r="L838" s="18">
        <v>39.29</v>
      </c>
      <c r="M838" s="19">
        <v>3.32</v>
      </c>
      <c r="N838" s="20">
        <f t="shared" si="53"/>
        <v>1.3044279999999997</v>
      </c>
      <c r="P838" s="19" t="s">
        <v>571</v>
      </c>
      <c r="Q838" s="18">
        <v>39.29</v>
      </c>
      <c r="R838" s="19">
        <v>3.32</v>
      </c>
      <c r="S838" s="20">
        <f t="shared" si="54"/>
        <v>1.3044279999999997</v>
      </c>
    </row>
    <row r="839" spans="1:19" x14ac:dyDescent="0.3">
      <c r="A839" s="19" t="s">
        <v>869</v>
      </c>
      <c r="B839" s="19">
        <v>29.25</v>
      </c>
      <c r="C839" s="19">
        <v>3.29</v>
      </c>
      <c r="D839" s="20">
        <f t="shared" si="55"/>
        <v>0.96232499999999999</v>
      </c>
      <c r="E839" s="17"/>
      <c r="F839" s="19" t="s">
        <v>1008</v>
      </c>
      <c r="G839" s="18">
        <v>39.299999999999997</v>
      </c>
      <c r="H839" s="19">
        <v>31.97</v>
      </c>
      <c r="I839" s="20">
        <f t="shared" si="52"/>
        <v>12.564209999999997</v>
      </c>
      <c r="K839" s="19" t="s">
        <v>1008</v>
      </c>
      <c r="L839" s="18">
        <v>39.299999999999997</v>
      </c>
      <c r="M839" s="19">
        <v>31.97</v>
      </c>
      <c r="N839" s="20">
        <f t="shared" si="53"/>
        <v>12.564209999999997</v>
      </c>
      <c r="P839" s="19" t="s">
        <v>1008</v>
      </c>
      <c r="Q839" s="18">
        <v>39.299999999999997</v>
      </c>
      <c r="R839" s="19">
        <v>31.97</v>
      </c>
      <c r="S839" s="20">
        <f t="shared" si="54"/>
        <v>12.564209999999997</v>
      </c>
    </row>
    <row r="840" spans="1:19" x14ac:dyDescent="0.3">
      <c r="A840" s="19" t="s">
        <v>870</v>
      </c>
      <c r="B840" s="19">
        <v>41.5</v>
      </c>
      <c r="C840" s="19">
        <v>24.53</v>
      </c>
      <c r="D840" s="20">
        <f t="shared" si="55"/>
        <v>10.17995</v>
      </c>
      <c r="E840" s="17"/>
      <c r="F840" s="19" t="s">
        <v>200</v>
      </c>
      <c r="G840" s="18">
        <v>39.35</v>
      </c>
      <c r="H840" s="19">
        <v>8.81</v>
      </c>
      <c r="I840" s="20">
        <f t="shared" si="52"/>
        <v>3.4667350000000003</v>
      </c>
      <c r="K840" s="19" t="s">
        <v>861</v>
      </c>
      <c r="L840" s="18">
        <v>39.35</v>
      </c>
      <c r="M840" s="19">
        <v>39.729999999999997</v>
      </c>
      <c r="N840" s="20">
        <f t="shared" si="53"/>
        <v>15.633754999999999</v>
      </c>
      <c r="P840" s="19" t="s">
        <v>200</v>
      </c>
      <c r="Q840" s="18">
        <v>39.35</v>
      </c>
      <c r="R840" s="19">
        <v>8.81</v>
      </c>
      <c r="S840" s="20">
        <f t="shared" si="54"/>
        <v>3.4667350000000003</v>
      </c>
    </row>
    <row r="841" spans="1:19" x14ac:dyDescent="0.3">
      <c r="A841" s="19" t="s">
        <v>871</v>
      </c>
      <c r="B841" s="19">
        <v>29.57</v>
      </c>
      <c r="C841" s="19">
        <v>26.31</v>
      </c>
      <c r="D841" s="20">
        <f t="shared" si="55"/>
        <v>7.7798669999999994</v>
      </c>
      <c r="E841" s="17"/>
      <c r="F841" s="19" t="s">
        <v>259</v>
      </c>
      <c r="G841" s="18">
        <v>39.409999999999997</v>
      </c>
      <c r="H841" s="19">
        <v>36.67</v>
      </c>
      <c r="I841" s="20">
        <f t="shared" si="52"/>
        <v>14.451647000000001</v>
      </c>
      <c r="K841" s="19" t="s">
        <v>200</v>
      </c>
      <c r="L841" s="18">
        <v>39.35</v>
      </c>
      <c r="M841" s="19">
        <v>8.81</v>
      </c>
      <c r="N841" s="20">
        <f t="shared" si="53"/>
        <v>3.4667350000000003</v>
      </c>
      <c r="P841" s="19" t="s">
        <v>259</v>
      </c>
      <c r="Q841" s="18">
        <v>39.409999999999997</v>
      </c>
      <c r="R841" s="19">
        <v>36.67</v>
      </c>
      <c r="S841" s="20">
        <f t="shared" si="54"/>
        <v>14.451647000000001</v>
      </c>
    </row>
    <row r="842" spans="1:19" x14ac:dyDescent="0.3">
      <c r="A842" s="19" t="s">
        <v>872</v>
      </c>
      <c r="B842" s="19">
        <v>24.42</v>
      </c>
      <c r="C842" s="19">
        <v>35.44</v>
      </c>
      <c r="D842" s="20">
        <f t="shared" si="55"/>
        <v>8.6544480000000004</v>
      </c>
      <c r="E842" s="17"/>
      <c r="F842" s="19" t="s">
        <v>346</v>
      </c>
      <c r="G842" s="18">
        <v>39.44</v>
      </c>
      <c r="H842" s="19">
        <v>22.13</v>
      </c>
      <c r="I842" s="20">
        <f t="shared" si="52"/>
        <v>8.7280719999999992</v>
      </c>
      <c r="K842" s="19" t="s">
        <v>259</v>
      </c>
      <c r="L842" s="18">
        <v>39.409999999999997</v>
      </c>
      <c r="M842" s="19">
        <v>36.67</v>
      </c>
      <c r="N842" s="20">
        <f t="shared" si="53"/>
        <v>14.451647000000001</v>
      </c>
      <c r="P842" s="19" t="s">
        <v>346</v>
      </c>
      <c r="Q842" s="18">
        <v>39.44</v>
      </c>
      <c r="R842" s="19">
        <v>22.13</v>
      </c>
      <c r="S842" s="20">
        <f t="shared" si="54"/>
        <v>8.7280719999999992</v>
      </c>
    </row>
    <row r="843" spans="1:19" x14ac:dyDescent="0.3">
      <c r="A843" s="19" t="s">
        <v>873</v>
      </c>
      <c r="B843" s="19">
        <v>0</v>
      </c>
      <c r="C843" s="19">
        <v>20.73</v>
      </c>
      <c r="D843" s="20" t="str">
        <f t="shared" si="55"/>
        <v/>
      </c>
      <c r="E843" s="17"/>
      <c r="F843" s="19" t="s">
        <v>919</v>
      </c>
      <c r="G843" s="18">
        <v>39.47</v>
      </c>
      <c r="H843" s="19">
        <v>32.75</v>
      </c>
      <c r="I843" s="20">
        <f t="shared" si="52"/>
        <v>12.926425</v>
      </c>
      <c r="K843" s="19" t="s">
        <v>346</v>
      </c>
      <c r="L843" s="18">
        <v>39.44</v>
      </c>
      <c r="M843" s="19">
        <v>22.13</v>
      </c>
      <c r="N843" s="20">
        <f t="shared" si="53"/>
        <v>8.7280719999999992</v>
      </c>
      <c r="P843" s="19" t="s">
        <v>919</v>
      </c>
      <c r="Q843" s="18">
        <v>39.47</v>
      </c>
      <c r="R843" s="19">
        <v>32.75</v>
      </c>
      <c r="S843" s="20">
        <f t="shared" si="54"/>
        <v>12.926425</v>
      </c>
    </row>
    <row r="844" spans="1:19" x14ac:dyDescent="0.3">
      <c r="A844" s="19" t="s">
        <v>874</v>
      </c>
      <c r="B844" s="19">
        <v>16.41</v>
      </c>
      <c r="C844" s="19">
        <v>20.04</v>
      </c>
      <c r="D844" s="20">
        <f t="shared" si="55"/>
        <v>3.288564</v>
      </c>
      <c r="E844" s="17"/>
      <c r="F844" s="19" t="s">
        <v>452</v>
      </c>
      <c r="G844" s="18">
        <v>39.53</v>
      </c>
      <c r="H844" s="19">
        <v>34.81</v>
      </c>
      <c r="I844" s="20">
        <f t="shared" si="52"/>
        <v>13.760393000000001</v>
      </c>
      <c r="K844" s="19" t="s">
        <v>919</v>
      </c>
      <c r="L844" s="18">
        <v>39.47</v>
      </c>
      <c r="M844" s="19">
        <v>32.75</v>
      </c>
      <c r="N844" s="20">
        <f t="shared" si="53"/>
        <v>12.926425</v>
      </c>
      <c r="P844" s="19" t="s">
        <v>452</v>
      </c>
      <c r="Q844" s="18">
        <v>39.53</v>
      </c>
      <c r="R844" s="19">
        <v>34.81</v>
      </c>
      <c r="S844" s="20">
        <f t="shared" si="54"/>
        <v>13.760393000000001</v>
      </c>
    </row>
    <row r="845" spans="1:19" x14ac:dyDescent="0.3">
      <c r="A845" s="19" t="s">
        <v>875</v>
      </c>
      <c r="B845" s="19">
        <v>7.15</v>
      </c>
      <c r="C845" s="19">
        <v>25.71</v>
      </c>
      <c r="D845" s="20">
        <f t="shared" si="55"/>
        <v>1.838265</v>
      </c>
      <c r="E845" s="17"/>
      <c r="F845" s="19" t="s">
        <v>236</v>
      </c>
      <c r="G845" s="18">
        <v>39.61</v>
      </c>
      <c r="H845" s="19">
        <v>5.27</v>
      </c>
      <c r="I845" s="20">
        <f t="shared" si="52"/>
        <v>2.0874469999999996</v>
      </c>
      <c r="K845" s="19" t="s">
        <v>452</v>
      </c>
      <c r="L845" s="18">
        <v>39.53</v>
      </c>
      <c r="M845" s="19">
        <v>34.81</v>
      </c>
      <c r="N845" s="20">
        <f t="shared" si="53"/>
        <v>13.760393000000001</v>
      </c>
      <c r="P845" s="19" t="s">
        <v>236</v>
      </c>
      <c r="Q845" s="18">
        <v>39.61</v>
      </c>
      <c r="R845" s="19">
        <v>5.27</v>
      </c>
      <c r="S845" s="20">
        <f t="shared" si="54"/>
        <v>2.0874469999999996</v>
      </c>
    </row>
    <row r="846" spans="1:19" x14ac:dyDescent="0.3">
      <c r="A846" s="19" t="s">
        <v>876</v>
      </c>
      <c r="B846" s="19">
        <v>8.4499999999999993</v>
      </c>
      <c r="C846" s="19">
        <v>22.64</v>
      </c>
      <c r="D846" s="20">
        <f t="shared" si="55"/>
        <v>1.9130799999999999</v>
      </c>
      <c r="E846" s="17"/>
      <c r="F846" s="19" t="s">
        <v>599</v>
      </c>
      <c r="G846" s="18">
        <v>39.65</v>
      </c>
      <c r="H846" s="19">
        <v>8.51</v>
      </c>
      <c r="I846" s="20">
        <f t="shared" si="52"/>
        <v>3.374215</v>
      </c>
      <c r="K846" s="19" t="s">
        <v>236</v>
      </c>
      <c r="L846" s="18">
        <v>39.61</v>
      </c>
      <c r="M846" s="19">
        <v>5.27</v>
      </c>
      <c r="N846" s="20">
        <f t="shared" si="53"/>
        <v>2.0874469999999996</v>
      </c>
      <c r="P846" s="19" t="s">
        <v>599</v>
      </c>
      <c r="Q846" s="18">
        <v>39.65</v>
      </c>
      <c r="R846" s="19">
        <v>8.51</v>
      </c>
      <c r="S846" s="20">
        <f t="shared" si="54"/>
        <v>3.374215</v>
      </c>
    </row>
    <row r="847" spans="1:19" x14ac:dyDescent="0.3">
      <c r="A847" s="19" t="s">
        <v>877</v>
      </c>
      <c r="B847" s="19">
        <v>0.35</v>
      </c>
      <c r="C847" s="19">
        <v>2.81</v>
      </c>
      <c r="D847" s="20">
        <f t="shared" si="55"/>
        <v>9.835E-3</v>
      </c>
      <c r="E847" s="17"/>
      <c r="F847" s="19" t="s">
        <v>963</v>
      </c>
      <c r="G847" s="18">
        <v>39.72</v>
      </c>
      <c r="H847" s="19">
        <v>12.54</v>
      </c>
      <c r="I847" s="20">
        <f t="shared" si="52"/>
        <v>4.9808879999999993</v>
      </c>
      <c r="K847" s="19" t="s">
        <v>599</v>
      </c>
      <c r="L847" s="18">
        <v>39.65</v>
      </c>
      <c r="M847" s="19">
        <v>8.51</v>
      </c>
      <c r="N847" s="20">
        <f t="shared" si="53"/>
        <v>3.374215</v>
      </c>
      <c r="P847" s="19" t="s">
        <v>963</v>
      </c>
      <c r="Q847" s="18">
        <v>39.72</v>
      </c>
      <c r="R847" s="19">
        <v>12.54</v>
      </c>
      <c r="S847" s="20">
        <f t="shared" si="54"/>
        <v>4.9808879999999993</v>
      </c>
    </row>
    <row r="848" spans="1:19" x14ac:dyDescent="0.3">
      <c r="A848" s="19" t="s">
        <v>878</v>
      </c>
      <c r="B848" s="19">
        <v>26.49</v>
      </c>
      <c r="C848" s="19">
        <v>33.61</v>
      </c>
      <c r="D848" s="20">
        <f t="shared" si="55"/>
        <v>8.9032889999999991</v>
      </c>
      <c r="E848" s="17"/>
      <c r="F848" s="19" t="s">
        <v>229</v>
      </c>
      <c r="G848" s="18">
        <v>39.86</v>
      </c>
      <c r="H848" s="19">
        <v>37.22</v>
      </c>
      <c r="I848" s="20">
        <f t="shared" si="52"/>
        <v>14.835891999999999</v>
      </c>
      <c r="K848" s="19" t="s">
        <v>963</v>
      </c>
      <c r="L848" s="18">
        <v>39.72</v>
      </c>
      <c r="M848" s="19">
        <v>12.54</v>
      </c>
      <c r="N848" s="20">
        <f t="shared" si="53"/>
        <v>4.9808879999999993</v>
      </c>
      <c r="P848" s="19" t="s">
        <v>229</v>
      </c>
      <c r="Q848" s="18">
        <v>39.86</v>
      </c>
      <c r="R848" s="19">
        <v>37.22</v>
      </c>
      <c r="S848" s="20">
        <f t="shared" si="54"/>
        <v>14.835891999999999</v>
      </c>
    </row>
    <row r="849" spans="1:19" x14ac:dyDescent="0.3">
      <c r="A849" s="19" t="s">
        <v>879</v>
      </c>
      <c r="B849" s="19">
        <v>5.61</v>
      </c>
      <c r="C849" s="19">
        <v>0.6</v>
      </c>
      <c r="D849" s="20">
        <f t="shared" si="55"/>
        <v>3.3660000000000002E-2</v>
      </c>
      <c r="E849" s="17"/>
      <c r="F849" s="19" t="s">
        <v>504</v>
      </c>
      <c r="G849" s="18">
        <v>39.869999999999997</v>
      </c>
      <c r="H849" s="19">
        <v>23.15</v>
      </c>
      <c r="I849" s="20">
        <f t="shared" si="52"/>
        <v>9.2299049999999987</v>
      </c>
      <c r="K849" s="19" t="s">
        <v>229</v>
      </c>
      <c r="L849" s="18">
        <v>39.86</v>
      </c>
      <c r="M849" s="19">
        <v>37.22</v>
      </c>
      <c r="N849" s="20">
        <f t="shared" si="53"/>
        <v>14.835891999999999</v>
      </c>
      <c r="P849" s="19" t="s">
        <v>504</v>
      </c>
      <c r="Q849" s="18">
        <v>39.869999999999997</v>
      </c>
      <c r="R849" s="19">
        <v>23.15</v>
      </c>
      <c r="S849" s="20">
        <f t="shared" si="54"/>
        <v>9.2299049999999987</v>
      </c>
    </row>
    <row r="850" spans="1:19" x14ac:dyDescent="0.3">
      <c r="A850" s="19" t="s">
        <v>880</v>
      </c>
      <c r="B850" s="19">
        <v>30.3</v>
      </c>
      <c r="C850" s="19">
        <v>20.12</v>
      </c>
      <c r="D850" s="20">
        <f t="shared" si="55"/>
        <v>6.0963600000000007</v>
      </c>
      <c r="E850" s="17"/>
      <c r="F850" s="19" t="s">
        <v>555</v>
      </c>
      <c r="G850" s="18">
        <v>39.9</v>
      </c>
      <c r="H850" s="19">
        <v>19.829999999999998</v>
      </c>
      <c r="I850" s="20">
        <f t="shared" si="52"/>
        <v>7.9121699999999988</v>
      </c>
      <c r="K850" s="19" t="s">
        <v>504</v>
      </c>
      <c r="L850" s="18">
        <v>39.869999999999997</v>
      </c>
      <c r="M850" s="19">
        <v>23.15</v>
      </c>
      <c r="N850" s="20">
        <f t="shared" si="53"/>
        <v>9.2299049999999987</v>
      </c>
      <c r="P850" s="19" t="s">
        <v>555</v>
      </c>
      <c r="Q850" s="18">
        <v>39.9</v>
      </c>
      <c r="R850" s="19">
        <v>19.829999999999998</v>
      </c>
      <c r="S850" s="20">
        <f t="shared" si="54"/>
        <v>7.9121699999999988</v>
      </c>
    </row>
    <row r="851" spans="1:19" x14ac:dyDescent="0.3">
      <c r="A851" s="19" t="s">
        <v>881</v>
      </c>
      <c r="B851" s="19">
        <v>29.44</v>
      </c>
      <c r="C851" s="19">
        <v>36.729999999999997</v>
      </c>
      <c r="D851" s="20">
        <f t="shared" si="55"/>
        <v>10.813311999999998</v>
      </c>
      <c r="E851" s="17"/>
      <c r="F851" s="19" t="s">
        <v>611</v>
      </c>
      <c r="G851" s="18">
        <v>39.92</v>
      </c>
      <c r="H851" s="19">
        <v>9.35</v>
      </c>
      <c r="I851" s="20">
        <f t="shared" si="52"/>
        <v>3.7325200000000001</v>
      </c>
      <c r="K851" s="19" t="s">
        <v>555</v>
      </c>
      <c r="L851" s="18">
        <v>39.9</v>
      </c>
      <c r="M851" s="19">
        <v>19.829999999999998</v>
      </c>
      <c r="N851" s="20">
        <f t="shared" si="53"/>
        <v>7.9121699999999988</v>
      </c>
      <c r="P851" s="19" t="s">
        <v>611</v>
      </c>
      <c r="Q851" s="18">
        <v>39.92</v>
      </c>
      <c r="R851" s="19">
        <v>9.35</v>
      </c>
      <c r="S851" s="20">
        <f t="shared" si="54"/>
        <v>3.7325200000000001</v>
      </c>
    </row>
    <row r="852" spans="1:19" x14ac:dyDescent="0.3">
      <c r="A852" s="19" t="s">
        <v>882</v>
      </c>
      <c r="B852" s="19">
        <v>26.64</v>
      </c>
      <c r="C852" s="19">
        <v>31.39</v>
      </c>
      <c r="D852" s="20">
        <f t="shared" si="55"/>
        <v>8.3622960000000006</v>
      </c>
      <c r="E852" s="17"/>
      <c r="F852" s="19" t="s">
        <v>206</v>
      </c>
      <c r="G852" s="18">
        <v>39.979999999999997</v>
      </c>
      <c r="H852" s="19">
        <v>18.8</v>
      </c>
      <c r="I852" s="20">
        <f t="shared" si="52"/>
        <v>7.5162399999999998</v>
      </c>
      <c r="K852" s="19" t="s">
        <v>611</v>
      </c>
      <c r="L852" s="18">
        <v>39.92</v>
      </c>
      <c r="M852" s="19">
        <v>9.35</v>
      </c>
      <c r="N852" s="20">
        <f t="shared" si="53"/>
        <v>3.7325200000000001</v>
      </c>
      <c r="P852" s="19" t="s">
        <v>206</v>
      </c>
      <c r="Q852" s="18">
        <v>39.979999999999997</v>
      </c>
      <c r="R852" s="19">
        <v>18.8</v>
      </c>
      <c r="S852" s="20">
        <f t="shared" si="54"/>
        <v>7.5162399999999998</v>
      </c>
    </row>
    <row r="853" spans="1:19" x14ac:dyDescent="0.3">
      <c r="A853" s="19" t="s">
        <v>883</v>
      </c>
      <c r="B853" s="19">
        <v>31.35</v>
      </c>
      <c r="C853" s="19">
        <v>10.62</v>
      </c>
      <c r="D853" s="20">
        <f t="shared" si="55"/>
        <v>3.3293699999999999</v>
      </c>
      <c r="E853" s="17"/>
      <c r="F853" s="19" t="s">
        <v>507</v>
      </c>
      <c r="G853" s="18">
        <v>40</v>
      </c>
      <c r="H853" s="19">
        <v>33.6</v>
      </c>
      <c r="I853" s="20">
        <f t="shared" si="52"/>
        <v>13.44</v>
      </c>
      <c r="K853" s="19" t="s">
        <v>206</v>
      </c>
      <c r="L853" s="18">
        <v>39.979999999999997</v>
      </c>
      <c r="M853" s="19">
        <v>18.8</v>
      </c>
      <c r="N853" s="20">
        <f t="shared" si="53"/>
        <v>7.5162399999999998</v>
      </c>
      <c r="P853" s="19" t="s">
        <v>507</v>
      </c>
      <c r="Q853" s="18">
        <v>40</v>
      </c>
      <c r="R853" s="19">
        <v>33.6</v>
      </c>
      <c r="S853" s="20">
        <f t="shared" si="54"/>
        <v>13.44</v>
      </c>
    </row>
    <row r="854" spans="1:19" x14ac:dyDescent="0.3">
      <c r="A854" s="19" t="s">
        <v>884</v>
      </c>
      <c r="B854" s="19">
        <v>38.049999999999997</v>
      </c>
      <c r="C854" s="19">
        <v>21.13</v>
      </c>
      <c r="D854" s="20">
        <f t="shared" si="55"/>
        <v>8.0399649999999987</v>
      </c>
      <c r="E854" s="17"/>
      <c r="F854" s="19" t="s">
        <v>682</v>
      </c>
      <c r="G854" s="18">
        <v>40.08</v>
      </c>
      <c r="H854" s="19">
        <v>35.1</v>
      </c>
      <c r="I854" s="20">
        <f t="shared" si="52"/>
        <v>14.06808</v>
      </c>
      <c r="K854" s="19" t="s">
        <v>507</v>
      </c>
      <c r="L854" s="18">
        <v>40</v>
      </c>
      <c r="M854" s="19">
        <v>33.6</v>
      </c>
      <c r="N854" s="20">
        <f t="shared" si="53"/>
        <v>13.44</v>
      </c>
      <c r="P854" s="19" t="s">
        <v>682</v>
      </c>
      <c r="Q854" s="18">
        <v>40.08</v>
      </c>
      <c r="R854" s="19">
        <v>35.1</v>
      </c>
      <c r="S854" s="20">
        <f t="shared" si="54"/>
        <v>14.06808</v>
      </c>
    </row>
    <row r="855" spans="1:19" x14ac:dyDescent="0.3">
      <c r="A855" s="19" t="s">
        <v>885</v>
      </c>
      <c r="B855" s="19">
        <v>9.8699999999999992</v>
      </c>
      <c r="C855" s="19">
        <v>20.53</v>
      </c>
      <c r="D855" s="20">
        <f t="shared" si="55"/>
        <v>2.0263110000000002</v>
      </c>
      <c r="E855" s="17"/>
      <c r="F855" s="19" t="s">
        <v>981</v>
      </c>
      <c r="G855" s="18">
        <v>40.4</v>
      </c>
      <c r="H855" s="19">
        <v>31.64</v>
      </c>
      <c r="I855" s="20">
        <f t="shared" si="52"/>
        <v>12.78256</v>
      </c>
      <c r="K855" s="19" t="s">
        <v>682</v>
      </c>
      <c r="L855" s="18">
        <v>40.08</v>
      </c>
      <c r="M855" s="19">
        <v>35.1</v>
      </c>
      <c r="N855" s="20">
        <f t="shared" si="53"/>
        <v>14.06808</v>
      </c>
      <c r="P855" s="19" t="s">
        <v>981</v>
      </c>
      <c r="Q855" s="18">
        <v>40.4</v>
      </c>
      <c r="R855" s="19">
        <v>31.64</v>
      </c>
      <c r="S855" s="20">
        <f t="shared" si="54"/>
        <v>12.78256</v>
      </c>
    </row>
    <row r="856" spans="1:19" x14ac:dyDescent="0.3">
      <c r="A856" s="19" t="s">
        <v>886</v>
      </c>
      <c r="B856" s="19">
        <v>27.3</v>
      </c>
      <c r="C856" s="19">
        <v>10.85</v>
      </c>
      <c r="D856" s="20">
        <f t="shared" si="55"/>
        <v>2.9620499999999996</v>
      </c>
      <c r="E856" s="17"/>
      <c r="F856" s="19" t="s">
        <v>372</v>
      </c>
      <c r="G856" s="18">
        <v>40.43</v>
      </c>
      <c r="H856" s="19">
        <v>38.01</v>
      </c>
      <c r="I856" s="20">
        <f t="shared" si="52"/>
        <v>15.367442999999998</v>
      </c>
      <c r="K856" s="19" t="s">
        <v>981</v>
      </c>
      <c r="L856" s="18">
        <v>40.4</v>
      </c>
      <c r="M856" s="19">
        <v>31.64</v>
      </c>
      <c r="N856" s="20">
        <f t="shared" si="53"/>
        <v>12.78256</v>
      </c>
      <c r="P856" s="19" t="s">
        <v>372</v>
      </c>
      <c r="Q856" s="18">
        <v>40.43</v>
      </c>
      <c r="R856" s="19">
        <v>38.01</v>
      </c>
      <c r="S856" s="20">
        <f t="shared" si="54"/>
        <v>15.367442999999998</v>
      </c>
    </row>
    <row r="857" spans="1:19" x14ac:dyDescent="0.3">
      <c r="A857" s="19" t="s">
        <v>887</v>
      </c>
      <c r="B857" s="19">
        <v>23.91</v>
      </c>
      <c r="C857" s="19">
        <v>14.05</v>
      </c>
      <c r="D857" s="20">
        <f t="shared" si="55"/>
        <v>3.3593550000000003</v>
      </c>
      <c r="E857" s="17"/>
      <c r="F857" s="19" t="s">
        <v>444</v>
      </c>
      <c r="G857" s="18">
        <v>40.44</v>
      </c>
      <c r="H857" s="19">
        <v>9.19</v>
      </c>
      <c r="I857" s="20">
        <f t="shared" si="52"/>
        <v>3.7164359999999994</v>
      </c>
      <c r="K857" s="19" t="s">
        <v>372</v>
      </c>
      <c r="L857" s="18">
        <v>40.43</v>
      </c>
      <c r="M857" s="19">
        <v>38.01</v>
      </c>
      <c r="N857" s="20">
        <f t="shared" si="53"/>
        <v>15.367442999999998</v>
      </c>
      <c r="P857" s="19" t="s">
        <v>444</v>
      </c>
      <c r="Q857" s="18">
        <v>40.44</v>
      </c>
      <c r="R857" s="19">
        <v>9.19</v>
      </c>
      <c r="S857" s="20">
        <f t="shared" si="54"/>
        <v>3.7164359999999994</v>
      </c>
    </row>
    <row r="858" spans="1:19" x14ac:dyDescent="0.3">
      <c r="A858" s="19" t="s">
        <v>888</v>
      </c>
      <c r="B858" s="19">
        <v>3.57</v>
      </c>
      <c r="C858" s="19">
        <v>13.5</v>
      </c>
      <c r="D858" s="20">
        <f t="shared" si="55"/>
        <v>0.48194999999999999</v>
      </c>
      <c r="E858" s="17"/>
      <c r="F858" s="19" t="s">
        <v>962</v>
      </c>
      <c r="G858" s="18">
        <v>40.520000000000003</v>
      </c>
      <c r="H858" s="19">
        <v>10.72</v>
      </c>
      <c r="I858" s="20">
        <f t="shared" si="52"/>
        <v>4.343744</v>
      </c>
      <c r="K858" s="19" t="s">
        <v>444</v>
      </c>
      <c r="L858" s="18">
        <v>40.44</v>
      </c>
      <c r="M858" s="19">
        <v>9.19</v>
      </c>
      <c r="N858" s="20">
        <f t="shared" si="53"/>
        <v>3.7164359999999994</v>
      </c>
      <c r="P858" s="19" t="s">
        <v>962</v>
      </c>
      <c r="Q858" s="18">
        <v>40.520000000000003</v>
      </c>
      <c r="R858" s="19">
        <v>10.72</v>
      </c>
      <c r="S858" s="20">
        <f t="shared" si="54"/>
        <v>4.343744</v>
      </c>
    </row>
    <row r="859" spans="1:19" x14ac:dyDescent="0.3">
      <c r="A859" s="19" t="s">
        <v>889</v>
      </c>
      <c r="B859" s="19">
        <v>20.239999999999998</v>
      </c>
      <c r="C859" s="19">
        <v>17.61</v>
      </c>
      <c r="D859" s="20">
        <f t="shared" si="55"/>
        <v>3.5642639999999997</v>
      </c>
      <c r="E859" s="17"/>
      <c r="F859" s="19" t="s">
        <v>244</v>
      </c>
      <c r="G859" s="18">
        <v>40.69</v>
      </c>
      <c r="H859" s="19">
        <v>17.32</v>
      </c>
      <c r="I859" s="20">
        <f t="shared" si="52"/>
        <v>7.0475080000000005</v>
      </c>
      <c r="K859" s="19" t="s">
        <v>962</v>
      </c>
      <c r="L859" s="18">
        <v>40.520000000000003</v>
      </c>
      <c r="M859" s="19">
        <v>10.72</v>
      </c>
      <c r="N859" s="20">
        <f t="shared" si="53"/>
        <v>4.343744</v>
      </c>
      <c r="P859" s="19" t="s">
        <v>244</v>
      </c>
      <c r="Q859" s="18">
        <v>40.69</v>
      </c>
      <c r="R859" s="19">
        <v>17.32</v>
      </c>
      <c r="S859" s="20">
        <f t="shared" si="54"/>
        <v>7.0475080000000005</v>
      </c>
    </row>
    <row r="860" spans="1:19" x14ac:dyDescent="0.3">
      <c r="A860" s="19" t="s">
        <v>890</v>
      </c>
      <c r="B860" s="19">
        <v>16.13</v>
      </c>
      <c r="C860" s="19">
        <v>29.87</v>
      </c>
      <c r="D860" s="20">
        <f t="shared" si="55"/>
        <v>4.8180309999999995</v>
      </c>
      <c r="E860" s="17"/>
      <c r="F860" s="19" t="s">
        <v>631</v>
      </c>
      <c r="G860" s="18">
        <v>40.869999999999997</v>
      </c>
      <c r="H860" s="19">
        <v>25.07</v>
      </c>
      <c r="I860" s="20">
        <f t="shared" si="52"/>
        <v>10.246108999999999</v>
      </c>
      <c r="K860" s="19" t="s">
        <v>244</v>
      </c>
      <c r="L860" s="18">
        <v>40.69</v>
      </c>
      <c r="M860" s="19">
        <v>17.32</v>
      </c>
      <c r="N860" s="20">
        <f t="shared" si="53"/>
        <v>7.0475080000000005</v>
      </c>
      <c r="P860" s="19" t="s">
        <v>631</v>
      </c>
      <c r="Q860" s="18">
        <v>40.869999999999997</v>
      </c>
      <c r="R860" s="19">
        <v>25.07</v>
      </c>
      <c r="S860" s="20">
        <f t="shared" si="54"/>
        <v>10.246108999999999</v>
      </c>
    </row>
    <row r="861" spans="1:19" x14ac:dyDescent="0.3">
      <c r="A861" s="19" t="s">
        <v>891</v>
      </c>
      <c r="B861" s="19">
        <v>32.78</v>
      </c>
      <c r="C861" s="19">
        <v>29.57</v>
      </c>
      <c r="D861" s="20">
        <f t="shared" si="55"/>
        <v>9.6930460000000007</v>
      </c>
      <c r="E861" s="17"/>
      <c r="F861" s="19" t="s">
        <v>835</v>
      </c>
      <c r="G861" s="18">
        <v>40.89</v>
      </c>
      <c r="H861" s="19">
        <v>36.29</v>
      </c>
      <c r="I861" s="20">
        <f t="shared" si="52"/>
        <v>14.838980999999999</v>
      </c>
      <c r="K861" s="19" t="s">
        <v>631</v>
      </c>
      <c r="L861" s="18">
        <v>40.869999999999997</v>
      </c>
      <c r="M861" s="19">
        <v>25.07</v>
      </c>
      <c r="N861" s="20">
        <f t="shared" si="53"/>
        <v>10.246108999999999</v>
      </c>
      <c r="P861" s="19" t="s">
        <v>835</v>
      </c>
      <c r="Q861" s="18">
        <v>40.89</v>
      </c>
      <c r="R861" s="19">
        <v>36.29</v>
      </c>
      <c r="S861" s="20">
        <f t="shared" si="54"/>
        <v>14.838980999999999</v>
      </c>
    </row>
    <row r="862" spans="1:19" x14ac:dyDescent="0.3">
      <c r="A862" s="19" t="s">
        <v>892</v>
      </c>
      <c r="B862" s="19">
        <v>9.32</v>
      </c>
      <c r="C862" s="19">
        <v>2.0099999999999998</v>
      </c>
      <c r="D862" s="20">
        <f t="shared" si="55"/>
        <v>0.187332</v>
      </c>
      <c r="E862" s="17"/>
      <c r="F862" s="19" t="s">
        <v>469</v>
      </c>
      <c r="G862" s="18">
        <v>40.89</v>
      </c>
      <c r="H862" s="19">
        <v>11.73</v>
      </c>
      <c r="I862" s="20">
        <f t="shared" si="52"/>
        <v>4.7963969999999998</v>
      </c>
      <c r="K862" s="19" t="s">
        <v>835</v>
      </c>
      <c r="L862" s="18">
        <v>40.89</v>
      </c>
      <c r="M862" s="19">
        <v>36.29</v>
      </c>
      <c r="N862" s="20">
        <f t="shared" si="53"/>
        <v>14.838980999999999</v>
      </c>
      <c r="P862" s="19" t="s">
        <v>469</v>
      </c>
      <c r="Q862" s="18">
        <v>40.89</v>
      </c>
      <c r="R862" s="19">
        <v>11.73</v>
      </c>
      <c r="S862" s="20">
        <f t="shared" si="54"/>
        <v>4.7963969999999998</v>
      </c>
    </row>
    <row r="863" spans="1:19" x14ac:dyDescent="0.3">
      <c r="A863" s="19" t="s">
        <v>893</v>
      </c>
      <c r="B863" s="19">
        <v>24.87</v>
      </c>
      <c r="C863" s="19">
        <v>39.43</v>
      </c>
      <c r="D863" s="20">
        <f t="shared" si="55"/>
        <v>9.806241</v>
      </c>
      <c r="E863" s="17"/>
      <c r="F863" s="19" t="s">
        <v>199</v>
      </c>
      <c r="G863" s="18">
        <v>40.98</v>
      </c>
      <c r="H863" s="19">
        <v>5.4</v>
      </c>
      <c r="I863" s="20">
        <f t="shared" si="52"/>
        <v>2.21292</v>
      </c>
      <c r="K863" s="19" t="s">
        <v>469</v>
      </c>
      <c r="L863" s="18">
        <v>40.89</v>
      </c>
      <c r="M863" s="19">
        <v>11.73</v>
      </c>
      <c r="N863" s="20">
        <f t="shared" si="53"/>
        <v>4.7963969999999998</v>
      </c>
      <c r="P863" s="19" t="s">
        <v>199</v>
      </c>
      <c r="Q863" s="18">
        <v>40.98</v>
      </c>
      <c r="R863" s="19">
        <v>5.4</v>
      </c>
      <c r="S863" s="20">
        <f t="shared" si="54"/>
        <v>2.21292</v>
      </c>
    </row>
    <row r="864" spans="1:19" x14ac:dyDescent="0.3">
      <c r="A864" s="19" t="s">
        <v>894</v>
      </c>
      <c r="B864" s="19">
        <v>38.15</v>
      </c>
      <c r="C864" s="19">
        <v>23.07</v>
      </c>
      <c r="D864" s="20">
        <f t="shared" si="55"/>
        <v>8.8012049999999995</v>
      </c>
      <c r="E864" s="17"/>
      <c r="F864" s="19" t="s">
        <v>125</v>
      </c>
      <c r="G864" s="18">
        <v>41</v>
      </c>
      <c r="H864" s="19">
        <v>32.06</v>
      </c>
      <c r="I864" s="20">
        <f t="shared" si="52"/>
        <v>13.144600000000001</v>
      </c>
      <c r="K864" s="19" t="s">
        <v>199</v>
      </c>
      <c r="L864" s="18">
        <v>40.98</v>
      </c>
      <c r="M864" s="19">
        <v>5.4</v>
      </c>
      <c r="N864" s="20">
        <f t="shared" si="53"/>
        <v>2.21292</v>
      </c>
      <c r="P864" s="19" t="s">
        <v>125</v>
      </c>
      <c r="Q864" s="18">
        <v>41</v>
      </c>
      <c r="R864" s="19">
        <v>32.06</v>
      </c>
      <c r="S864" s="20">
        <f t="shared" si="54"/>
        <v>13.144600000000001</v>
      </c>
    </row>
    <row r="865" spans="1:19" x14ac:dyDescent="0.3">
      <c r="A865" s="19" t="s">
        <v>895</v>
      </c>
      <c r="B865" s="19">
        <v>33.94</v>
      </c>
      <c r="C865" s="19">
        <v>5.75</v>
      </c>
      <c r="D865" s="20">
        <f t="shared" si="55"/>
        <v>1.9515499999999997</v>
      </c>
      <c r="E865" s="17"/>
      <c r="F865" s="19" t="s">
        <v>588</v>
      </c>
      <c r="G865" s="18">
        <v>41.04</v>
      </c>
      <c r="H865" s="19">
        <v>39.17</v>
      </c>
      <c r="I865" s="20">
        <f t="shared" si="52"/>
        <v>16.075368000000001</v>
      </c>
      <c r="K865" s="19" t="s">
        <v>125</v>
      </c>
      <c r="L865" s="18">
        <v>41</v>
      </c>
      <c r="M865" s="19">
        <v>32.06</v>
      </c>
      <c r="N865" s="20">
        <f t="shared" si="53"/>
        <v>13.144600000000001</v>
      </c>
      <c r="P865" s="19" t="s">
        <v>588</v>
      </c>
      <c r="Q865" s="18">
        <v>41.04</v>
      </c>
      <c r="R865" s="19">
        <v>39.17</v>
      </c>
      <c r="S865" s="20">
        <f t="shared" si="54"/>
        <v>16.075368000000001</v>
      </c>
    </row>
    <row r="866" spans="1:19" x14ac:dyDescent="0.3">
      <c r="A866" s="19" t="s">
        <v>896</v>
      </c>
      <c r="B866" s="19">
        <v>18.489999999999998</v>
      </c>
      <c r="C866" s="19">
        <v>26.41</v>
      </c>
      <c r="D866" s="20">
        <f t="shared" si="55"/>
        <v>4.883208999999999</v>
      </c>
      <c r="E866" s="17"/>
      <c r="F866" s="19" t="s">
        <v>624</v>
      </c>
      <c r="G866" s="18">
        <v>41.06</v>
      </c>
      <c r="H866" s="19">
        <v>38.75</v>
      </c>
      <c r="I866" s="20">
        <f t="shared" si="52"/>
        <v>15.91075</v>
      </c>
      <c r="K866" s="19" t="s">
        <v>588</v>
      </c>
      <c r="L866" s="18">
        <v>41.04</v>
      </c>
      <c r="M866" s="19">
        <v>39.17</v>
      </c>
      <c r="N866" s="20">
        <f t="shared" si="53"/>
        <v>16.075368000000001</v>
      </c>
      <c r="P866" s="19" t="s">
        <v>624</v>
      </c>
      <c r="Q866" s="18">
        <v>41.06</v>
      </c>
      <c r="R866" s="19">
        <v>38.75</v>
      </c>
      <c r="S866" s="20">
        <f t="shared" si="54"/>
        <v>15.91075</v>
      </c>
    </row>
    <row r="867" spans="1:19" x14ac:dyDescent="0.3">
      <c r="A867" s="19" t="s">
        <v>897</v>
      </c>
      <c r="B867" s="19">
        <v>15.93</v>
      </c>
      <c r="C867" s="19">
        <v>7.05</v>
      </c>
      <c r="D867" s="20">
        <f t="shared" si="55"/>
        <v>1.123065</v>
      </c>
      <c r="E867" s="17"/>
      <c r="F867" s="19" t="s">
        <v>153</v>
      </c>
      <c r="G867" s="18">
        <v>41.14</v>
      </c>
      <c r="H867" s="19">
        <v>19.5</v>
      </c>
      <c r="I867" s="20">
        <f t="shared" si="52"/>
        <v>8.0222999999999995</v>
      </c>
      <c r="K867" s="19" t="s">
        <v>624</v>
      </c>
      <c r="L867" s="18">
        <v>41.06</v>
      </c>
      <c r="M867" s="19">
        <v>38.75</v>
      </c>
      <c r="N867" s="20">
        <f t="shared" si="53"/>
        <v>15.91075</v>
      </c>
      <c r="P867" s="19" t="s">
        <v>153</v>
      </c>
      <c r="Q867" s="18">
        <v>41.14</v>
      </c>
      <c r="R867" s="19">
        <v>19.5</v>
      </c>
      <c r="S867" s="20">
        <f t="shared" si="54"/>
        <v>8.0222999999999995</v>
      </c>
    </row>
    <row r="868" spans="1:19" x14ac:dyDescent="0.3">
      <c r="A868" s="19" t="s">
        <v>898</v>
      </c>
      <c r="B868" s="19">
        <v>3.65</v>
      </c>
      <c r="C868" s="19">
        <v>31.45</v>
      </c>
      <c r="D868" s="20">
        <f t="shared" si="55"/>
        <v>1.1479249999999999</v>
      </c>
      <c r="E868" s="17"/>
      <c r="F868" s="19" t="s">
        <v>232</v>
      </c>
      <c r="G868" s="18">
        <v>41.39</v>
      </c>
      <c r="H868" s="19">
        <v>9.75</v>
      </c>
      <c r="I868" s="20">
        <f t="shared" si="52"/>
        <v>4.0355249999999998</v>
      </c>
      <c r="K868" s="19" t="s">
        <v>153</v>
      </c>
      <c r="L868" s="18">
        <v>41.14</v>
      </c>
      <c r="M868" s="19">
        <v>19.5</v>
      </c>
      <c r="N868" s="20">
        <f t="shared" si="53"/>
        <v>8.0222999999999995</v>
      </c>
      <c r="P868" s="19" t="s">
        <v>232</v>
      </c>
      <c r="Q868" s="18">
        <v>41.39</v>
      </c>
      <c r="R868" s="19">
        <v>9.75</v>
      </c>
      <c r="S868" s="20">
        <f t="shared" si="54"/>
        <v>4.0355249999999998</v>
      </c>
    </row>
    <row r="869" spans="1:19" x14ac:dyDescent="0.3">
      <c r="A869" s="19" t="s">
        <v>899</v>
      </c>
      <c r="B869" s="19">
        <v>2.62</v>
      </c>
      <c r="C869" s="19">
        <v>4.29</v>
      </c>
      <c r="D869" s="20">
        <f t="shared" si="55"/>
        <v>0.11239800000000001</v>
      </c>
      <c r="E869" s="17"/>
      <c r="F869" s="19" t="s">
        <v>506</v>
      </c>
      <c r="G869" s="18">
        <v>41.4</v>
      </c>
      <c r="H869" s="19">
        <v>35.950000000000003</v>
      </c>
      <c r="I869" s="20">
        <f t="shared" si="52"/>
        <v>14.883300000000002</v>
      </c>
      <c r="K869" s="19" t="s">
        <v>232</v>
      </c>
      <c r="L869" s="18">
        <v>41.39</v>
      </c>
      <c r="M869" s="19">
        <v>9.75</v>
      </c>
      <c r="N869" s="20">
        <f t="shared" si="53"/>
        <v>4.0355249999999998</v>
      </c>
      <c r="P869" s="19" t="s">
        <v>506</v>
      </c>
      <c r="Q869" s="18">
        <v>41.4</v>
      </c>
      <c r="R869" s="19">
        <v>35.950000000000003</v>
      </c>
      <c r="S869" s="20">
        <f t="shared" si="54"/>
        <v>14.883300000000002</v>
      </c>
    </row>
    <row r="870" spans="1:19" x14ac:dyDescent="0.3">
      <c r="A870" s="19" t="s">
        <v>900</v>
      </c>
      <c r="B870" s="19">
        <v>20.22</v>
      </c>
      <c r="C870" s="19">
        <v>23.58</v>
      </c>
      <c r="D870" s="20">
        <f t="shared" si="55"/>
        <v>4.7678759999999993</v>
      </c>
      <c r="E870" s="17"/>
      <c r="F870" s="19" t="s">
        <v>56</v>
      </c>
      <c r="G870" s="18">
        <v>41.42</v>
      </c>
      <c r="H870" s="19">
        <v>1.19</v>
      </c>
      <c r="I870" s="20">
        <f t="shared" si="52"/>
        <v>0.492898</v>
      </c>
      <c r="K870" s="19" t="s">
        <v>506</v>
      </c>
      <c r="L870" s="18">
        <v>41.4</v>
      </c>
      <c r="M870" s="19">
        <v>35.950000000000003</v>
      </c>
      <c r="N870" s="20">
        <f t="shared" si="53"/>
        <v>14.883300000000002</v>
      </c>
      <c r="P870" s="19" t="s">
        <v>56</v>
      </c>
      <c r="Q870" s="18">
        <v>41.42</v>
      </c>
      <c r="R870" s="19">
        <v>1.19</v>
      </c>
      <c r="S870" s="20">
        <f t="shared" si="54"/>
        <v>0.492898</v>
      </c>
    </row>
    <row r="871" spans="1:19" x14ac:dyDescent="0.3">
      <c r="A871" s="19" t="s">
        <v>901</v>
      </c>
      <c r="B871" s="19">
        <v>10.73</v>
      </c>
      <c r="C871" s="19">
        <v>34.65</v>
      </c>
      <c r="D871" s="20">
        <f t="shared" si="55"/>
        <v>3.7179450000000003</v>
      </c>
      <c r="E871" s="17"/>
      <c r="F871" s="19" t="s">
        <v>495</v>
      </c>
      <c r="G871" s="18">
        <v>41.49</v>
      </c>
      <c r="H871" s="19">
        <v>25.62</v>
      </c>
      <c r="I871" s="20">
        <f t="shared" si="52"/>
        <v>10.629738</v>
      </c>
      <c r="K871" s="19" t="s">
        <v>56</v>
      </c>
      <c r="L871" s="18">
        <v>41.42</v>
      </c>
      <c r="M871" s="19">
        <v>1.19</v>
      </c>
      <c r="N871" s="20">
        <f t="shared" si="53"/>
        <v>0.492898</v>
      </c>
      <c r="P871" s="19" t="s">
        <v>495</v>
      </c>
      <c r="Q871" s="18">
        <v>41.49</v>
      </c>
      <c r="R871" s="19">
        <v>25.62</v>
      </c>
      <c r="S871" s="20">
        <f t="shared" si="54"/>
        <v>10.629738</v>
      </c>
    </row>
    <row r="872" spans="1:19" x14ac:dyDescent="0.3">
      <c r="A872" s="19" t="s">
        <v>902</v>
      </c>
      <c r="B872" s="19">
        <v>11.08</v>
      </c>
      <c r="C872" s="19">
        <v>28.8</v>
      </c>
      <c r="D872" s="20">
        <f t="shared" si="55"/>
        <v>3.1910399999999997</v>
      </c>
      <c r="E872" s="17"/>
      <c r="F872" s="19" t="s">
        <v>870</v>
      </c>
      <c r="G872" s="18">
        <v>41.5</v>
      </c>
      <c r="H872" s="19">
        <v>24.53</v>
      </c>
      <c r="I872" s="20">
        <f t="shared" si="52"/>
        <v>10.17995</v>
      </c>
      <c r="K872" s="19" t="s">
        <v>495</v>
      </c>
      <c r="L872" s="18">
        <v>41.49</v>
      </c>
      <c r="M872" s="19">
        <v>25.62</v>
      </c>
      <c r="N872" s="20">
        <f t="shared" si="53"/>
        <v>10.629738</v>
      </c>
      <c r="P872" s="19" t="s">
        <v>870</v>
      </c>
      <c r="Q872" s="18">
        <v>41.5</v>
      </c>
      <c r="R872" s="19">
        <v>24.53</v>
      </c>
      <c r="S872" s="20">
        <f t="shared" si="54"/>
        <v>10.17995</v>
      </c>
    </row>
    <row r="873" spans="1:19" x14ac:dyDescent="0.3">
      <c r="A873" s="19" t="s">
        <v>903</v>
      </c>
      <c r="B873" s="19">
        <v>20.22</v>
      </c>
      <c r="C873" s="19">
        <v>16.62</v>
      </c>
      <c r="D873" s="20">
        <f t="shared" si="55"/>
        <v>3.3605640000000001</v>
      </c>
      <c r="E873" s="17"/>
      <c r="F873" s="19" t="s">
        <v>130</v>
      </c>
      <c r="G873" s="18">
        <v>41.52</v>
      </c>
      <c r="H873" s="19">
        <v>13.39</v>
      </c>
      <c r="I873" s="20">
        <f t="shared" si="52"/>
        <v>5.5595280000000002</v>
      </c>
      <c r="K873" s="19" t="s">
        <v>870</v>
      </c>
      <c r="L873" s="18">
        <v>41.5</v>
      </c>
      <c r="M873" s="19">
        <v>24.53</v>
      </c>
      <c r="N873" s="20">
        <f t="shared" si="53"/>
        <v>10.17995</v>
      </c>
      <c r="P873" s="19" t="s">
        <v>130</v>
      </c>
      <c r="Q873" s="18">
        <v>41.52</v>
      </c>
      <c r="R873" s="19">
        <v>13.39</v>
      </c>
      <c r="S873" s="20">
        <f t="shared" si="54"/>
        <v>5.5595280000000002</v>
      </c>
    </row>
    <row r="874" spans="1:19" x14ac:dyDescent="0.3">
      <c r="A874" s="19" t="s">
        <v>904</v>
      </c>
      <c r="B874" s="19">
        <v>14.67</v>
      </c>
      <c r="C874" s="19">
        <v>1.78</v>
      </c>
      <c r="D874" s="20">
        <f t="shared" si="55"/>
        <v>0.26112600000000002</v>
      </c>
      <c r="E874" s="17"/>
      <c r="F874" s="19" t="s">
        <v>627</v>
      </c>
      <c r="G874" s="18">
        <v>41.57</v>
      </c>
      <c r="H874" s="19">
        <v>16.98</v>
      </c>
      <c r="I874" s="20">
        <f t="shared" si="52"/>
        <v>7.058586</v>
      </c>
      <c r="K874" s="19" t="s">
        <v>130</v>
      </c>
      <c r="L874" s="18">
        <v>41.52</v>
      </c>
      <c r="M874" s="19">
        <v>13.39</v>
      </c>
      <c r="N874" s="20">
        <f t="shared" si="53"/>
        <v>5.5595280000000002</v>
      </c>
      <c r="P874" s="19" t="s">
        <v>627</v>
      </c>
      <c r="Q874" s="18">
        <v>41.57</v>
      </c>
      <c r="R874" s="19">
        <v>16.98</v>
      </c>
      <c r="S874" s="20">
        <f t="shared" si="54"/>
        <v>7.058586</v>
      </c>
    </row>
    <row r="875" spans="1:19" x14ac:dyDescent="0.3">
      <c r="A875" s="19" t="s">
        <v>905</v>
      </c>
      <c r="B875" s="19">
        <v>42.48</v>
      </c>
      <c r="C875" s="19">
        <v>19.54</v>
      </c>
      <c r="D875" s="20">
        <f t="shared" si="55"/>
        <v>8.300592</v>
      </c>
      <c r="E875" s="17"/>
      <c r="F875" s="19" t="s">
        <v>764</v>
      </c>
      <c r="G875" s="18">
        <v>41.58</v>
      </c>
      <c r="H875" s="19">
        <v>15.58</v>
      </c>
      <c r="I875" s="20">
        <f t="shared" si="52"/>
        <v>6.4781639999999996</v>
      </c>
      <c r="K875" s="19" t="s">
        <v>627</v>
      </c>
      <c r="L875" s="18">
        <v>41.57</v>
      </c>
      <c r="M875" s="19">
        <v>16.98</v>
      </c>
      <c r="N875" s="20">
        <f t="shared" si="53"/>
        <v>7.058586</v>
      </c>
      <c r="P875" s="19" t="s">
        <v>764</v>
      </c>
      <c r="Q875" s="18">
        <v>41.58</v>
      </c>
      <c r="R875" s="19">
        <v>15.58</v>
      </c>
      <c r="S875" s="20">
        <f t="shared" si="54"/>
        <v>6.4781639999999996</v>
      </c>
    </row>
    <row r="876" spans="1:19" x14ac:dyDescent="0.3">
      <c r="A876" s="19" t="s">
        <v>906</v>
      </c>
      <c r="B876" s="19">
        <v>28.09</v>
      </c>
      <c r="C876" s="19">
        <v>11.42</v>
      </c>
      <c r="D876" s="20">
        <f t="shared" si="55"/>
        <v>3.207878</v>
      </c>
      <c r="E876" s="17"/>
      <c r="F876" s="19" t="s">
        <v>87</v>
      </c>
      <c r="G876" s="18">
        <v>41.63</v>
      </c>
      <c r="H876" s="19">
        <v>18.98</v>
      </c>
      <c r="I876" s="20">
        <f t="shared" si="52"/>
        <v>7.9013740000000006</v>
      </c>
      <c r="K876" s="19" t="s">
        <v>764</v>
      </c>
      <c r="L876" s="18">
        <v>41.58</v>
      </c>
      <c r="M876" s="19">
        <v>15.58</v>
      </c>
      <c r="N876" s="20">
        <f t="shared" si="53"/>
        <v>6.4781639999999996</v>
      </c>
      <c r="P876" s="19" t="s">
        <v>87</v>
      </c>
      <c r="Q876" s="18">
        <v>41.63</v>
      </c>
      <c r="R876" s="19">
        <v>18.98</v>
      </c>
      <c r="S876" s="20">
        <f t="shared" si="54"/>
        <v>7.9013740000000006</v>
      </c>
    </row>
    <row r="877" spans="1:19" x14ac:dyDescent="0.3">
      <c r="A877" s="19" t="s">
        <v>907</v>
      </c>
      <c r="B877" s="19">
        <v>30.85</v>
      </c>
      <c r="C877" s="19">
        <v>23.97</v>
      </c>
      <c r="D877" s="20">
        <f t="shared" si="55"/>
        <v>7.3947450000000003</v>
      </c>
      <c r="E877" s="17"/>
      <c r="F877" s="19" t="s">
        <v>227</v>
      </c>
      <c r="G877" s="18">
        <v>41.82</v>
      </c>
      <c r="H877" s="19">
        <v>18.21</v>
      </c>
      <c r="I877" s="20">
        <f t="shared" si="52"/>
        <v>7.6154220000000006</v>
      </c>
      <c r="K877" s="19" t="s">
        <v>87</v>
      </c>
      <c r="L877" s="18">
        <v>41.63</v>
      </c>
      <c r="M877" s="19">
        <v>18.98</v>
      </c>
      <c r="N877" s="20">
        <f t="shared" si="53"/>
        <v>7.9013740000000006</v>
      </c>
      <c r="P877" s="19" t="s">
        <v>227</v>
      </c>
      <c r="Q877" s="18">
        <v>41.82</v>
      </c>
      <c r="R877" s="19">
        <v>18.21</v>
      </c>
      <c r="S877" s="20">
        <f t="shared" si="54"/>
        <v>7.6154220000000006</v>
      </c>
    </row>
    <row r="878" spans="1:19" x14ac:dyDescent="0.3">
      <c r="A878" s="19" t="s">
        <v>908</v>
      </c>
      <c r="B878" s="19">
        <v>27.63</v>
      </c>
      <c r="C878" s="19">
        <v>21.53</v>
      </c>
      <c r="D878" s="20">
        <f t="shared" si="55"/>
        <v>5.9487390000000007</v>
      </c>
      <c r="E878" s="17"/>
      <c r="F878" s="19" t="s">
        <v>948</v>
      </c>
      <c r="G878" s="18">
        <v>41.83</v>
      </c>
      <c r="H878" s="19">
        <v>7.17</v>
      </c>
      <c r="I878" s="20">
        <f t="shared" si="52"/>
        <v>2.9992109999999998</v>
      </c>
      <c r="K878" s="19" t="s">
        <v>227</v>
      </c>
      <c r="L878" s="18">
        <v>41.82</v>
      </c>
      <c r="M878" s="19">
        <v>18.21</v>
      </c>
      <c r="N878" s="20">
        <f t="shared" si="53"/>
        <v>7.6154220000000006</v>
      </c>
      <c r="P878" s="19" t="s">
        <v>948</v>
      </c>
      <c r="Q878" s="18">
        <v>41.83</v>
      </c>
      <c r="R878" s="19">
        <v>7.17</v>
      </c>
      <c r="S878" s="20">
        <f t="shared" si="54"/>
        <v>2.9992109999999998</v>
      </c>
    </row>
    <row r="879" spans="1:19" x14ac:dyDescent="0.3">
      <c r="A879" s="19" t="s">
        <v>909</v>
      </c>
      <c r="B879" s="19">
        <v>33.9</v>
      </c>
      <c r="C879" s="19">
        <v>26.71</v>
      </c>
      <c r="D879" s="20">
        <f t="shared" si="55"/>
        <v>9.054689999999999</v>
      </c>
      <c r="E879" s="17"/>
      <c r="F879" s="19" t="s">
        <v>457</v>
      </c>
      <c r="G879" s="18">
        <v>41.9</v>
      </c>
      <c r="H879" s="19">
        <v>10.45</v>
      </c>
      <c r="I879" s="20">
        <f t="shared" si="52"/>
        <v>4.3785499999999997</v>
      </c>
      <c r="K879" s="19" t="s">
        <v>948</v>
      </c>
      <c r="L879" s="18">
        <v>41.83</v>
      </c>
      <c r="M879" s="19">
        <v>7.17</v>
      </c>
      <c r="N879" s="20">
        <f t="shared" si="53"/>
        <v>2.9992109999999998</v>
      </c>
      <c r="P879" s="19" t="s">
        <v>457</v>
      </c>
      <c r="Q879" s="18">
        <v>41.9</v>
      </c>
      <c r="R879" s="19">
        <v>10.45</v>
      </c>
      <c r="S879" s="20">
        <f t="shared" si="54"/>
        <v>4.3785499999999997</v>
      </c>
    </row>
    <row r="880" spans="1:19" x14ac:dyDescent="0.3">
      <c r="A880" s="19" t="s">
        <v>910</v>
      </c>
      <c r="B880" s="19">
        <v>25.84</v>
      </c>
      <c r="C880" s="19">
        <v>32.99</v>
      </c>
      <c r="D880" s="20">
        <f t="shared" si="55"/>
        <v>8.5246160000000017</v>
      </c>
      <c r="E880" s="17"/>
      <c r="F880" s="19" t="s">
        <v>220</v>
      </c>
      <c r="G880" s="18">
        <v>41.91</v>
      </c>
      <c r="H880" s="19">
        <v>11.82</v>
      </c>
      <c r="I880" s="20">
        <f t="shared" si="52"/>
        <v>4.9537620000000002</v>
      </c>
      <c r="K880" s="19" t="s">
        <v>457</v>
      </c>
      <c r="L880" s="18">
        <v>41.9</v>
      </c>
      <c r="M880" s="19">
        <v>10.45</v>
      </c>
      <c r="N880" s="20">
        <f t="shared" si="53"/>
        <v>4.3785499999999997</v>
      </c>
      <c r="P880" s="19" t="s">
        <v>220</v>
      </c>
      <c r="Q880" s="18">
        <v>41.91</v>
      </c>
      <c r="R880" s="19">
        <v>11.82</v>
      </c>
      <c r="S880" s="20">
        <f t="shared" si="54"/>
        <v>4.9537620000000002</v>
      </c>
    </row>
    <row r="881" spans="1:19" x14ac:dyDescent="0.3">
      <c r="A881" s="19" t="s">
        <v>911</v>
      </c>
      <c r="B881" s="19">
        <v>21.78</v>
      </c>
      <c r="C881" s="19">
        <v>5.52</v>
      </c>
      <c r="D881" s="20">
        <f t="shared" si="55"/>
        <v>1.202256</v>
      </c>
      <c r="E881" s="17"/>
      <c r="F881" s="19" t="s">
        <v>53</v>
      </c>
      <c r="G881" s="18">
        <v>42.08</v>
      </c>
      <c r="H881" s="19">
        <v>3.03</v>
      </c>
      <c r="I881" s="20">
        <f t="shared" si="52"/>
        <v>1.2750239999999997</v>
      </c>
      <c r="K881" s="19" t="s">
        <v>220</v>
      </c>
      <c r="L881" s="18">
        <v>41.91</v>
      </c>
      <c r="M881" s="19">
        <v>11.82</v>
      </c>
      <c r="N881" s="20">
        <f t="shared" si="53"/>
        <v>4.9537620000000002</v>
      </c>
      <c r="P881" s="19" t="s">
        <v>53</v>
      </c>
      <c r="Q881" s="18">
        <v>42.08</v>
      </c>
      <c r="R881" s="19">
        <v>3.03</v>
      </c>
      <c r="S881" s="20">
        <f t="shared" si="54"/>
        <v>1.2750239999999997</v>
      </c>
    </row>
    <row r="882" spans="1:19" x14ac:dyDescent="0.3">
      <c r="A882" s="19" t="s">
        <v>912</v>
      </c>
      <c r="B882" s="19">
        <v>17.54</v>
      </c>
      <c r="C882" s="19">
        <v>37.44</v>
      </c>
      <c r="D882" s="20">
        <f t="shared" si="55"/>
        <v>6.5669759999999995</v>
      </c>
      <c r="E882" s="17"/>
      <c r="F882" s="19" t="s">
        <v>167</v>
      </c>
      <c r="G882" s="18">
        <v>42.12</v>
      </c>
      <c r="H882" s="19">
        <v>15.21</v>
      </c>
      <c r="I882" s="20">
        <f t="shared" si="52"/>
        <v>6.4064520000000007</v>
      </c>
      <c r="K882" s="19" t="s">
        <v>53</v>
      </c>
      <c r="L882" s="18">
        <v>42.08</v>
      </c>
      <c r="M882" s="19">
        <v>3.03</v>
      </c>
      <c r="N882" s="20">
        <f t="shared" si="53"/>
        <v>1.2750239999999997</v>
      </c>
      <c r="P882" s="19" t="s">
        <v>167</v>
      </c>
      <c r="Q882" s="18">
        <v>42.12</v>
      </c>
      <c r="R882" s="19">
        <v>15.21</v>
      </c>
      <c r="S882" s="20">
        <f t="shared" si="54"/>
        <v>6.4064520000000007</v>
      </c>
    </row>
    <row r="883" spans="1:19" x14ac:dyDescent="0.3">
      <c r="A883" s="19" t="s">
        <v>913</v>
      </c>
      <c r="B883" s="19">
        <v>33.549999999999997</v>
      </c>
      <c r="C883" s="19">
        <v>27.54</v>
      </c>
      <c r="D883" s="20">
        <f t="shared" si="55"/>
        <v>9.2396699999999985</v>
      </c>
      <c r="E883" s="17"/>
      <c r="F883" s="19" t="s">
        <v>990</v>
      </c>
      <c r="G883" s="18">
        <v>42.36</v>
      </c>
      <c r="H883" s="19">
        <v>13.16</v>
      </c>
      <c r="I883" s="20">
        <f t="shared" si="52"/>
        <v>5.5745759999999995</v>
      </c>
      <c r="K883" s="19" t="s">
        <v>167</v>
      </c>
      <c r="L883" s="18">
        <v>42.12</v>
      </c>
      <c r="M883" s="19">
        <v>15.21</v>
      </c>
      <c r="N883" s="20">
        <f t="shared" si="53"/>
        <v>6.4064520000000007</v>
      </c>
      <c r="P883" s="19" t="s">
        <v>990</v>
      </c>
      <c r="Q883" s="18">
        <v>42.36</v>
      </c>
      <c r="R883" s="19">
        <v>13.16</v>
      </c>
      <c r="S883" s="20">
        <f t="shared" si="54"/>
        <v>5.5745759999999995</v>
      </c>
    </row>
    <row r="884" spans="1:19" x14ac:dyDescent="0.3">
      <c r="A884" s="19" t="s">
        <v>914</v>
      </c>
      <c r="B884" s="19">
        <v>48.93</v>
      </c>
      <c r="C884" s="19">
        <v>33.39</v>
      </c>
      <c r="D884" s="20">
        <f t="shared" si="55"/>
        <v>16.337727000000001</v>
      </c>
      <c r="E884" s="17"/>
      <c r="F884" s="19" t="s">
        <v>905</v>
      </c>
      <c r="G884" s="18">
        <v>42.48</v>
      </c>
      <c r="H884" s="19">
        <v>19.54</v>
      </c>
      <c r="I884" s="20">
        <f t="shared" si="52"/>
        <v>8.300592</v>
      </c>
      <c r="K884" s="19" t="s">
        <v>990</v>
      </c>
      <c r="L884" s="18">
        <v>42.36</v>
      </c>
      <c r="M884" s="19">
        <v>13.16</v>
      </c>
      <c r="N884" s="20">
        <f t="shared" si="53"/>
        <v>5.5745759999999995</v>
      </c>
      <c r="P884" s="19" t="s">
        <v>905</v>
      </c>
      <c r="Q884" s="18">
        <v>42.48</v>
      </c>
      <c r="R884" s="19">
        <v>19.54</v>
      </c>
      <c r="S884" s="20">
        <f t="shared" si="54"/>
        <v>8.300592</v>
      </c>
    </row>
    <row r="885" spans="1:19" x14ac:dyDescent="0.3">
      <c r="A885" s="19" t="s">
        <v>915</v>
      </c>
      <c r="B885" s="19">
        <v>20.36</v>
      </c>
      <c r="C885" s="19">
        <v>25.37</v>
      </c>
      <c r="D885" s="20">
        <f t="shared" si="55"/>
        <v>5.1653319999999994</v>
      </c>
      <c r="E885" s="17"/>
      <c r="F885" s="19" t="s">
        <v>677</v>
      </c>
      <c r="G885" s="18">
        <v>42.55</v>
      </c>
      <c r="H885" s="19">
        <v>34.32</v>
      </c>
      <c r="I885" s="20">
        <f t="shared" si="52"/>
        <v>14.603159999999997</v>
      </c>
      <c r="K885" s="19" t="s">
        <v>905</v>
      </c>
      <c r="L885" s="18">
        <v>42.48</v>
      </c>
      <c r="M885" s="19">
        <v>19.54</v>
      </c>
      <c r="N885" s="20">
        <f t="shared" si="53"/>
        <v>8.300592</v>
      </c>
      <c r="P885" s="19" t="s">
        <v>677</v>
      </c>
      <c r="Q885" s="18">
        <v>42.55</v>
      </c>
      <c r="R885" s="19">
        <v>34.32</v>
      </c>
      <c r="S885" s="20">
        <f t="shared" si="54"/>
        <v>14.603159999999997</v>
      </c>
    </row>
    <row r="886" spans="1:19" x14ac:dyDescent="0.3">
      <c r="A886" s="19" t="s">
        <v>916</v>
      </c>
      <c r="B886" s="19">
        <v>33.630000000000003</v>
      </c>
      <c r="C886" s="19">
        <v>1.17</v>
      </c>
      <c r="D886" s="20">
        <f t="shared" si="55"/>
        <v>0.39347099999999996</v>
      </c>
      <c r="E886" s="17"/>
      <c r="F886" s="19" t="s">
        <v>207</v>
      </c>
      <c r="G886" s="18">
        <v>42.56</v>
      </c>
      <c r="H886" s="19">
        <v>9.34</v>
      </c>
      <c r="I886" s="20">
        <f t="shared" si="52"/>
        <v>3.975104</v>
      </c>
      <c r="K886" s="19" t="s">
        <v>677</v>
      </c>
      <c r="L886" s="18">
        <v>42.55</v>
      </c>
      <c r="M886" s="19">
        <v>34.32</v>
      </c>
      <c r="N886" s="20">
        <f t="shared" si="53"/>
        <v>14.603159999999997</v>
      </c>
      <c r="P886" s="19" t="s">
        <v>207</v>
      </c>
      <c r="Q886" s="18">
        <v>42.56</v>
      </c>
      <c r="R886" s="19">
        <v>9.34</v>
      </c>
      <c r="S886" s="20">
        <f t="shared" si="54"/>
        <v>3.975104</v>
      </c>
    </row>
    <row r="887" spans="1:19" x14ac:dyDescent="0.3">
      <c r="A887" s="19" t="s">
        <v>917</v>
      </c>
      <c r="B887" s="19">
        <v>20.47</v>
      </c>
      <c r="C887" s="19">
        <v>22.18</v>
      </c>
      <c r="D887" s="20">
        <f t="shared" si="55"/>
        <v>4.5402459999999998</v>
      </c>
      <c r="E887" s="17"/>
      <c r="F887" s="19" t="s">
        <v>164</v>
      </c>
      <c r="G887" s="18">
        <v>42.66</v>
      </c>
      <c r="H887" s="19">
        <v>10.72</v>
      </c>
      <c r="I887" s="20">
        <f t="shared" si="52"/>
        <v>4.5731520000000003</v>
      </c>
      <c r="K887" s="19" t="s">
        <v>207</v>
      </c>
      <c r="L887" s="18">
        <v>42.56</v>
      </c>
      <c r="M887" s="19">
        <v>9.34</v>
      </c>
      <c r="N887" s="20">
        <f t="shared" si="53"/>
        <v>3.975104</v>
      </c>
      <c r="P887" s="19" t="s">
        <v>164</v>
      </c>
      <c r="Q887" s="18">
        <v>42.66</v>
      </c>
      <c r="R887" s="19">
        <v>10.72</v>
      </c>
      <c r="S887" s="20">
        <f t="shared" si="54"/>
        <v>4.5731520000000003</v>
      </c>
    </row>
    <row r="888" spans="1:19" x14ac:dyDescent="0.3">
      <c r="A888" s="19" t="s">
        <v>918</v>
      </c>
      <c r="B888" s="19">
        <v>25.7</v>
      </c>
      <c r="C888" s="19">
        <v>16.14</v>
      </c>
      <c r="D888" s="20">
        <f t="shared" si="55"/>
        <v>4.1479800000000004</v>
      </c>
      <c r="E888" s="17"/>
      <c r="F888" s="19" t="s">
        <v>678</v>
      </c>
      <c r="G888" s="18">
        <v>42.76</v>
      </c>
      <c r="H888" s="19">
        <v>9.6199999999999992</v>
      </c>
      <c r="I888" s="20">
        <f t="shared" si="52"/>
        <v>4.1135119999999992</v>
      </c>
      <c r="K888" s="19" t="s">
        <v>164</v>
      </c>
      <c r="L888" s="18">
        <v>42.66</v>
      </c>
      <c r="M888" s="19">
        <v>10.72</v>
      </c>
      <c r="N888" s="20">
        <f t="shared" si="53"/>
        <v>4.5731520000000003</v>
      </c>
      <c r="P888" s="19" t="s">
        <v>678</v>
      </c>
      <c r="Q888" s="18">
        <v>42.76</v>
      </c>
      <c r="R888" s="19">
        <v>9.6199999999999992</v>
      </c>
      <c r="S888" s="20">
        <f t="shared" si="54"/>
        <v>4.1135119999999992</v>
      </c>
    </row>
    <row r="889" spans="1:19" x14ac:dyDescent="0.3">
      <c r="A889" s="19" t="s">
        <v>919</v>
      </c>
      <c r="B889" s="19">
        <v>39.47</v>
      </c>
      <c r="C889" s="19">
        <v>32.75</v>
      </c>
      <c r="D889" s="20">
        <f t="shared" si="55"/>
        <v>12.926425</v>
      </c>
      <c r="E889" s="17"/>
      <c r="F889" s="19" t="s">
        <v>1020</v>
      </c>
      <c r="G889" s="18">
        <v>42.83</v>
      </c>
      <c r="H889" s="19">
        <v>16.48</v>
      </c>
      <c r="I889" s="20">
        <f t="shared" si="52"/>
        <v>7.0583840000000002</v>
      </c>
      <c r="K889" s="19" t="s">
        <v>678</v>
      </c>
      <c r="L889" s="18">
        <v>42.76</v>
      </c>
      <c r="M889" s="19">
        <v>9.6199999999999992</v>
      </c>
      <c r="N889" s="20">
        <f t="shared" si="53"/>
        <v>4.1135119999999992</v>
      </c>
      <c r="P889" s="19" t="s">
        <v>1020</v>
      </c>
      <c r="Q889" s="18">
        <v>42.83</v>
      </c>
      <c r="R889" s="19">
        <v>16.48</v>
      </c>
      <c r="S889" s="20">
        <f t="shared" si="54"/>
        <v>7.0583840000000002</v>
      </c>
    </row>
    <row r="890" spans="1:19" x14ac:dyDescent="0.3">
      <c r="A890" s="19" t="s">
        <v>920</v>
      </c>
      <c r="B890" s="19">
        <v>32.69</v>
      </c>
      <c r="C890" s="19">
        <v>28.29</v>
      </c>
      <c r="D890" s="20">
        <f t="shared" si="55"/>
        <v>9.2480009999999986</v>
      </c>
      <c r="E890" s="17"/>
      <c r="F890" s="19" t="s">
        <v>428</v>
      </c>
      <c r="G890" s="18">
        <v>42.85</v>
      </c>
      <c r="H890" s="19">
        <v>13.22</v>
      </c>
      <c r="I890" s="20">
        <f t="shared" si="52"/>
        <v>5.6647700000000007</v>
      </c>
      <c r="K890" s="19" t="s">
        <v>1020</v>
      </c>
      <c r="L890" s="18">
        <v>42.83</v>
      </c>
      <c r="M890" s="19">
        <v>16.48</v>
      </c>
      <c r="N890" s="20">
        <f t="shared" si="53"/>
        <v>7.0583840000000002</v>
      </c>
      <c r="P890" s="19" t="s">
        <v>428</v>
      </c>
      <c r="Q890" s="18">
        <v>42.85</v>
      </c>
      <c r="R890" s="19">
        <v>13.22</v>
      </c>
      <c r="S890" s="20">
        <f t="shared" si="54"/>
        <v>5.6647700000000007</v>
      </c>
    </row>
    <row r="891" spans="1:19" x14ac:dyDescent="0.3">
      <c r="A891" s="19" t="s">
        <v>921</v>
      </c>
      <c r="B891" s="19">
        <v>30.02</v>
      </c>
      <c r="C891" s="19">
        <v>2.93</v>
      </c>
      <c r="D891" s="20">
        <f t="shared" si="55"/>
        <v>0.87958600000000009</v>
      </c>
      <c r="E891" s="17"/>
      <c r="F891" s="19" t="s">
        <v>238</v>
      </c>
      <c r="G891" s="18">
        <v>42.88</v>
      </c>
      <c r="H891" s="19">
        <v>13.95</v>
      </c>
      <c r="I891" s="20">
        <f t="shared" si="52"/>
        <v>5.9817600000000004</v>
      </c>
      <c r="K891" s="19" t="s">
        <v>428</v>
      </c>
      <c r="L891" s="18">
        <v>42.85</v>
      </c>
      <c r="M891" s="19">
        <v>13.22</v>
      </c>
      <c r="N891" s="20">
        <f t="shared" si="53"/>
        <v>5.6647700000000007</v>
      </c>
      <c r="P891" s="19" t="s">
        <v>238</v>
      </c>
      <c r="Q891" s="18">
        <v>42.88</v>
      </c>
      <c r="R891" s="19">
        <v>13.95</v>
      </c>
      <c r="S891" s="20">
        <f t="shared" si="54"/>
        <v>5.9817600000000004</v>
      </c>
    </row>
    <row r="892" spans="1:19" x14ac:dyDescent="0.3">
      <c r="A892" s="19" t="s">
        <v>922</v>
      </c>
      <c r="B892" s="19">
        <v>19.3</v>
      </c>
      <c r="C892" s="19">
        <v>21.75</v>
      </c>
      <c r="D892" s="20">
        <f t="shared" si="55"/>
        <v>4.1977500000000001</v>
      </c>
      <c r="E892" s="17"/>
      <c r="F892" s="19" t="s">
        <v>500</v>
      </c>
      <c r="G892" s="18">
        <v>42.96</v>
      </c>
      <c r="H892" s="19">
        <v>29.36</v>
      </c>
      <c r="I892" s="20">
        <f t="shared" si="52"/>
        <v>12.613055999999998</v>
      </c>
      <c r="K892" s="19" t="s">
        <v>238</v>
      </c>
      <c r="L892" s="18">
        <v>42.88</v>
      </c>
      <c r="M892" s="19">
        <v>13.95</v>
      </c>
      <c r="N892" s="20">
        <f t="shared" si="53"/>
        <v>5.9817600000000004</v>
      </c>
      <c r="P892" s="19" t="s">
        <v>500</v>
      </c>
      <c r="Q892" s="18">
        <v>42.96</v>
      </c>
      <c r="R892" s="19">
        <v>29.36</v>
      </c>
      <c r="S892" s="20">
        <f t="shared" si="54"/>
        <v>12.613055999999998</v>
      </c>
    </row>
    <row r="893" spans="1:19" x14ac:dyDescent="0.3">
      <c r="A893" s="19" t="s">
        <v>923</v>
      </c>
      <c r="B893" s="19">
        <v>13.76</v>
      </c>
      <c r="C893" s="19">
        <v>23.48</v>
      </c>
      <c r="D893" s="20">
        <f t="shared" si="55"/>
        <v>3.2308479999999999</v>
      </c>
      <c r="E893" s="17"/>
      <c r="F893" s="19" t="s">
        <v>173</v>
      </c>
      <c r="G893" s="18">
        <v>42.97</v>
      </c>
      <c r="H893" s="19">
        <v>37.119999999999997</v>
      </c>
      <c r="I893" s="20">
        <f t="shared" si="52"/>
        <v>15.950464</v>
      </c>
      <c r="K893" s="19" t="s">
        <v>500</v>
      </c>
      <c r="L893" s="18">
        <v>42.96</v>
      </c>
      <c r="M893" s="19">
        <v>29.36</v>
      </c>
      <c r="N893" s="20">
        <f t="shared" si="53"/>
        <v>12.613055999999998</v>
      </c>
      <c r="P893" s="19" t="s">
        <v>173</v>
      </c>
      <c r="Q893" s="18">
        <v>42.97</v>
      </c>
      <c r="R893" s="19">
        <v>37.119999999999997</v>
      </c>
      <c r="S893" s="20">
        <f t="shared" si="54"/>
        <v>15.950464</v>
      </c>
    </row>
    <row r="894" spans="1:19" x14ac:dyDescent="0.3">
      <c r="A894" s="19" t="s">
        <v>924</v>
      </c>
      <c r="B894" s="19">
        <v>6.01</v>
      </c>
      <c r="C894" s="19">
        <v>8.56</v>
      </c>
      <c r="D894" s="20">
        <f t="shared" si="55"/>
        <v>0.51445600000000002</v>
      </c>
      <c r="E894" s="17"/>
      <c r="F894" s="19" t="s">
        <v>514</v>
      </c>
      <c r="G894" s="18">
        <v>42.98</v>
      </c>
      <c r="H894" s="19">
        <v>28.34</v>
      </c>
      <c r="I894" s="20">
        <f t="shared" si="52"/>
        <v>12.180531999999998</v>
      </c>
      <c r="K894" s="19" t="s">
        <v>173</v>
      </c>
      <c r="L894" s="18">
        <v>42.97</v>
      </c>
      <c r="M894" s="19">
        <v>37.119999999999997</v>
      </c>
      <c r="N894" s="20">
        <f t="shared" si="53"/>
        <v>15.950464</v>
      </c>
      <c r="P894" s="19" t="s">
        <v>514</v>
      </c>
      <c r="Q894" s="18">
        <v>42.98</v>
      </c>
      <c r="R894" s="19">
        <v>28.34</v>
      </c>
      <c r="S894" s="20">
        <f t="shared" si="54"/>
        <v>12.180531999999998</v>
      </c>
    </row>
    <row r="895" spans="1:19" x14ac:dyDescent="0.3">
      <c r="A895" s="19" t="s">
        <v>925</v>
      </c>
      <c r="B895" s="19">
        <v>0</v>
      </c>
      <c r="C895" s="19">
        <v>7.84</v>
      </c>
      <c r="D895" s="20" t="str">
        <f t="shared" si="55"/>
        <v/>
      </c>
      <c r="E895" s="17"/>
      <c r="F895" s="19" t="s">
        <v>423</v>
      </c>
      <c r="G895" s="18">
        <v>43.01</v>
      </c>
      <c r="H895" s="19">
        <v>35.119999999999997</v>
      </c>
      <c r="I895" s="20">
        <f t="shared" si="52"/>
        <v>15.105111999999998</v>
      </c>
      <c r="K895" s="19" t="s">
        <v>514</v>
      </c>
      <c r="L895" s="18">
        <v>42.98</v>
      </c>
      <c r="M895" s="19">
        <v>28.34</v>
      </c>
      <c r="N895" s="20">
        <f t="shared" si="53"/>
        <v>12.180531999999998</v>
      </c>
      <c r="P895" s="19" t="s">
        <v>423</v>
      </c>
      <c r="Q895" s="18">
        <v>43.01</v>
      </c>
      <c r="R895" s="19">
        <v>35.119999999999997</v>
      </c>
      <c r="S895" s="20">
        <f t="shared" si="54"/>
        <v>15.105111999999998</v>
      </c>
    </row>
    <row r="896" spans="1:19" x14ac:dyDescent="0.3">
      <c r="A896" s="19" t="s">
        <v>926</v>
      </c>
      <c r="B896" s="19">
        <v>5.32</v>
      </c>
      <c r="C896" s="19">
        <v>35.86</v>
      </c>
      <c r="D896" s="20">
        <f t="shared" si="55"/>
        <v>1.9077520000000001</v>
      </c>
      <c r="E896" s="17"/>
      <c r="F896" s="19" t="s">
        <v>61</v>
      </c>
      <c r="G896" s="18">
        <v>43.15</v>
      </c>
      <c r="H896" s="19">
        <v>15.09</v>
      </c>
      <c r="I896" s="20">
        <f t="shared" si="52"/>
        <v>6.5113349999999999</v>
      </c>
      <c r="K896" s="19" t="s">
        <v>423</v>
      </c>
      <c r="L896" s="18">
        <v>43.01</v>
      </c>
      <c r="M896" s="19">
        <v>35.119999999999997</v>
      </c>
      <c r="N896" s="20">
        <f t="shared" si="53"/>
        <v>15.105111999999998</v>
      </c>
      <c r="P896" s="19" t="s">
        <v>61</v>
      </c>
      <c r="Q896" s="18">
        <v>43.15</v>
      </c>
      <c r="R896" s="19">
        <v>15.09</v>
      </c>
      <c r="S896" s="20">
        <f t="shared" si="54"/>
        <v>6.5113349999999999</v>
      </c>
    </row>
    <row r="897" spans="1:19" x14ac:dyDescent="0.3">
      <c r="A897" s="19" t="s">
        <v>927</v>
      </c>
      <c r="B897" s="19">
        <v>20.67</v>
      </c>
      <c r="C897" s="19">
        <v>23.88</v>
      </c>
      <c r="D897" s="20">
        <f t="shared" si="55"/>
        <v>4.9359960000000003</v>
      </c>
      <c r="E897" s="17"/>
      <c r="F897" s="19" t="s">
        <v>582</v>
      </c>
      <c r="G897" s="18">
        <v>43.2</v>
      </c>
      <c r="H897" s="19">
        <v>37.93</v>
      </c>
      <c r="I897" s="20">
        <f t="shared" si="52"/>
        <v>16.385760000000001</v>
      </c>
      <c r="K897" s="19" t="s">
        <v>61</v>
      </c>
      <c r="L897" s="18">
        <v>43.15</v>
      </c>
      <c r="M897" s="19">
        <v>15.09</v>
      </c>
      <c r="N897" s="20">
        <f t="shared" si="53"/>
        <v>6.5113349999999999</v>
      </c>
      <c r="P897" s="19" t="s">
        <v>582</v>
      </c>
      <c r="Q897" s="18">
        <v>43.2</v>
      </c>
      <c r="R897" s="19">
        <v>37.93</v>
      </c>
      <c r="S897" s="20">
        <f t="shared" si="54"/>
        <v>16.385760000000001</v>
      </c>
    </row>
    <row r="898" spans="1:19" x14ac:dyDescent="0.3">
      <c r="A898" s="19" t="s">
        <v>928</v>
      </c>
      <c r="B898" s="19">
        <v>36.630000000000003</v>
      </c>
      <c r="C898" s="19">
        <v>33.340000000000003</v>
      </c>
      <c r="D898" s="20">
        <f t="shared" si="55"/>
        <v>12.212442000000003</v>
      </c>
      <c r="E898" s="17"/>
      <c r="F898" s="19" t="s">
        <v>1006</v>
      </c>
      <c r="G898" s="18">
        <v>43.32</v>
      </c>
      <c r="H898" s="19">
        <v>30.76</v>
      </c>
      <c r="I898" s="20">
        <f t="shared" ref="I898:I961" si="56">IF(G898&lt;=0,"",G898*H898/100)</f>
        <v>13.325232000000002</v>
      </c>
      <c r="K898" s="19" t="s">
        <v>582</v>
      </c>
      <c r="L898" s="18">
        <v>43.2</v>
      </c>
      <c r="M898" s="19">
        <v>37.93</v>
      </c>
      <c r="N898" s="20">
        <f t="shared" ref="N898:N961" si="57">IF(L898&lt;=0,"",L898*M898/100)</f>
        <v>16.385760000000001</v>
      </c>
      <c r="P898" s="19" t="s">
        <v>1006</v>
      </c>
      <c r="Q898" s="18">
        <v>43.32</v>
      </c>
      <c r="R898" s="19">
        <v>30.76</v>
      </c>
      <c r="S898" s="20">
        <f t="shared" ref="S898:S961" si="58">IF(Q898&lt;=0,"",Q898*R898/100)</f>
        <v>13.325232000000002</v>
      </c>
    </row>
    <row r="899" spans="1:19" x14ac:dyDescent="0.3">
      <c r="A899" s="19" t="s">
        <v>929</v>
      </c>
      <c r="B899" s="19">
        <v>24.55</v>
      </c>
      <c r="C899" s="19">
        <v>7.96</v>
      </c>
      <c r="D899" s="20">
        <f t="shared" ref="D899:D962" si="59">IF(B899&lt;=0,"",B899*C899/100)</f>
        <v>1.95418</v>
      </c>
      <c r="E899" s="17"/>
      <c r="F899" s="19" t="s">
        <v>501</v>
      </c>
      <c r="G899" s="18">
        <v>43.43</v>
      </c>
      <c r="H899" s="19">
        <v>17.649999999999999</v>
      </c>
      <c r="I899" s="20">
        <f t="shared" si="56"/>
        <v>7.6653950000000002</v>
      </c>
      <c r="K899" s="19" t="s">
        <v>1006</v>
      </c>
      <c r="L899" s="18">
        <v>43.32</v>
      </c>
      <c r="M899" s="19">
        <v>30.76</v>
      </c>
      <c r="N899" s="20">
        <f t="shared" si="57"/>
        <v>13.325232000000002</v>
      </c>
      <c r="P899" s="19" t="s">
        <v>501</v>
      </c>
      <c r="Q899" s="18">
        <v>43.43</v>
      </c>
      <c r="R899" s="19">
        <v>17.649999999999999</v>
      </c>
      <c r="S899" s="20">
        <f t="shared" si="58"/>
        <v>7.6653950000000002</v>
      </c>
    </row>
    <row r="900" spans="1:19" x14ac:dyDescent="0.3">
      <c r="A900" s="19" t="s">
        <v>930</v>
      </c>
      <c r="B900" s="19">
        <v>19.93</v>
      </c>
      <c r="C900" s="19">
        <v>12.79</v>
      </c>
      <c r="D900" s="20">
        <f t="shared" si="59"/>
        <v>2.5490469999999998</v>
      </c>
      <c r="E900" s="17"/>
      <c r="F900" s="19" t="s">
        <v>821</v>
      </c>
      <c r="G900" s="18">
        <v>43.63</v>
      </c>
      <c r="H900" s="19">
        <v>16.57</v>
      </c>
      <c r="I900" s="20">
        <f t="shared" si="56"/>
        <v>7.2294910000000003</v>
      </c>
      <c r="K900" s="19" t="s">
        <v>501</v>
      </c>
      <c r="L900" s="18">
        <v>43.43</v>
      </c>
      <c r="M900" s="19">
        <v>17.649999999999999</v>
      </c>
      <c r="N900" s="20">
        <f t="shared" si="57"/>
        <v>7.6653950000000002</v>
      </c>
      <c r="P900" s="19" t="s">
        <v>821</v>
      </c>
      <c r="Q900" s="18">
        <v>43.63</v>
      </c>
      <c r="R900" s="19">
        <v>16.57</v>
      </c>
      <c r="S900" s="20">
        <f t="shared" si="58"/>
        <v>7.2294910000000003</v>
      </c>
    </row>
    <row r="901" spans="1:19" x14ac:dyDescent="0.3">
      <c r="A901" s="19" t="s">
        <v>931</v>
      </c>
      <c r="B901" s="19">
        <v>21.24</v>
      </c>
      <c r="C901" s="19">
        <v>4.51</v>
      </c>
      <c r="D901" s="20">
        <f t="shared" si="59"/>
        <v>0.95792399999999989</v>
      </c>
      <c r="E901" s="17"/>
      <c r="F901" s="19" t="s">
        <v>262</v>
      </c>
      <c r="G901" s="18">
        <v>43.84</v>
      </c>
      <c r="H901" s="19">
        <v>18.649999999999999</v>
      </c>
      <c r="I901" s="20">
        <f t="shared" si="56"/>
        <v>8.1761599999999994</v>
      </c>
      <c r="K901" s="19" t="s">
        <v>821</v>
      </c>
      <c r="L901" s="18">
        <v>43.63</v>
      </c>
      <c r="M901" s="19">
        <v>16.57</v>
      </c>
      <c r="N901" s="20">
        <f t="shared" si="57"/>
        <v>7.2294910000000003</v>
      </c>
      <c r="P901" s="19" t="s">
        <v>262</v>
      </c>
      <c r="Q901" s="18">
        <v>43.84</v>
      </c>
      <c r="R901" s="19">
        <v>18.649999999999999</v>
      </c>
      <c r="S901" s="20">
        <f t="shared" si="58"/>
        <v>8.1761599999999994</v>
      </c>
    </row>
    <row r="902" spans="1:19" x14ac:dyDescent="0.3">
      <c r="A902" s="19" t="s">
        <v>932</v>
      </c>
      <c r="B902" s="19">
        <v>27.25</v>
      </c>
      <c r="C902" s="19">
        <v>33.450000000000003</v>
      </c>
      <c r="D902" s="20">
        <f t="shared" si="59"/>
        <v>9.1151250000000008</v>
      </c>
      <c r="E902" s="17"/>
      <c r="F902" s="19" t="s">
        <v>854</v>
      </c>
      <c r="G902" s="18">
        <v>43.85</v>
      </c>
      <c r="H902" s="19">
        <v>24.85</v>
      </c>
      <c r="I902" s="20">
        <f t="shared" si="56"/>
        <v>10.896725000000002</v>
      </c>
      <c r="K902" s="19" t="s">
        <v>262</v>
      </c>
      <c r="L902" s="18">
        <v>43.84</v>
      </c>
      <c r="M902" s="19">
        <v>18.649999999999999</v>
      </c>
      <c r="N902" s="20">
        <f t="shared" si="57"/>
        <v>8.1761599999999994</v>
      </c>
      <c r="P902" s="19" t="s">
        <v>854</v>
      </c>
      <c r="Q902" s="18">
        <v>43.85</v>
      </c>
      <c r="R902" s="19">
        <v>24.85</v>
      </c>
      <c r="S902" s="20">
        <f t="shared" si="58"/>
        <v>10.896725000000002</v>
      </c>
    </row>
    <row r="903" spans="1:19" x14ac:dyDescent="0.3">
      <c r="A903" s="19" t="s">
        <v>933</v>
      </c>
      <c r="B903" s="19">
        <v>0</v>
      </c>
      <c r="C903" s="19">
        <v>24.41</v>
      </c>
      <c r="D903" s="20" t="str">
        <f t="shared" si="59"/>
        <v/>
      </c>
      <c r="E903" s="17"/>
      <c r="F903" s="19" t="s">
        <v>724</v>
      </c>
      <c r="G903" s="18">
        <v>44.04</v>
      </c>
      <c r="H903" s="19">
        <v>25.57</v>
      </c>
      <c r="I903" s="20">
        <f t="shared" si="56"/>
        <v>11.261028</v>
      </c>
      <c r="K903" s="19" t="s">
        <v>854</v>
      </c>
      <c r="L903" s="18">
        <v>43.85</v>
      </c>
      <c r="M903" s="19">
        <v>24.85</v>
      </c>
      <c r="N903" s="20">
        <f t="shared" si="57"/>
        <v>10.896725000000002</v>
      </c>
      <c r="P903" s="19" t="s">
        <v>724</v>
      </c>
      <c r="Q903" s="18">
        <v>44.04</v>
      </c>
      <c r="R903" s="19">
        <v>25.57</v>
      </c>
      <c r="S903" s="20">
        <f t="shared" si="58"/>
        <v>11.261028</v>
      </c>
    </row>
    <row r="904" spans="1:19" x14ac:dyDescent="0.3">
      <c r="A904" s="19" t="s">
        <v>934</v>
      </c>
      <c r="B904" s="19">
        <v>23.78</v>
      </c>
      <c r="C904" s="19">
        <v>30.09</v>
      </c>
      <c r="D904" s="20">
        <f t="shared" si="59"/>
        <v>7.1554020000000005</v>
      </c>
      <c r="E904" s="17"/>
      <c r="F904" s="19" t="s">
        <v>959</v>
      </c>
      <c r="G904" s="18">
        <v>44.05</v>
      </c>
      <c r="H904" s="19">
        <v>23.97</v>
      </c>
      <c r="I904" s="20">
        <f t="shared" si="56"/>
        <v>10.558784999999999</v>
      </c>
      <c r="K904" s="19" t="s">
        <v>724</v>
      </c>
      <c r="L904" s="18">
        <v>44.04</v>
      </c>
      <c r="M904" s="19">
        <v>25.57</v>
      </c>
      <c r="N904" s="20">
        <f t="shared" si="57"/>
        <v>11.261028</v>
      </c>
      <c r="P904" s="19" t="s">
        <v>959</v>
      </c>
      <c r="Q904" s="18">
        <v>44.05</v>
      </c>
      <c r="R904" s="19">
        <v>23.97</v>
      </c>
      <c r="S904" s="20">
        <f t="shared" si="58"/>
        <v>10.558784999999999</v>
      </c>
    </row>
    <row r="905" spans="1:19" x14ac:dyDescent="0.3">
      <c r="A905" s="19" t="s">
        <v>935</v>
      </c>
      <c r="B905" s="19">
        <v>4.82</v>
      </c>
      <c r="C905" s="19">
        <v>13.53</v>
      </c>
      <c r="D905" s="20">
        <f t="shared" si="59"/>
        <v>0.652146</v>
      </c>
      <c r="E905" s="17"/>
      <c r="F905" s="19" t="s">
        <v>447</v>
      </c>
      <c r="G905" s="18">
        <v>44.29</v>
      </c>
      <c r="H905" s="19">
        <v>11.37</v>
      </c>
      <c r="I905" s="20">
        <f t="shared" si="56"/>
        <v>5.0357729999999998</v>
      </c>
      <c r="K905" s="19" t="s">
        <v>959</v>
      </c>
      <c r="L905" s="18">
        <v>44.05</v>
      </c>
      <c r="M905" s="19">
        <v>23.97</v>
      </c>
      <c r="N905" s="20">
        <f t="shared" si="57"/>
        <v>10.558784999999999</v>
      </c>
      <c r="P905" s="19" t="s">
        <v>447</v>
      </c>
      <c r="Q905" s="18">
        <v>44.29</v>
      </c>
      <c r="R905" s="19">
        <v>11.37</v>
      </c>
      <c r="S905" s="20">
        <f t="shared" si="58"/>
        <v>5.0357729999999998</v>
      </c>
    </row>
    <row r="906" spans="1:19" x14ac:dyDescent="0.3">
      <c r="A906" s="19" t="s">
        <v>936</v>
      </c>
      <c r="B906" s="19">
        <v>29.18</v>
      </c>
      <c r="C906" s="19">
        <v>39.770000000000003</v>
      </c>
      <c r="D906" s="20">
        <f t="shared" si="59"/>
        <v>11.604886</v>
      </c>
      <c r="E906" s="17"/>
      <c r="F906" s="19" t="s">
        <v>429</v>
      </c>
      <c r="G906" s="18">
        <v>44.48</v>
      </c>
      <c r="H906" s="19">
        <v>8.52</v>
      </c>
      <c r="I906" s="20">
        <f t="shared" si="56"/>
        <v>3.7896959999999997</v>
      </c>
      <c r="K906" s="19" t="s">
        <v>447</v>
      </c>
      <c r="L906" s="18">
        <v>44.29</v>
      </c>
      <c r="M906" s="19">
        <v>11.37</v>
      </c>
      <c r="N906" s="20">
        <f t="shared" si="57"/>
        <v>5.0357729999999998</v>
      </c>
      <c r="P906" s="19" t="s">
        <v>429</v>
      </c>
      <c r="Q906" s="18">
        <v>44.48</v>
      </c>
      <c r="R906" s="19">
        <v>8.52</v>
      </c>
      <c r="S906" s="20">
        <f t="shared" si="58"/>
        <v>3.7896959999999997</v>
      </c>
    </row>
    <row r="907" spans="1:19" x14ac:dyDescent="0.3">
      <c r="A907" s="19" t="s">
        <v>937</v>
      </c>
      <c r="B907" s="19">
        <v>0.42</v>
      </c>
      <c r="C907" s="19">
        <v>5.88</v>
      </c>
      <c r="D907" s="20">
        <f t="shared" si="59"/>
        <v>2.4695999999999999E-2</v>
      </c>
      <c r="E907" s="17"/>
      <c r="F907" s="19" t="s">
        <v>822</v>
      </c>
      <c r="G907" s="18">
        <v>44.61</v>
      </c>
      <c r="H907" s="19">
        <v>23.06</v>
      </c>
      <c r="I907" s="20">
        <f t="shared" si="56"/>
        <v>10.287065999999999</v>
      </c>
      <c r="K907" s="19" t="s">
        <v>429</v>
      </c>
      <c r="L907" s="18">
        <v>44.48</v>
      </c>
      <c r="M907" s="19">
        <v>8.52</v>
      </c>
      <c r="N907" s="20">
        <f t="shared" si="57"/>
        <v>3.7896959999999997</v>
      </c>
      <c r="P907" s="19" t="s">
        <v>822</v>
      </c>
      <c r="Q907" s="18">
        <v>44.61</v>
      </c>
      <c r="R907" s="19">
        <v>23.06</v>
      </c>
      <c r="S907" s="20">
        <f t="shared" si="58"/>
        <v>10.287065999999999</v>
      </c>
    </row>
    <row r="908" spans="1:19" x14ac:dyDescent="0.3">
      <c r="A908" s="19" t="s">
        <v>938</v>
      </c>
      <c r="B908" s="19">
        <v>13.23</v>
      </c>
      <c r="C908" s="19">
        <v>26.15</v>
      </c>
      <c r="D908" s="20">
        <f t="shared" si="59"/>
        <v>3.4596450000000001</v>
      </c>
      <c r="E908" s="17"/>
      <c r="F908" s="19" t="s">
        <v>328</v>
      </c>
      <c r="G908" s="18">
        <v>44.62</v>
      </c>
      <c r="H908" s="19">
        <v>21.01</v>
      </c>
      <c r="I908" s="20">
        <f t="shared" si="56"/>
        <v>9.3746620000000007</v>
      </c>
      <c r="K908" s="19" t="s">
        <v>822</v>
      </c>
      <c r="L908" s="18">
        <v>44.61</v>
      </c>
      <c r="M908" s="19">
        <v>23.06</v>
      </c>
      <c r="N908" s="20">
        <f t="shared" si="57"/>
        <v>10.287065999999999</v>
      </c>
      <c r="P908" s="19" t="s">
        <v>328</v>
      </c>
      <c r="Q908" s="18">
        <v>44.62</v>
      </c>
      <c r="R908" s="19">
        <v>21.01</v>
      </c>
      <c r="S908" s="20">
        <f t="shared" si="58"/>
        <v>9.3746620000000007</v>
      </c>
    </row>
    <row r="909" spans="1:19" x14ac:dyDescent="0.3">
      <c r="A909" s="19" t="s">
        <v>939</v>
      </c>
      <c r="B909" s="19">
        <v>15.51</v>
      </c>
      <c r="C909" s="19">
        <v>4.75</v>
      </c>
      <c r="D909" s="20">
        <f t="shared" si="59"/>
        <v>0.73672499999999996</v>
      </c>
      <c r="E909" s="17"/>
      <c r="F909" s="19" t="s">
        <v>942</v>
      </c>
      <c r="G909" s="18">
        <v>44.93</v>
      </c>
      <c r="H909" s="19">
        <v>35.08</v>
      </c>
      <c r="I909" s="20">
        <f t="shared" si="56"/>
        <v>15.761443999999999</v>
      </c>
      <c r="K909" s="19" t="s">
        <v>328</v>
      </c>
      <c r="L909" s="18">
        <v>44.62</v>
      </c>
      <c r="M909" s="19">
        <v>21.01</v>
      </c>
      <c r="N909" s="20">
        <f t="shared" si="57"/>
        <v>9.3746620000000007</v>
      </c>
      <c r="P909" s="19" t="s">
        <v>942</v>
      </c>
      <c r="Q909" s="18">
        <v>44.93</v>
      </c>
      <c r="R909" s="19">
        <v>35.08</v>
      </c>
      <c r="S909" s="20">
        <f t="shared" si="58"/>
        <v>15.761443999999999</v>
      </c>
    </row>
    <row r="910" spans="1:19" x14ac:dyDescent="0.3">
      <c r="A910" s="19" t="s">
        <v>940</v>
      </c>
      <c r="B910" s="19">
        <v>17.87</v>
      </c>
      <c r="C910" s="19">
        <v>17.02</v>
      </c>
      <c r="D910" s="20">
        <f t="shared" si="59"/>
        <v>3.041474</v>
      </c>
      <c r="E910" s="17"/>
      <c r="F910" s="19" t="s">
        <v>520</v>
      </c>
      <c r="G910" s="18">
        <v>44.93</v>
      </c>
      <c r="H910" s="19">
        <v>2.02</v>
      </c>
      <c r="I910" s="20">
        <f t="shared" si="56"/>
        <v>0.907586</v>
      </c>
      <c r="K910" s="19" t="s">
        <v>942</v>
      </c>
      <c r="L910" s="18">
        <v>44.93</v>
      </c>
      <c r="M910" s="19">
        <v>35.08</v>
      </c>
      <c r="N910" s="20">
        <f t="shared" si="57"/>
        <v>15.761443999999999</v>
      </c>
      <c r="P910" s="19" t="s">
        <v>520</v>
      </c>
      <c r="Q910" s="18">
        <v>44.93</v>
      </c>
      <c r="R910" s="19">
        <v>2.02</v>
      </c>
      <c r="S910" s="20">
        <f t="shared" si="58"/>
        <v>0.907586</v>
      </c>
    </row>
    <row r="911" spans="1:19" x14ac:dyDescent="0.3">
      <c r="A911" s="19" t="s">
        <v>941</v>
      </c>
      <c r="B911" s="19">
        <v>24.99</v>
      </c>
      <c r="C911" s="19">
        <v>38.75</v>
      </c>
      <c r="D911" s="20">
        <f t="shared" si="59"/>
        <v>9.6836249999999993</v>
      </c>
      <c r="E911" s="17"/>
      <c r="F911" s="19" t="s">
        <v>589</v>
      </c>
      <c r="G911" s="18">
        <v>44.94</v>
      </c>
      <c r="H911" s="19">
        <v>26.7</v>
      </c>
      <c r="I911" s="20">
        <f t="shared" si="56"/>
        <v>11.99898</v>
      </c>
      <c r="K911" s="19" t="s">
        <v>520</v>
      </c>
      <c r="L911" s="18">
        <v>44.93</v>
      </c>
      <c r="M911" s="19">
        <v>2.02</v>
      </c>
      <c r="N911" s="20">
        <f t="shared" si="57"/>
        <v>0.907586</v>
      </c>
      <c r="P911" s="19" t="s">
        <v>589</v>
      </c>
      <c r="Q911" s="18">
        <v>44.94</v>
      </c>
      <c r="R911" s="19">
        <v>26.7</v>
      </c>
      <c r="S911" s="20">
        <f t="shared" si="58"/>
        <v>11.99898</v>
      </c>
    </row>
    <row r="912" spans="1:19" x14ac:dyDescent="0.3">
      <c r="A912" s="19" t="s">
        <v>942</v>
      </c>
      <c r="B912" s="19">
        <v>44.93</v>
      </c>
      <c r="C912" s="19">
        <v>35.08</v>
      </c>
      <c r="D912" s="20">
        <f t="shared" si="59"/>
        <v>15.761443999999999</v>
      </c>
      <c r="E912" s="17"/>
      <c r="F912" s="19" t="s">
        <v>757</v>
      </c>
      <c r="G912" s="18">
        <v>45.04</v>
      </c>
      <c r="H912" s="19">
        <v>17.55</v>
      </c>
      <c r="I912" s="20">
        <f t="shared" si="56"/>
        <v>7.9045199999999998</v>
      </c>
      <c r="K912" s="19" t="s">
        <v>589</v>
      </c>
      <c r="L912" s="18">
        <v>44.94</v>
      </c>
      <c r="M912" s="19">
        <v>26.7</v>
      </c>
      <c r="N912" s="20">
        <f t="shared" si="57"/>
        <v>11.99898</v>
      </c>
      <c r="P912" s="19" t="s">
        <v>757</v>
      </c>
      <c r="Q912" s="18">
        <v>45.04</v>
      </c>
      <c r="R912" s="19">
        <v>17.55</v>
      </c>
      <c r="S912" s="20">
        <f t="shared" si="58"/>
        <v>7.9045199999999998</v>
      </c>
    </row>
    <row r="913" spans="1:19" x14ac:dyDescent="0.3">
      <c r="A913" s="19" t="s">
        <v>943</v>
      </c>
      <c r="B913" s="19">
        <v>38.32</v>
      </c>
      <c r="C913" s="19">
        <v>3.9</v>
      </c>
      <c r="D913" s="20">
        <f t="shared" si="59"/>
        <v>1.49448</v>
      </c>
      <c r="E913" s="17"/>
      <c r="F913" s="19" t="s">
        <v>197</v>
      </c>
      <c r="G913" s="18">
        <v>45.12</v>
      </c>
      <c r="H913" s="19">
        <v>14.14</v>
      </c>
      <c r="I913" s="20">
        <f t="shared" si="56"/>
        <v>6.3799679999999999</v>
      </c>
      <c r="K913" s="19" t="s">
        <v>757</v>
      </c>
      <c r="L913" s="18">
        <v>45.04</v>
      </c>
      <c r="M913" s="19">
        <v>17.55</v>
      </c>
      <c r="N913" s="20">
        <f t="shared" si="57"/>
        <v>7.9045199999999998</v>
      </c>
      <c r="P913" s="19" t="s">
        <v>197</v>
      </c>
      <c r="Q913" s="18">
        <v>45.12</v>
      </c>
      <c r="R913" s="19">
        <v>14.14</v>
      </c>
      <c r="S913" s="20">
        <f t="shared" si="58"/>
        <v>6.3799679999999999</v>
      </c>
    </row>
    <row r="914" spans="1:19" x14ac:dyDescent="0.3">
      <c r="A914" s="19" t="s">
        <v>944</v>
      </c>
      <c r="B914" s="19">
        <v>20.73</v>
      </c>
      <c r="C914" s="19">
        <v>31.27</v>
      </c>
      <c r="D914" s="20">
        <f t="shared" si="59"/>
        <v>6.4822709999999999</v>
      </c>
      <c r="E914" s="17"/>
      <c r="F914" s="19" t="s">
        <v>988</v>
      </c>
      <c r="G914" s="18">
        <v>45.3</v>
      </c>
      <c r="H914" s="19">
        <v>7.61</v>
      </c>
      <c r="I914" s="20">
        <f t="shared" si="56"/>
        <v>3.44733</v>
      </c>
      <c r="K914" s="19" t="s">
        <v>197</v>
      </c>
      <c r="L914" s="18">
        <v>45.12</v>
      </c>
      <c r="M914" s="19">
        <v>14.14</v>
      </c>
      <c r="N914" s="20">
        <f t="shared" si="57"/>
        <v>6.3799679999999999</v>
      </c>
      <c r="P914" s="19" t="s">
        <v>988</v>
      </c>
      <c r="Q914" s="18">
        <v>45.3</v>
      </c>
      <c r="R914" s="19">
        <v>7.61</v>
      </c>
      <c r="S914" s="20">
        <f t="shared" si="58"/>
        <v>3.44733</v>
      </c>
    </row>
    <row r="915" spans="1:19" x14ac:dyDescent="0.3">
      <c r="A915" s="19" t="s">
        <v>945</v>
      </c>
      <c r="B915" s="19">
        <v>30.36</v>
      </c>
      <c r="C915" s="19">
        <v>21.24</v>
      </c>
      <c r="D915" s="20">
        <f t="shared" si="59"/>
        <v>6.4484639999999986</v>
      </c>
      <c r="E915" s="17"/>
      <c r="F915" s="19" t="s">
        <v>430</v>
      </c>
      <c r="G915" s="18">
        <v>45.37</v>
      </c>
      <c r="H915" s="19">
        <v>31.39</v>
      </c>
      <c r="I915" s="20">
        <f t="shared" si="56"/>
        <v>14.241643</v>
      </c>
      <c r="K915" s="19" t="s">
        <v>988</v>
      </c>
      <c r="L915" s="18">
        <v>45.3</v>
      </c>
      <c r="M915" s="19">
        <v>7.61</v>
      </c>
      <c r="N915" s="20">
        <f t="shared" si="57"/>
        <v>3.44733</v>
      </c>
      <c r="P915" s="19" t="s">
        <v>430</v>
      </c>
      <c r="Q915" s="18">
        <v>45.37</v>
      </c>
      <c r="R915" s="19">
        <v>31.39</v>
      </c>
      <c r="S915" s="20">
        <f t="shared" si="58"/>
        <v>14.241643</v>
      </c>
    </row>
    <row r="916" spans="1:19" x14ac:dyDescent="0.3">
      <c r="A916" s="19" t="s">
        <v>946</v>
      </c>
      <c r="B916" s="19">
        <v>22.38</v>
      </c>
      <c r="C916" s="19">
        <v>34.75</v>
      </c>
      <c r="D916" s="20">
        <f t="shared" si="59"/>
        <v>7.7770499999999991</v>
      </c>
      <c r="E916" s="17"/>
      <c r="F916" s="19" t="s">
        <v>979</v>
      </c>
      <c r="G916" s="18">
        <v>45.42</v>
      </c>
      <c r="H916" s="19">
        <v>28.75</v>
      </c>
      <c r="I916" s="20">
        <f t="shared" si="56"/>
        <v>13.058250000000001</v>
      </c>
      <c r="K916" s="19" t="s">
        <v>430</v>
      </c>
      <c r="L916" s="18">
        <v>45.37</v>
      </c>
      <c r="M916" s="19">
        <v>31.39</v>
      </c>
      <c r="N916" s="20">
        <f t="shared" si="57"/>
        <v>14.241643</v>
      </c>
      <c r="P916" s="19" t="s">
        <v>979</v>
      </c>
      <c r="Q916" s="18">
        <v>45.42</v>
      </c>
      <c r="R916" s="19">
        <v>28.75</v>
      </c>
      <c r="S916" s="20">
        <f t="shared" si="58"/>
        <v>13.058250000000001</v>
      </c>
    </row>
    <row r="917" spans="1:19" x14ac:dyDescent="0.3">
      <c r="A917" s="19" t="s">
        <v>947</v>
      </c>
      <c r="B917" s="19">
        <v>19.12</v>
      </c>
      <c r="C917" s="19">
        <v>20.56</v>
      </c>
      <c r="D917" s="20">
        <f t="shared" si="59"/>
        <v>3.9310719999999999</v>
      </c>
      <c r="E917" s="17"/>
      <c r="F917" s="19" t="s">
        <v>288</v>
      </c>
      <c r="G917" s="18">
        <v>45.64</v>
      </c>
      <c r="H917" s="19">
        <v>26.22</v>
      </c>
      <c r="I917" s="20">
        <f t="shared" si="56"/>
        <v>11.966807999999999</v>
      </c>
      <c r="K917" s="19" t="s">
        <v>979</v>
      </c>
      <c r="L917" s="18">
        <v>45.42</v>
      </c>
      <c r="M917" s="19">
        <v>28.75</v>
      </c>
      <c r="N917" s="20">
        <f t="shared" si="57"/>
        <v>13.058250000000001</v>
      </c>
      <c r="P917" s="19" t="s">
        <v>288</v>
      </c>
      <c r="Q917" s="18">
        <v>45.64</v>
      </c>
      <c r="R917" s="19">
        <v>26.22</v>
      </c>
      <c r="S917" s="20">
        <f t="shared" si="58"/>
        <v>11.966807999999999</v>
      </c>
    </row>
    <row r="918" spans="1:19" x14ac:dyDescent="0.3">
      <c r="A918" s="19" t="s">
        <v>948</v>
      </c>
      <c r="B918" s="19">
        <v>41.83</v>
      </c>
      <c r="C918" s="19">
        <v>7.17</v>
      </c>
      <c r="D918" s="20">
        <f t="shared" si="59"/>
        <v>2.9992109999999998</v>
      </c>
      <c r="E918" s="17"/>
      <c r="F918" s="19" t="s">
        <v>663</v>
      </c>
      <c r="G918" s="18">
        <v>45.74</v>
      </c>
      <c r="H918" s="19">
        <v>27.66</v>
      </c>
      <c r="I918" s="20">
        <f t="shared" si="56"/>
        <v>12.651683999999999</v>
      </c>
      <c r="K918" s="19" t="s">
        <v>288</v>
      </c>
      <c r="L918" s="18">
        <v>45.64</v>
      </c>
      <c r="M918" s="19">
        <v>26.22</v>
      </c>
      <c r="N918" s="20">
        <f t="shared" si="57"/>
        <v>11.966807999999999</v>
      </c>
      <c r="P918" s="19" t="s">
        <v>663</v>
      </c>
      <c r="Q918" s="18">
        <v>45.74</v>
      </c>
      <c r="R918" s="19">
        <v>27.66</v>
      </c>
      <c r="S918" s="20">
        <f t="shared" si="58"/>
        <v>12.651683999999999</v>
      </c>
    </row>
    <row r="919" spans="1:19" x14ac:dyDescent="0.3">
      <c r="A919" s="19" t="s">
        <v>949</v>
      </c>
      <c r="B919" s="19">
        <v>36.49</v>
      </c>
      <c r="C919" s="19">
        <v>11.67</v>
      </c>
      <c r="D919" s="20">
        <f t="shared" si="59"/>
        <v>4.2583830000000003</v>
      </c>
      <c r="E919" s="17"/>
      <c r="F919" s="19" t="s">
        <v>360</v>
      </c>
      <c r="G919" s="18">
        <v>45.8</v>
      </c>
      <c r="H919" s="19">
        <v>6.23</v>
      </c>
      <c r="I919" s="20">
        <f t="shared" si="56"/>
        <v>2.8533400000000002</v>
      </c>
      <c r="K919" s="19" t="s">
        <v>663</v>
      </c>
      <c r="L919" s="18">
        <v>45.74</v>
      </c>
      <c r="M919" s="19">
        <v>27.66</v>
      </c>
      <c r="N919" s="20">
        <f t="shared" si="57"/>
        <v>12.651683999999999</v>
      </c>
      <c r="P919" s="19" t="s">
        <v>360</v>
      </c>
      <c r="Q919" s="18">
        <v>45.8</v>
      </c>
      <c r="R919" s="19">
        <v>6.23</v>
      </c>
      <c r="S919" s="20">
        <f t="shared" si="58"/>
        <v>2.8533400000000002</v>
      </c>
    </row>
    <row r="920" spans="1:19" x14ac:dyDescent="0.3">
      <c r="A920" s="19" t="s">
        <v>950</v>
      </c>
      <c r="B920" s="19">
        <v>28.44</v>
      </c>
      <c r="C920" s="19">
        <v>12.75</v>
      </c>
      <c r="D920" s="20">
        <f t="shared" si="59"/>
        <v>3.6261000000000001</v>
      </c>
      <c r="E920" s="17"/>
      <c r="F920" s="19" t="s">
        <v>534</v>
      </c>
      <c r="G920" s="18">
        <v>45.82</v>
      </c>
      <c r="H920" s="19">
        <v>28.36</v>
      </c>
      <c r="I920" s="20">
        <f t="shared" si="56"/>
        <v>12.994551999999999</v>
      </c>
      <c r="K920" s="19" t="s">
        <v>360</v>
      </c>
      <c r="L920" s="18">
        <v>45.8</v>
      </c>
      <c r="M920" s="19">
        <v>6.23</v>
      </c>
      <c r="N920" s="20">
        <f t="shared" si="57"/>
        <v>2.8533400000000002</v>
      </c>
      <c r="P920" s="19" t="s">
        <v>534</v>
      </c>
      <c r="Q920" s="18">
        <v>45.82</v>
      </c>
      <c r="R920" s="19">
        <v>28.36</v>
      </c>
      <c r="S920" s="20">
        <f t="shared" si="58"/>
        <v>12.994551999999999</v>
      </c>
    </row>
    <row r="921" spans="1:19" x14ac:dyDescent="0.3">
      <c r="A921" s="19" t="s">
        <v>951</v>
      </c>
      <c r="B921" s="19">
        <v>31.4</v>
      </c>
      <c r="C921" s="19">
        <v>17.82</v>
      </c>
      <c r="D921" s="20">
        <f t="shared" si="59"/>
        <v>5.5954800000000002</v>
      </c>
      <c r="E921" s="17"/>
      <c r="F921" s="19" t="s">
        <v>108</v>
      </c>
      <c r="G921" s="18">
        <v>45.89</v>
      </c>
      <c r="H921" s="19">
        <v>0.04</v>
      </c>
      <c r="I921" s="20">
        <f t="shared" si="56"/>
        <v>1.8356000000000001E-2</v>
      </c>
      <c r="K921" s="19" t="s">
        <v>534</v>
      </c>
      <c r="L921" s="18">
        <v>45.82</v>
      </c>
      <c r="M921" s="19">
        <v>28.36</v>
      </c>
      <c r="N921" s="20">
        <f t="shared" si="57"/>
        <v>12.994551999999999</v>
      </c>
      <c r="P921" s="19" t="s">
        <v>108</v>
      </c>
      <c r="Q921" s="18">
        <v>45.89</v>
      </c>
      <c r="R921" s="19">
        <v>0.04</v>
      </c>
      <c r="S921" s="20">
        <f t="shared" si="58"/>
        <v>1.8356000000000001E-2</v>
      </c>
    </row>
    <row r="922" spans="1:19" x14ac:dyDescent="0.3">
      <c r="A922" s="19" t="s">
        <v>952</v>
      </c>
      <c r="B922" s="19">
        <v>25.73</v>
      </c>
      <c r="C922" s="19">
        <v>4.43</v>
      </c>
      <c r="D922" s="20">
        <f t="shared" si="59"/>
        <v>1.1398389999999998</v>
      </c>
      <c r="E922" s="17"/>
      <c r="F922" s="19" t="s">
        <v>88</v>
      </c>
      <c r="G922" s="18">
        <v>45.91</v>
      </c>
      <c r="H922" s="19">
        <v>15.19</v>
      </c>
      <c r="I922" s="20">
        <f t="shared" si="56"/>
        <v>6.9737289999999996</v>
      </c>
      <c r="K922" s="19" t="s">
        <v>108</v>
      </c>
      <c r="L922" s="18">
        <v>45.89</v>
      </c>
      <c r="M922" s="19">
        <v>0.04</v>
      </c>
      <c r="N922" s="20">
        <f t="shared" si="57"/>
        <v>1.8356000000000001E-2</v>
      </c>
      <c r="P922" s="19" t="s">
        <v>88</v>
      </c>
      <c r="Q922" s="18">
        <v>45.91</v>
      </c>
      <c r="R922" s="19">
        <v>15.19</v>
      </c>
      <c r="S922" s="20">
        <f t="shared" si="58"/>
        <v>6.9737289999999996</v>
      </c>
    </row>
    <row r="923" spans="1:19" x14ac:dyDescent="0.3">
      <c r="A923" s="19" t="s">
        <v>953</v>
      </c>
      <c r="B923" s="19">
        <v>18.579999999999998</v>
      </c>
      <c r="C923" s="19">
        <v>23.89</v>
      </c>
      <c r="D923" s="20">
        <f t="shared" si="59"/>
        <v>4.4387619999999997</v>
      </c>
      <c r="E923" s="17"/>
      <c r="F923" s="19" t="s">
        <v>964</v>
      </c>
      <c r="G923" s="18">
        <v>46.13</v>
      </c>
      <c r="H923" s="19">
        <v>28.3</v>
      </c>
      <c r="I923" s="20">
        <f t="shared" si="56"/>
        <v>13.054790000000001</v>
      </c>
      <c r="K923" s="19" t="s">
        <v>88</v>
      </c>
      <c r="L923" s="18">
        <v>45.91</v>
      </c>
      <c r="M923" s="19">
        <v>15.19</v>
      </c>
      <c r="N923" s="20">
        <f t="shared" si="57"/>
        <v>6.9737289999999996</v>
      </c>
      <c r="P923" s="19" t="s">
        <v>964</v>
      </c>
      <c r="Q923" s="18">
        <v>46.13</v>
      </c>
      <c r="R923" s="19">
        <v>28.3</v>
      </c>
      <c r="S923" s="20">
        <f t="shared" si="58"/>
        <v>13.054790000000001</v>
      </c>
    </row>
    <row r="924" spans="1:19" x14ac:dyDescent="0.3">
      <c r="A924" s="19" t="s">
        <v>954</v>
      </c>
      <c r="B924" s="19">
        <v>16.96</v>
      </c>
      <c r="C924" s="19">
        <v>35.36</v>
      </c>
      <c r="D924" s="20">
        <f t="shared" si="59"/>
        <v>5.9970559999999997</v>
      </c>
      <c r="E924" s="17"/>
      <c r="F924" s="19" t="s">
        <v>181</v>
      </c>
      <c r="G924" s="18">
        <v>46.2</v>
      </c>
      <c r="H924" s="19">
        <v>1.19</v>
      </c>
      <c r="I924" s="20">
        <f t="shared" si="56"/>
        <v>0.54978000000000005</v>
      </c>
      <c r="K924" s="19" t="s">
        <v>964</v>
      </c>
      <c r="L924" s="18">
        <v>46.13</v>
      </c>
      <c r="M924" s="19">
        <v>28.3</v>
      </c>
      <c r="N924" s="20">
        <f t="shared" si="57"/>
        <v>13.054790000000001</v>
      </c>
      <c r="P924" s="19" t="s">
        <v>181</v>
      </c>
      <c r="Q924" s="18">
        <v>46.2</v>
      </c>
      <c r="R924" s="19">
        <v>1.19</v>
      </c>
      <c r="S924" s="20">
        <f t="shared" si="58"/>
        <v>0.54978000000000005</v>
      </c>
    </row>
    <row r="925" spans="1:19" x14ac:dyDescent="0.3">
      <c r="A925" s="19" t="s">
        <v>955</v>
      </c>
      <c r="B925" s="19">
        <v>16.36</v>
      </c>
      <c r="C925" s="19">
        <v>23.61</v>
      </c>
      <c r="D925" s="20">
        <f t="shared" si="59"/>
        <v>3.8625959999999999</v>
      </c>
      <c r="E925" s="17"/>
      <c r="F925" s="19" t="s">
        <v>561</v>
      </c>
      <c r="G925" s="18">
        <v>46.25</v>
      </c>
      <c r="H925" s="19">
        <v>17.350000000000001</v>
      </c>
      <c r="I925" s="20">
        <f t="shared" si="56"/>
        <v>8.0243750000000009</v>
      </c>
      <c r="K925" s="19" t="s">
        <v>181</v>
      </c>
      <c r="L925" s="18">
        <v>46.2</v>
      </c>
      <c r="M925" s="19">
        <v>1.19</v>
      </c>
      <c r="N925" s="20">
        <f t="shared" si="57"/>
        <v>0.54978000000000005</v>
      </c>
      <c r="P925" s="19" t="s">
        <v>561</v>
      </c>
      <c r="Q925" s="18">
        <v>46.25</v>
      </c>
      <c r="R925" s="19">
        <v>17.350000000000001</v>
      </c>
      <c r="S925" s="20">
        <f t="shared" si="58"/>
        <v>8.0243750000000009</v>
      </c>
    </row>
    <row r="926" spans="1:19" x14ac:dyDescent="0.3">
      <c r="A926" s="19" t="s">
        <v>956</v>
      </c>
      <c r="B926" s="19">
        <v>30.91</v>
      </c>
      <c r="C926" s="19">
        <v>25.18</v>
      </c>
      <c r="D926" s="20">
        <f t="shared" si="59"/>
        <v>7.7831380000000001</v>
      </c>
      <c r="E926" s="17"/>
      <c r="F926" s="19" t="s">
        <v>226</v>
      </c>
      <c r="G926" s="18">
        <v>46.3</v>
      </c>
      <c r="H926" s="19">
        <v>0</v>
      </c>
      <c r="I926" s="20">
        <f t="shared" si="56"/>
        <v>0</v>
      </c>
      <c r="K926" s="19" t="s">
        <v>561</v>
      </c>
      <c r="L926" s="18">
        <v>46.25</v>
      </c>
      <c r="M926" s="19">
        <v>17.350000000000001</v>
      </c>
      <c r="N926" s="20">
        <f t="shared" si="57"/>
        <v>8.0243750000000009</v>
      </c>
      <c r="P926" s="19" t="s">
        <v>226</v>
      </c>
      <c r="Q926" s="18">
        <v>46.3</v>
      </c>
      <c r="R926" s="19">
        <v>0</v>
      </c>
      <c r="S926" s="20">
        <f t="shared" si="58"/>
        <v>0</v>
      </c>
    </row>
    <row r="927" spans="1:19" x14ac:dyDescent="0.3">
      <c r="A927" s="19" t="s">
        <v>957</v>
      </c>
      <c r="B927" s="19">
        <v>29.48</v>
      </c>
      <c r="C927" s="19">
        <v>4.87</v>
      </c>
      <c r="D927" s="20">
        <f t="shared" si="59"/>
        <v>1.435676</v>
      </c>
      <c r="E927" s="17"/>
      <c r="F927" s="19" t="s">
        <v>551</v>
      </c>
      <c r="G927" s="18">
        <v>46.37</v>
      </c>
      <c r="H927" s="19">
        <v>3.24</v>
      </c>
      <c r="I927" s="20">
        <f t="shared" si="56"/>
        <v>1.5023880000000001</v>
      </c>
      <c r="K927" s="19" t="s">
        <v>226</v>
      </c>
      <c r="L927" s="18">
        <v>46.3</v>
      </c>
      <c r="M927" s="19">
        <v>0</v>
      </c>
      <c r="N927" s="20">
        <f t="shared" si="57"/>
        <v>0</v>
      </c>
      <c r="P927" s="19" t="s">
        <v>551</v>
      </c>
      <c r="Q927" s="18">
        <v>46.37</v>
      </c>
      <c r="R927" s="19">
        <v>3.24</v>
      </c>
      <c r="S927" s="20">
        <f t="shared" si="58"/>
        <v>1.5023880000000001</v>
      </c>
    </row>
    <row r="928" spans="1:19" x14ac:dyDescent="0.3">
      <c r="A928" s="19" t="s">
        <v>958</v>
      </c>
      <c r="B928" s="19">
        <v>23.25</v>
      </c>
      <c r="C928" s="19">
        <v>32.93</v>
      </c>
      <c r="D928" s="20">
        <f t="shared" si="59"/>
        <v>7.6562249999999992</v>
      </c>
      <c r="E928" s="17"/>
      <c r="F928" s="19" t="s">
        <v>1004</v>
      </c>
      <c r="G928" s="18">
        <v>46.52</v>
      </c>
      <c r="H928" s="19">
        <v>1.98</v>
      </c>
      <c r="I928" s="20">
        <f t="shared" si="56"/>
        <v>0.92109600000000003</v>
      </c>
      <c r="K928" s="19" t="s">
        <v>551</v>
      </c>
      <c r="L928" s="18">
        <v>46.37</v>
      </c>
      <c r="M928" s="19">
        <v>3.24</v>
      </c>
      <c r="N928" s="20">
        <f t="shared" si="57"/>
        <v>1.5023880000000001</v>
      </c>
      <c r="P928" s="19" t="s">
        <v>1004</v>
      </c>
      <c r="Q928" s="18">
        <v>46.52</v>
      </c>
      <c r="R928" s="19">
        <v>1.98</v>
      </c>
      <c r="S928" s="20">
        <f t="shared" si="58"/>
        <v>0.92109600000000003</v>
      </c>
    </row>
    <row r="929" spans="1:19" x14ac:dyDescent="0.3">
      <c r="A929" s="19" t="s">
        <v>959</v>
      </c>
      <c r="B929" s="19">
        <v>44.05</v>
      </c>
      <c r="C929" s="19">
        <v>23.97</v>
      </c>
      <c r="D929" s="20">
        <f t="shared" si="59"/>
        <v>10.558784999999999</v>
      </c>
      <c r="E929" s="17"/>
      <c r="F929" s="19" t="s">
        <v>531</v>
      </c>
      <c r="G929" s="18">
        <v>46.57</v>
      </c>
      <c r="H929" s="19">
        <v>10.32</v>
      </c>
      <c r="I929" s="20">
        <f t="shared" si="56"/>
        <v>4.8060239999999999</v>
      </c>
      <c r="K929" s="19" t="s">
        <v>1004</v>
      </c>
      <c r="L929" s="18">
        <v>46.52</v>
      </c>
      <c r="M929" s="19">
        <v>1.98</v>
      </c>
      <c r="N929" s="20">
        <f t="shared" si="57"/>
        <v>0.92109600000000003</v>
      </c>
      <c r="P929" s="19" t="s">
        <v>531</v>
      </c>
      <c r="Q929" s="18">
        <v>46.57</v>
      </c>
      <c r="R929" s="19">
        <v>10.32</v>
      </c>
      <c r="S929" s="20">
        <f t="shared" si="58"/>
        <v>4.8060239999999999</v>
      </c>
    </row>
    <row r="930" spans="1:19" x14ac:dyDescent="0.3">
      <c r="A930" s="19" t="s">
        <v>960</v>
      </c>
      <c r="B930" s="19">
        <v>22.78</v>
      </c>
      <c r="C930" s="19">
        <v>31.75</v>
      </c>
      <c r="D930" s="20">
        <f t="shared" si="59"/>
        <v>7.2326499999999996</v>
      </c>
      <c r="E930" s="17"/>
      <c r="F930" s="19" t="s">
        <v>303</v>
      </c>
      <c r="G930" s="18">
        <v>46.79</v>
      </c>
      <c r="H930" s="19">
        <v>18.579999999999998</v>
      </c>
      <c r="I930" s="20">
        <f t="shared" si="56"/>
        <v>8.6935819999999993</v>
      </c>
      <c r="K930" s="19" t="s">
        <v>531</v>
      </c>
      <c r="L930" s="18">
        <v>46.57</v>
      </c>
      <c r="M930" s="19">
        <v>10.32</v>
      </c>
      <c r="N930" s="20">
        <f t="shared" si="57"/>
        <v>4.8060239999999999</v>
      </c>
      <c r="P930" s="19" t="s">
        <v>303</v>
      </c>
      <c r="Q930" s="18">
        <v>46.79</v>
      </c>
      <c r="R930" s="19">
        <v>18.579999999999998</v>
      </c>
      <c r="S930" s="20">
        <f t="shared" si="58"/>
        <v>8.6935819999999993</v>
      </c>
    </row>
    <row r="931" spans="1:19" x14ac:dyDescent="0.3">
      <c r="A931" s="19" t="s">
        <v>961</v>
      </c>
      <c r="B931" s="19">
        <v>7.19</v>
      </c>
      <c r="C931" s="19">
        <v>31.28</v>
      </c>
      <c r="D931" s="20">
        <f t="shared" si="59"/>
        <v>2.2490320000000001</v>
      </c>
      <c r="E931" s="17"/>
      <c r="F931" s="19" t="s">
        <v>966</v>
      </c>
      <c r="G931" s="18">
        <v>46.85</v>
      </c>
      <c r="H931" s="19">
        <v>4.92</v>
      </c>
      <c r="I931" s="20">
        <f t="shared" si="56"/>
        <v>2.3050200000000003</v>
      </c>
      <c r="K931" s="19" t="s">
        <v>303</v>
      </c>
      <c r="L931" s="18">
        <v>46.79</v>
      </c>
      <c r="M931" s="19">
        <v>18.579999999999998</v>
      </c>
      <c r="N931" s="20">
        <f t="shared" si="57"/>
        <v>8.6935819999999993</v>
      </c>
      <c r="P931" s="19" t="s">
        <v>966</v>
      </c>
      <c r="Q931" s="18">
        <v>46.85</v>
      </c>
      <c r="R931" s="19">
        <v>4.92</v>
      </c>
      <c r="S931" s="20">
        <f t="shared" si="58"/>
        <v>2.3050200000000003</v>
      </c>
    </row>
    <row r="932" spans="1:19" x14ac:dyDescent="0.3">
      <c r="A932" s="19" t="s">
        <v>962</v>
      </c>
      <c r="B932" s="19">
        <v>40.520000000000003</v>
      </c>
      <c r="C932" s="19">
        <v>10.72</v>
      </c>
      <c r="D932" s="20">
        <f t="shared" si="59"/>
        <v>4.343744</v>
      </c>
      <c r="E932" s="17"/>
      <c r="F932" s="19" t="s">
        <v>763</v>
      </c>
      <c r="G932" s="18">
        <v>46.96</v>
      </c>
      <c r="H932" s="19">
        <v>28.99</v>
      </c>
      <c r="I932" s="20">
        <f t="shared" si="56"/>
        <v>13.613704</v>
      </c>
      <c r="K932" s="19" t="s">
        <v>966</v>
      </c>
      <c r="L932" s="18">
        <v>46.85</v>
      </c>
      <c r="M932" s="19">
        <v>4.92</v>
      </c>
      <c r="N932" s="20">
        <f t="shared" si="57"/>
        <v>2.3050200000000003</v>
      </c>
      <c r="P932" s="19" t="s">
        <v>763</v>
      </c>
      <c r="Q932" s="18">
        <v>46.96</v>
      </c>
      <c r="R932" s="19">
        <v>28.99</v>
      </c>
      <c r="S932" s="20">
        <f t="shared" si="58"/>
        <v>13.613704</v>
      </c>
    </row>
    <row r="933" spans="1:19" x14ac:dyDescent="0.3">
      <c r="A933" s="19" t="s">
        <v>963</v>
      </c>
      <c r="B933" s="19">
        <v>39.72</v>
      </c>
      <c r="C933" s="19">
        <v>12.54</v>
      </c>
      <c r="D933" s="20">
        <f t="shared" si="59"/>
        <v>4.9808879999999993</v>
      </c>
      <c r="E933" s="17"/>
      <c r="F933" s="19" t="s">
        <v>491</v>
      </c>
      <c r="G933" s="18">
        <v>47</v>
      </c>
      <c r="H933" s="19">
        <v>38.299999999999997</v>
      </c>
      <c r="I933" s="20">
        <f t="shared" si="56"/>
        <v>18.000999999999998</v>
      </c>
      <c r="K933" s="19" t="s">
        <v>763</v>
      </c>
      <c r="L933" s="18">
        <v>46.96</v>
      </c>
      <c r="M933" s="19">
        <v>28.99</v>
      </c>
      <c r="N933" s="20">
        <f t="shared" si="57"/>
        <v>13.613704</v>
      </c>
      <c r="P933" s="19" t="s">
        <v>491</v>
      </c>
      <c r="Q933" s="18">
        <v>47</v>
      </c>
      <c r="R933" s="19">
        <v>38.299999999999997</v>
      </c>
      <c r="S933" s="20">
        <f t="shared" si="58"/>
        <v>18.000999999999998</v>
      </c>
    </row>
    <row r="934" spans="1:19" x14ac:dyDescent="0.3">
      <c r="A934" s="19" t="s">
        <v>964</v>
      </c>
      <c r="B934" s="19">
        <v>46.13</v>
      </c>
      <c r="C934" s="19">
        <v>28.3</v>
      </c>
      <c r="D934" s="20">
        <f t="shared" si="59"/>
        <v>13.054790000000001</v>
      </c>
      <c r="E934" s="17"/>
      <c r="F934" s="19" t="s">
        <v>395</v>
      </c>
      <c r="G934" s="18">
        <v>47.01</v>
      </c>
      <c r="H934" s="19">
        <v>38.1</v>
      </c>
      <c r="I934" s="20">
        <f t="shared" si="56"/>
        <v>17.910809999999998</v>
      </c>
      <c r="K934" s="19" t="s">
        <v>491</v>
      </c>
      <c r="L934" s="18">
        <v>47</v>
      </c>
      <c r="M934" s="19">
        <v>38.299999999999997</v>
      </c>
      <c r="N934" s="20">
        <f t="shared" si="57"/>
        <v>18.000999999999998</v>
      </c>
      <c r="P934" s="19" t="s">
        <v>395</v>
      </c>
      <c r="Q934" s="18">
        <v>47.01</v>
      </c>
      <c r="R934" s="19">
        <v>38.1</v>
      </c>
      <c r="S934" s="20">
        <f t="shared" si="58"/>
        <v>17.910809999999998</v>
      </c>
    </row>
    <row r="935" spans="1:19" x14ac:dyDescent="0.3">
      <c r="A935" s="19" t="s">
        <v>965</v>
      </c>
      <c r="B935" s="19">
        <v>28</v>
      </c>
      <c r="C935" s="19">
        <v>39.89</v>
      </c>
      <c r="D935" s="20">
        <f t="shared" si="59"/>
        <v>11.1692</v>
      </c>
      <c r="E935" s="17"/>
      <c r="F935" s="19" t="s">
        <v>544</v>
      </c>
      <c r="G935" s="18">
        <v>47.05</v>
      </c>
      <c r="H935" s="19">
        <v>6.57</v>
      </c>
      <c r="I935" s="20">
        <f t="shared" si="56"/>
        <v>3.0911849999999998</v>
      </c>
      <c r="K935" s="19" t="s">
        <v>395</v>
      </c>
      <c r="L935" s="18">
        <v>47.01</v>
      </c>
      <c r="M935" s="19">
        <v>38.1</v>
      </c>
      <c r="N935" s="20">
        <f t="shared" si="57"/>
        <v>17.910809999999998</v>
      </c>
      <c r="P935" s="19" t="s">
        <v>544</v>
      </c>
      <c r="Q935" s="18">
        <v>47.05</v>
      </c>
      <c r="R935" s="19">
        <v>6.57</v>
      </c>
      <c r="S935" s="20">
        <f t="shared" si="58"/>
        <v>3.0911849999999998</v>
      </c>
    </row>
    <row r="936" spans="1:19" x14ac:dyDescent="0.3">
      <c r="A936" s="19" t="s">
        <v>966</v>
      </c>
      <c r="B936" s="19">
        <v>46.85</v>
      </c>
      <c r="C936" s="19">
        <v>4.92</v>
      </c>
      <c r="D936" s="20">
        <f t="shared" si="59"/>
        <v>2.3050200000000003</v>
      </c>
      <c r="E936" s="17"/>
      <c r="F936" s="19" t="s">
        <v>135</v>
      </c>
      <c r="G936" s="18">
        <v>47.13</v>
      </c>
      <c r="H936" s="19">
        <v>35.03</v>
      </c>
      <c r="I936" s="20">
        <f t="shared" si="56"/>
        <v>16.509639000000004</v>
      </c>
      <c r="K936" s="19" t="s">
        <v>544</v>
      </c>
      <c r="L936" s="18">
        <v>47.05</v>
      </c>
      <c r="M936" s="19">
        <v>6.57</v>
      </c>
      <c r="N936" s="20">
        <f t="shared" si="57"/>
        <v>3.0911849999999998</v>
      </c>
      <c r="P936" s="19" t="s">
        <v>135</v>
      </c>
      <c r="Q936" s="18">
        <v>47.13</v>
      </c>
      <c r="R936" s="19">
        <v>35.03</v>
      </c>
      <c r="S936" s="20">
        <f t="shared" si="58"/>
        <v>16.509639000000004</v>
      </c>
    </row>
    <row r="937" spans="1:19" x14ac:dyDescent="0.3">
      <c r="A937" s="19" t="s">
        <v>967</v>
      </c>
      <c r="B937" s="19">
        <v>30.54</v>
      </c>
      <c r="C937" s="19">
        <v>25.47</v>
      </c>
      <c r="D937" s="20">
        <f t="shared" si="59"/>
        <v>7.7785380000000002</v>
      </c>
      <c r="E937" s="17"/>
      <c r="F937" s="19" t="s">
        <v>276</v>
      </c>
      <c r="G937" s="18">
        <v>47.28</v>
      </c>
      <c r="H937" s="19">
        <v>7.33</v>
      </c>
      <c r="I937" s="20">
        <f t="shared" si="56"/>
        <v>3.465624</v>
      </c>
      <c r="K937" s="19" t="s">
        <v>135</v>
      </c>
      <c r="L937" s="18">
        <v>47.13</v>
      </c>
      <c r="M937" s="19">
        <v>35.03</v>
      </c>
      <c r="N937" s="20">
        <f t="shared" si="57"/>
        <v>16.509639000000004</v>
      </c>
      <c r="P937" s="19" t="s">
        <v>276</v>
      </c>
      <c r="Q937" s="18">
        <v>47.28</v>
      </c>
      <c r="R937" s="19">
        <v>7.33</v>
      </c>
      <c r="S937" s="20">
        <f t="shared" si="58"/>
        <v>3.465624</v>
      </c>
    </row>
    <row r="938" spans="1:19" x14ac:dyDescent="0.3">
      <c r="A938" s="19" t="s">
        <v>968</v>
      </c>
      <c r="B938" s="19">
        <v>24.04</v>
      </c>
      <c r="C938" s="19">
        <v>10.44</v>
      </c>
      <c r="D938" s="20">
        <f t="shared" si="59"/>
        <v>2.5097759999999996</v>
      </c>
      <c r="E938" s="17"/>
      <c r="F938" s="19" t="s">
        <v>471</v>
      </c>
      <c r="G938" s="18">
        <v>47.39</v>
      </c>
      <c r="H938" s="19">
        <v>8.61</v>
      </c>
      <c r="I938" s="20">
        <f t="shared" si="56"/>
        <v>4.080279</v>
      </c>
      <c r="K938" s="19" t="s">
        <v>276</v>
      </c>
      <c r="L938" s="18">
        <v>47.28</v>
      </c>
      <c r="M938" s="19">
        <v>7.33</v>
      </c>
      <c r="N938" s="20">
        <f t="shared" si="57"/>
        <v>3.465624</v>
      </c>
      <c r="P938" s="19" t="s">
        <v>471</v>
      </c>
      <c r="Q938" s="18">
        <v>47.39</v>
      </c>
      <c r="R938" s="19">
        <v>8.61</v>
      </c>
      <c r="S938" s="20">
        <f t="shared" si="58"/>
        <v>4.080279</v>
      </c>
    </row>
    <row r="939" spans="1:19" x14ac:dyDescent="0.3">
      <c r="A939" s="19" t="s">
        <v>969</v>
      </c>
      <c r="B939" s="19">
        <v>20.5</v>
      </c>
      <c r="C939" s="19">
        <v>10.85</v>
      </c>
      <c r="D939" s="20">
        <f t="shared" si="59"/>
        <v>2.2242499999999996</v>
      </c>
      <c r="E939" s="17"/>
      <c r="F939" s="19" t="s">
        <v>123</v>
      </c>
      <c r="G939" s="18">
        <v>47.39</v>
      </c>
      <c r="H939" s="19">
        <v>4.5199999999999996</v>
      </c>
      <c r="I939" s="20">
        <f t="shared" si="56"/>
        <v>2.1420279999999998</v>
      </c>
      <c r="K939" s="19" t="s">
        <v>471</v>
      </c>
      <c r="L939" s="18">
        <v>47.39</v>
      </c>
      <c r="M939" s="19">
        <v>8.61</v>
      </c>
      <c r="N939" s="20">
        <f t="shared" si="57"/>
        <v>4.080279</v>
      </c>
      <c r="P939" s="19" t="s">
        <v>123</v>
      </c>
      <c r="Q939" s="18">
        <v>47.39</v>
      </c>
      <c r="R939" s="19">
        <v>4.5199999999999996</v>
      </c>
      <c r="S939" s="20">
        <f t="shared" si="58"/>
        <v>2.1420279999999998</v>
      </c>
    </row>
    <row r="940" spans="1:19" x14ac:dyDescent="0.3">
      <c r="A940" s="19" t="s">
        <v>970</v>
      </c>
      <c r="B940" s="19">
        <v>1.5</v>
      </c>
      <c r="C940" s="19">
        <v>32.19</v>
      </c>
      <c r="D940" s="20">
        <f t="shared" si="59"/>
        <v>0.48284999999999995</v>
      </c>
      <c r="E940" s="17"/>
      <c r="F940" s="19" t="s">
        <v>378</v>
      </c>
      <c r="G940" s="18">
        <v>47.4</v>
      </c>
      <c r="H940" s="19">
        <v>19.93</v>
      </c>
      <c r="I940" s="20">
        <f t="shared" si="56"/>
        <v>9.4468199999999989</v>
      </c>
      <c r="K940" s="19" t="s">
        <v>123</v>
      </c>
      <c r="L940" s="18">
        <v>47.39</v>
      </c>
      <c r="M940" s="19">
        <v>4.5199999999999996</v>
      </c>
      <c r="N940" s="20">
        <f t="shared" si="57"/>
        <v>2.1420279999999998</v>
      </c>
      <c r="P940" s="19" t="s">
        <v>378</v>
      </c>
      <c r="Q940" s="18">
        <v>47.4</v>
      </c>
      <c r="R940" s="19">
        <v>19.93</v>
      </c>
      <c r="S940" s="20">
        <f t="shared" si="58"/>
        <v>9.4468199999999989</v>
      </c>
    </row>
    <row r="941" spans="1:19" x14ac:dyDescent="0.3">
      <c r="A941" s="19" t="s">
        <v>971</v>
      </c>
      <c r="B941" s="19">
        <v>29.03</v>
      </c>
      <c r="C941" s="19">
        <v>32.58</v>
      </c>
      <c r="D941" s="20">
        <f t="shared" si="59"/>
        <v>9.4579740000000001</v>
      </c>
      <c r="E941" s="17"/>
      <c r="F941" s="19" t="s">
        <v>110</v>
      </c>
      <c r="G941" s="18">
        <v>47.49</v>
      </c>
      <c r="H941" s="19">
        <v>2.85</v>
      </c>
      <c r="I941" s="20">
        <f t="shared" si="56"/>
        <v>1.3534650000000001</v>
      </c>
      <c r="K941" s="19" t="s">
        <v>378</v>
      </c>
      <c r="L941" s="18">
        <v>47.4</v>
      </c>
      <c r="M941" s="19">
        <v>19.93</v>
      </c>
      <c r="N941" s="20">
        <f t="shared" si="57"/>
        <v>9.4468199999999989</v>
      </c>
      <c r="P941" s="19" t="s">
        <v>110</v>
      </c>
      <c r="Q941" s="18">
        <v>47.49</v>
      </c>
      <c r="R941" s="19">
        <v>2.85</v>
      </c>
      <c r="S941" s="20">
        <f t="shared" si="58"/>
        <v>1.3534650000000001</v>
      </c>
    </row>
    <row r="942" spans="1:19" x14ac:dyDescent="0.3">
      <c r="A942" s="19" t="s">
        <v>972</v>
      </c>
      <c r="B942" s="19">
        <v>20.16</v>
      </c>
      <c r="C942" s="19">
        <v>24.26</v>
      </c>
      <c r="D942" s="20">
        <f t="shared" si="59"/>
        <v>4.8908160000000001</v>
      </c>
      <c r="E942" s="17"/>
      <c r="F942" s="19" t="s">
        <v>339</v>
      </c>
      <c r="G942" s="18">
        <v>47.58</v>
      </c>
      <c r="H942" s="19">
        <v>22.72</v>
      </c>
      <c r="I942" s="20">
        <f t="shared" si="56"/>
        <v>10.810175999999998</v>
      </c>
      <c r="K942" s="19" t="s">
        <v>110</v>
      </c>
      <c r="L942" s="18">
        <v>47.49</v>
      </c>
      <c r="M942" s="19">
        <v>2.85</v>
      </c>
      <c r="N942" s="20">
        <f t="shared" si="57"/>
        <v>1.3534650000000001</v>
      </c>
      <c r="P942" s="19" t="s">
        <v>339</v>
      </c>
      <c r="Q942" s="18">
        <v>47.58</v>
      </c>
      <c r="R942" s="19">
        <v>22.72</v>
      </c>
      <c r="S942" s="20">
        <f t="shared" si="58"/>
        <v>10.810175999999998</v>
      </c>
    </row>
    <row r="943" spans="1:19" x14ac:dyDescent="0.3">
      <c r="A943" s="19" t="s">
        <v>973</v>
      </c>
      <c r="B943" s="19">
        <v>21.17</v>
      </c>
      <c r="C943" s="19">
        <v>38.29</v>
      </c>
      <c r="D943" s="20">
        <f t="shared" si="59"/>
        <v>8.1059930000000016</v>
      </c>
      <c r="E943" s="17"/>
      <c r="F943" s="19" t="s">
        <v>791</v>
      </c>
      <c r="G943" s="18">
        <v>47.68</v>
      </c>
      <c r="H943" s="19">
        <v>24.67</v>
      </c>
      <c r="I943" s="20">
        <f t="shared" si="56"/>
        <v>11.762656000000002</v>
      </c>
      <c r="K943" s="19" t="s">
        <v>339</v>
      </c>
      <c r="L943" s="18">
        <v>47.58</v>
      </c>
      <c r="M943" s="19">
        <v>22.72</v>
      </c>
      <c r="N943" s="20">
        <f t="shared" si="57"/>
        <v>10.810175999999998</v>
      </c>
      <c r="P943" s="19" t="s">
        <v>791</v>
      </c>
      <c r="Q943" s="18">
        <v>47.68</v>
      </c>
      <c r="R943" s="19">
        <v>24.67</v>
      </c>
      <c r="S943" s="20">
        <f t="shared" si="58"/>
        <v>11.762656000000002</v>
      </c>
    </row>
    <row r="944" spans="1:19" x14ac:dyDescent="0.3">
      <c r="A944" s="19" t="s">
        <v>974</v>
      </c>
      <c r="B944" s="19">
        <v>5.07</v>
      </c>
      <c r="C944" s="19">
        <v>26.84</v>
      </c>
      <c r="D944" s="20">
        <f t="shared" si="59"/>
        <v>1.3607880000000001</v>
      </c>
      <c r="E944" s="17"/>
      <c r="F944" s="19" t="s">
        <v>745</v>
      </c>
      <c r="G944" s="18">
        <v>47.69</v>
      </c>
      <c r="H944" s="19">
        <v>0.16</v>
      </c>
      <c r="I944" s="20">
        <f t="shared" si="56"/>
        <v>7.6303999999999997E-2</v>
      </c>
      <c r="K944" s="19" t="s">
        <v>791</v>
      </c>
      <c r="L944" s="18">
        <v>47.68</v>
      </c>
      <c r="M944" s="19">
        <v>24.67</v>
      </c>
      <c r="N944" s="20">
        <f t="shared" si="57"/>
        <v>11.762656000000002</v>
      </c>
      <c r="P944" s="19" t="s">
        <v>745</v>
      </c>
      <c r="Q944" s="18">
        <v>47.69</v>
      </c>
      <c r="R944" s="19">
        <v>0.16</v>
      </c>
      <c r="S944" s="20">
        <f t="shared" si="58"/>
        <v>7.6303999999999997E-2</v>
      </c>
    </row>
    <row r="945" spans="1:19" x14ac:dyDescent="0.3">
      <c r="A945" s="19" t="s">
        <v>975</v>
      </c>
      <c r="B945" s="19">
        <v>26.51</v>
      </c>
      <c r="C945" s="19">
        <v>38.5</v>
      </c>
      <c r="D945" s="20">
        <f t="shared" si="59"/>
        <v>10.20635</v>
      </c>
      <c r="E945" s="17"/>
      <c r="F945" s="19" t="s">
        <v>585</v>
      </c>
      <c r="G945" s="18">
        <v>48.28</v>
      </c>
      <c r="H945" s="19">
        <v>12.13</v>
      </c>
      <c r="I945" s="20">
        <f t="shared" si="56"/>
        <v>5.856364000000001</v>
      </c>
      <c r="K945" s="19" t="s">
        <v>745</v>
      </c>
      <c r="L945" s="18">
        <v>47.69</v>
      </c>
      <c r="M945" s="19">
        <v>0.16</v>
      </c>
      <c r="N945" s="20">
        <f t="shared" si="57"/>
        <v>7.6303999999999997E-2</v>
      </c>
      <c r="P945" s="19" t="s">
        <v>585</v>
      </c>
      <c r="Q945" s="18">
        <v>48.28</v>
      </c>
      <c r="R945" s="19">
        <v>12.13</v>
      </c>
      <c r="S945" s="20">
        <f t="shared" si="58"/>
        <v>5.856364000000001</v>
      </c>
    </row>
    <row r="946" spans="1:19" x14ac:dyDescent="0.3">
      <c r="A946" s="19" t="s">
        <v>976</v>
      </c>
      <c r="B946" s="19">
        <v>0</v>
      </c>
      <c r="C946" s="19">
        <v>31.98</v>
      </c>
      <c r="D946" s="20" t="str">
        <f t="shared" si="59"/>
        <v/>
      </c>
      <c r="E946" s="17"/>
      <c r="F946" s="19" t="s">
        <v>733</v>
      </c>
      <c r="G946" s="18">
        <v>48.31</v>
      </c>
      <c r="H946" s="19">
        <v>30</v>
      </c>
      <c r="I946" s="20">
        <f t="shared" si="56"/>
        <v>14.493000000000002</v>
      </c>
      <c r="K946" s="19" t="s">
        <v>585</v>
      </c>
      <c r="L946" s="18">
        <v>48.28</v>
      </c>
      <c r="M946" s="19">
        <v>12.13</v>
      </c>
      <c r="N946" s="20">
        <f t="shared" si="57"/>
        <v>5.856364000000001</v>
      </c>
      <c r="P946" s="19" t="s">
        <v>733</v>
      </c>
      <c r="Q946" s="18">
        <v>48.31</v>
      </c>
      <c r="R946" s="19">
        <v>30</v>
      </c>
      <c r="S946" s="20">
        <f t="shared" si="58"/>
        <v>14.493000000000002</v>
      </c>
    </row>
    <row r="947" spans="1:19" x14ac:dyDescent="0.3">
      <c r="A947" s="19" t="s">
        <v>977</v>
      </c>
      <c r="B947" s="19">
        <v>19.11</v>
      </c>
      <c r="C947" s="19">
        <v>18.07</v>
      </c>
      <c r="D947" s="20">
        <f t="shared" si="59"/>
        <v>3.4531770000000002</v>
      </c>
      <c r="E947" s="17"/>
      <c r="F947" s="19" t="s">
        <v>324</v>
      </c>
      <c r="G947" s="18">
        <v>48.51</v>
      </c>
      <c r="H947" s="19">
        <v>19.39</v>
      </c>
      <c r="I947" s="20">
        <f t="shared" si="56"/>
        <v>9.4060889999999997</v>
      </c>
      <c r="K947" s="19" t="s">
        <v>733</v>
      </c>
      <c r="L947" s="18">
        <v>48.31</v>
      </c>
      <c r="M947" s="19">
        <v>30</v>
      </c>
      <c r="N947" s="20">
        <f t="shared" si="57"/>
        <v>14.493000000000002</v>
      </c>
      <c r="P947" s="19" t="s">
        <v>324</v>
      </c>
      <c r="Q947" s="18">
        <v>48.51</v>
      </c>
      <c r="R947" s="19">
        <v>19.39</v>
      </c>
      <c r="S947" s="20">
        <f t="shared" si="58"/>
        <v>9.4060889999999997</v>
      </c>
    </row>
    <row r="948" spans="1:19" x14ac:dyDescent="0.3">
      <c r="A948" s="19" t="s">
        <v>978</v>
      </c>
      <c r="B948" s="19">
        <v>2.46</v>
      </c>
      <c r="C948" s="19">
        <v>16.149999999999999</v>
      </c>
      <c r="D948" s="20">
        <f t="shared" si="59"/>
        <v>0.39728999999999998</v>
      </c>
      <c r="E948" s="17"/>
      <c r="F948" s="19" t="s">
        <v>118</v>
      </c>
      <c r="G948" s="18">
        <v>48.53</v>
      </c>
      <c r="H948" s="19">
        <v>36.44</v>
      </c>
      <c r="I948" s="20">
        <f t="shared" si="56"/>
        <v>17.684331999999998</v>
      </c>
      <c r="K948" s="19" t="s">
        <v>324</v>
      </c>
      <c r="L948" s="18">
        <v>48.51</v>
      </c>
      <c r="M948" s="19">
        <v>19.39</v>
      </c>
      <c r="N948" s="20">
        <f t="shared" si="57"/>
        <v>9.4060889999999997</v>
      </c>
      <c r="P948" s="19" t="s">
        <v>118</v>
      </c>
      <c r="Q948" s="18">
        <v>48.53</v>
      </c>
      <c r="R948" s="19">
        <v>36.44</v>
      </c>
      <c r="S948" s="20">
        <f t="shared" si="58"/>
        <v>17.684331999999998</v>
      </c>
    </row>
    <row r="949" spans="1:19" x14ac:dyDescent="0.3">
      <c r="A949" s="19" t="s">
        <v>979</v>
      </c>
      <c r="B949" s="19">
        <v>45.42</v>
      </c>
      <c r="C949" s="19">
        <v>28.75</v>
      </c>
      <c r="D949" s="20">
        <f t="shared" si="59"/>
        <v>13.058250000000001</v>
      </c>
      <c r="E949" s="17"/>
      <c r="F949" s="19" t="s">
        <v>853</v>
      </c>
      <c r="G949" s="18">
        <v>48.55</v>
      </c>
      <c r="H949" s="19">
        <v>4.8</v>
      </c>
      <c r="I949" s="20">
        <f t="shared" si="56"/>
        <v>2.3303999999999996</v>
      </c>
      <c r="K949" s="19" t="s">
        <v>118</v>
      </c>
      <c r="L949" s="18">
        <v>48.53</v>
      </c>
      <c r="M949" s="19">
        <v>36.44</v>
      </c>
      <c r="N949" s="20">
        <f t="shared" si="57"/>
        <v>17.684331999999998</v>
      </c>
      <c r="P949" s="19" t="s">
        <v>853</v>
      </c>
      <c r="Q949" s="18">
        <v>48.55</v>
      </c>
      <c r="R949" s="19">
        <v>4.8</v>
      </c>
      <c r="S949" s="20">
        <f t="shared" si="58"/>
        <v>2.3303999999999996</v>
      </c>
    </row>
    <row r="950" spans="1:19" x14ac:dyDescent="0.3">
      <c r="A950" s="19" t="s">
        <v>980</v>
      </c>
      <c r="B950" s="19">
        <v>21.86</v>
      </c>
      <c r="C950" s="19">
        <v>32.65</v>
      </c>
      <c r="D950" s="20">
        <f t="shared" si="59"/>
        <v>7.1372899999999992</v>
      </c>
      <c r="E950" s="17"/>
      <c r="F950" s="19" t="s">
        <v>296</v>
      </c>
      <c r="G950" s="18">
        <v>48.58</v>
      </c>
      <c r="H950" s="19">
        <v>3.23</v>
      </c>
      <c r="I950" s="20">
        <f t="shared" si="56"/>
        <v>1.569134</v>
      </c>
      <c r="K950" s="19" t="s">
        <v>853</v>
      </c>
      <c r="L950" s="18">
        <v>48.55</v>
      </c>
      <c r="M950" s="19">
        <v>4.8</v>
      </c>
      <c r="N950" s="20">
        <f t="shared" si="57"/>
        <v>2.3303999999999996</v>
      </c>
      <c r="P950" s="19" t="s">
        <v>296</v>
      </c>
      <c r="Q950" s="18">
        <v>48.58</v>
      </c>
      <c r="R950" s="19">
        <v>3.23</v>
      </c>
      <c r="S950" s="20">
        <f t="shared" si="58"/>
        <v>1.569134</v>
      </c>
    </row>
    <row r="951" spans="1:19" x14ac:dyDescent="0.3">
      <c r="A951" s="19" t="s">
        <v>981</v>
      </c>
      <c r="B951" s="19">
        <v>40.4</v>
      </c>
      <c r="C951" s="19">
        <v>31.64</v>
      </c>
      <c r="D951" s="20">
        <f t="shared" si="59"/>
        <v>12.78256</v>
      </c>
      <c r="E951" s="17"/>
      <c r="F951" s="19" t="s">
        <v>189</v>
      </c>
      <c r="G951" s="18">
        <v>48.75</v>
      </c>
      <c r="H951" s="19">
        <v>4.2300000000000004</v>
      </c>
      <c r="I951" s="20">
        <f t="shared" si="56"/>
        <v>2.0621250000000004</v>
      </c>
      <c r="K951" s="19" t="s">
        <v>296</v>
      </c>
      <c r="L951" s="18">
        <v>48.58</v>
      </c>
      <c r="M951" s="19">
        <v>3.23</v>
      </c>
      <c r="N951" s="20">
        <f t="shared" si="57"/>
        <v>1.569134</v>
      </c>
      <c r="P951" s="19" t="s">
        <v>189</v>
      </c>
      <c r="Q951" s="18">
        <v>48.75</v>
      </c>
      <c r="R951" s="19">
        <v>4.2300000000000004</v>
      </c>
      <c r="S951" s="20">
        <f t="shared" si="58"/>
        <v>2.0621250000000004</v>
      </c>
    </row>
    <row r="952" spans="1:19" x14ac:dyDescent="0.3">
      <c r="A952" s="19" t="s">
        <v>982</v>
      </c>
      <c r="B952" s="19">
        <v>29.67</v>
      </c>
      <c r="C952" s="19">
        <v>2.33</v>
      </c>
      <c r="D952" s="20">
        <f t="shared" si="59"/>
        <v>0.69131100000000001</v>
      </c>
      <c r="E952" s="17"/>
      <c r="F952" s="19" t="s">
        <v>256</v>
      </c>
      <c r="G952" s="18">
        <v>48.78</v>
      </c>
      <c r="H952" s="19">
        <v>11.38</v>
      </c>
      <c r="I952" s="20">
        <f t="shared" si="56"/>
        <v>5.551164</v>
      </c>
      <c r="K952" s="19" t="s">
        <v>189</v>
      </c>
      <c r="L952" s="18">
        <v>48.75</v>
      </c>
      <c r="M952" s="19">
        <v>4.2300000000000004</v>
      </c>
      <c r="N952" s="20">
        <f t="shared" si="57"/>
        <v>2.0621250000000004</v>
      </c>
      <c r="P952" s="19" t="s">
        <v>256</v>
      </c>
      <c r="Q952" s="18">
        <v>48.78</v>
      </c>
      <c r="R952" s="19">
        <v>11.38</v>
      </c>
      <c r="S952" s="20">
        <f t="shared" si="58"/>
        <v>5.551164</v>
      </c>
    </row>
    <row r="953" spans="1:19" x14ac:dyDescent="0.3">
      <c r="A953" s="19" t="s">
        <v>983</v>
      </c>
      <c r="B953" s="19">
        <v>35.909999999999997</v>
      </c>
      <c r="C953" s="19">
        <v>3.26</v>
      </c>
      <c r="D953" s="20">
        <f t="shared" si="59"/>
        <v>1.1706659999999998</v>
      </c>
      <c r="E953" s="17"/>
      <c r="F953" s="19" t="s">
        <v>914</v>
      </c>
      <c r="G953" s="18">
        <v>48.93</v>
      </c>
      <c r="H953" s="19">
        <v>33.39</v>
      </c>
      <c r="I953" s="20">
        <f t="shared" si="56"/>
        <v>16.337727000000001</v>
      </c>
      <c r="K953" s="19" t="s">
        <v>256</v>
      </c>
      <c r="L953" s="18">
        <v>48.78</v>
      </c>
      <c r="M953" s="19">
        <v>11.38</v>
      </c>
      <c r="N953" s="20">
        <f t="shared" si="57"/>
        <v>5.551164</v>
      </c>
      <c r="P953" s="19" t="s">
        <v>914</v>
      </c>
      <c r="Q953" s="18">
        <v>48.93</v>
      </c>
      <c r="R953" s="19">
        <v>33.39</v>
      </c>
      <c r="S953" s="20">
        <f t="shared" si="58"/>
        <v>16.337727000000001</v>
      </c>
    </row>
    <row r="954" spans="1:19" x14ac:dyDescent="0.3">
      <c r="A954" s="19" t="s">
        <v>984</v>
      </c>
      <c r="B954" s="19">
        <v>29.53</v>
      </c>
      <c r="C954" s="19">
        <v>27.89</v>
      </c>
      <c r="D954" s="20">
        <f t="shared" si="59"/>
        <v>8.2359170000000006</v>
      </c>
      <c r="E954" s="17"/>
      <c r="F954" s="19" t="s">
        <v>375</v>
      </c>
      <c r="G954" s="18">
        <v>48.96</v>
      </c>
      <c r="H954" s="19">
        <v>11.63</v>
      </c>
      <c r="I954" s="20">
        <f t="shared" si="56"/>
        <v>5.6940480000000004</v>
      </c>
      <c r="K954" s="19" t="s">
        <v>914</v>
      </c>
      <c r="L954" s="18">
        <v>48.93</v>
      </c>
      <c r="M954" s="19">
        <v>33.39</v>
      </c>
      <c r="N954" s="20">
        <f t="shared" si="57"/>
        <v>16.337727000000001</v>
      </c>
      <c r="P954" s="19" t="s">
        <v>375</v>
      </c>
      <c r="Q954" s="18">
        <v>48.96</v>
      </c>
      <c r="R954" s="19">
        <v>11.63</v>
      </c>
      <c r="S954" s="20">
        <f t="shared" si="58"/>
        <v>5.6940480000000004</v>
      </c>
    </row>
    <row r="955" spans="1:19" x14ac:dyDescent="0.3">
      <c r="A955" s="19" t="s">
        <v>985</v>
      </c>
      <c r="B955" s="19">
        <v>0</v>
      </c>
      <c r="C955" s="19">
        <v>15.1</v>
      </c>
      <c r="D955" s="20" t="str">
        <f t="shared" si="59"/>
        <v/>
      </c>
      <c r="E955" s="17"/>
      <c r="F955" s="19" t="s">
        <v>321</v>
      </c>
      <c r="G955" s="18">
        <v>48.99</v>
      </c>
      <c r="H955" s="19">
        <v>11.65</v>
      </c>
      <c r="I955" s="20">
        <f t="shared" si="56"/>
        <v>5.7073350000000005</v>
      </c>
      <c r="K955" s="19" t="s">
        <v>375</v>
      </c>
      <c r="L955" s="18">
        <v>48.96</v>
      </c>
      <c r="M955" s="19">
        <v>11.63</v>
      </c>
      <c r="N955" s="20">
        <f t="shared" si="57"/>
        <v>5.6940480000000004</v>
      </c>
      <c r="P955" s="19" t="s">
        <v>321</v>
      </c>
      <c r="Q955" s="18">
        <v>48.99</v>
      </c>
      <c r="R955" s="19">
        <v>11.65</v>
      </c>
      <c r="S955" s="20">
        <f t="shared" si="58"/>
        <v>5.7073350000000005</v>
      </c>
    </row>
    <row r="956" spans="1:19" x14ac:dyDescent="0.3">
      <c r="A956" s="19" t="s">
        <v>986</v>
      </c>
      <c r="B956" s="19">
        <v>23.21</v>
      </c>
      <c r="C956" s="19">
        <v>39.97</v>
      </c>
      <c r="D956" s="20">
        <f t="shared" si="59"/>
        <v>9.277037</v>
      </c>
      <c r="E956" s="17"/>
      <c r="F956" s="19" t="s">
        <v>134</v>
      </c>
      <c r="G956" s="18">
        <v>49.1</v>
      </c>
      <c r="H956" s="19">
        <v>24.88</v>
      </c>
      <c r="I956" s="20">
        <f t="shared" si="56"/>
        <v>12.21608</v>
      </c>
      <c r="K956" s="19" t="s">
        <v>321</v>
      </c>
      <c r="L956" s="18">
        <v>48.99</v>
      </c>
      <c r="M956" s="19">
        <v>11.65</v>
      </c>
      <c r="N956" s="20">
        <f t="shared" si="57"/>
        <v>5.7073350000000005</v>
      </c>
      <c r="P956" s="19" t="s">
        <v>134</v>
      </c>
      <c r="Q956" s="18">
        <v>49.1</v>
      </c>
      <c r="R956" s="19">
        <v>24.88</v>
      </c>
      <c r="S956" s="20">
        <f t="shared" si="58"/>
        <v>12.21608</v>
      </c>
    </row>
    <row r="957" spans="1:19" x14ac:dyDescent="0.3">
      <c r="A957" s="19" t="s">
        <v>987</v>
      </c>
      <c r="B957" s="19">
        <v>26.44</v>
      </c>
      <c r="C957" s="19">
        <v>19.97</v>
      </c>
      <c r="D957" s="20">
        <f t="shared" si="59"/>
        <v>5.280068</v>
      </c>
      <c r="E957" s="17"/>
      <c r="F957" s="19" t="s">
        <v>1007</v>
      </c>
      <c r="G957" s="18">
        <v>49.36</v>
      </c>
      <c r="H957" s="19">
        <v>14.37</v>
      </c>
      <c r="I957" s="20">
        <f t="shared" si="56"/>
        <v>7.0930319999999991</v>
      </c>
      <c r="K957" s="19" t="s">
        <v>134</v>
      </c>
      <c r="L957" s="18">
        <v>49.1</v>
      </c>
      <c r="M957" s="19">
        <v>24.88</v>
      </c>
      <c r="N957" s="20">
        <f t="shared" si="57"/>
        <v>12.21608</v>
      </c>
      <c r="P957" s="19" t="s">
        <v>1007</v>
      </c>
      <c r="Q957" s="18">
        <v>49.36</v>
      </c>
      <c r="R957" s="19">
        <v>14.37</v>
      </c>
      <c r="S957" s="20">
        <f t="shared" si="58"/>
        <v>7.0930319999999991</v>
      </c>
    </row>
    <row r="958" spans="1:19" x14ac:dyDescent="0.3">
      <c r="A958" s="19" t="s">
        <v>988</v>
      </c>
      <c r="B958" s="19">
        <v>45.3</v>
      </c>
      <c r="C958" s="19">
        <v>7.61</v>
      </c>
      <c r="D958" s="20">
        <f t="shared" si="59"/>
        <v>3.44733</v>
      </c>
      <c r="E958" s="17"/>
      <c r="F958" s="19" t="s">
        <v>771</v>
      </c>
      <c r="G958" s="18">
        <v>498.76</v>
      </c>
      <c r="H958" s="19">
        <v>39.42</v>
      </c>
      <c r="I958" s="20">
        <f t="shared" si="56"/>
        <v>196.61119200000002</v>
      </c>
      <c r="K958" s="19" t="s">
        <v>1007</v>
      </c>
      <c r="L958" s="18">
        <v>49.36</v>
      </c>
      <c r="M958" s="19">
        <v>14.37</v>
      </c>
      <c r="N958" s="20">
        <f t="shared" si="57"/>
        <v>7.0930319999999991</v>
      </c>
      <c r="P958" s="19" t="s">
        <v>771</v>
      </c>
      <c r="Q958" s="18">
        <v>498.76</v>
      </c>
      <c r="R958" s="19">
        <v>39.42</v>
      </c>
      <c r="S958" s="20">
        <f t="shared" si="58"/>
        <v>196.61119200000002</v>
      </c>
    </row>
    <row r="959" spans="1:19" x14ac:dyDescent="0.3">
      <c r="A959" s="19" t="s">
        <v>989</v>
      </c>
      <c r="B959" s="19">
        <v>20.04</v>
      </c>
      <c r="C959" s="19">
        <v>5.6</v>
      </c>
      <c r="D959" s="20">
        <f t="shared" si="59"/>
        <v>1.1222399999999999</v>
      </c>
      <c r="E959" s="17"/>
      <c r="F959" s="19" t="s">
        <v>564</v>
      </c>
      <c r="G959" s="19">
        <v>-2.73</v>
      </c>
      <c r="H959" s="19">
        <v>22.22</v>
      </c>
      <c r="I959" s="20" t="str">
        <f t="shared" si="56"/>
        <v/>
      </c>
      <c r="K959" s="19" t="s">
        <v>564</v>
      </c>
      <c r="L959" s="19">
        <v>-2.73</v>
      </c>
      <c r="M959" s="19">
        <v>22.22</v>
      </c>
      <c r="N959" s="20" t="str">
        <f t="shared" si="57"/>
        <v/>
      </c>
      <c r="P959" s="19" t="s">
        <v>564</v>
      </c>
      <c r="Q959" s="19">
        <v>-2.73</v>
      </c>
      <c r="R959" s="19">
        <v>22.22</v>
      </c>
      <c r="S959" s="20" t="str">
        <f t="shared" si="58"/>
        <v/>
      </c>
    </row>
    <row r="960" spans="1:19" x14ac:dyDescent="0.3">
      <c r="A960" s="19" t="s">
        <v>990</v>
      </c>
      <c r="B960" s="19">
        <v>42.36</v>
      </c>
      <c r="C960" s="19">
        <v>13.16</v>
      </c>
      <c r="D960" s="20">
        <f t="shared" si="59"/>
        <v>5.5745759999999995</v>
      </c>
      <c r="E960" s="17"/>
      <c r="F960" s="19" t="s">
        <v>38</v>
      </c>
      <c r="G960" s="19">
        <v>0</v>
      </c>
      <c r="H960" s="19">
        <v>37.11</v>
      </c>
      <c r="I960" s="20" t="str">
        <f t="shared" si="56"/>
        <v/>
      </c>
      <c r="K960" s="19" t="s">
        <v>38</v>
      </c>
      <c r="L960" s="19">
        <v>0</v>
      </c>
      <c r="M960" s="19">
        <v>37.11</v>
      </c>
      <c r="N960" s="20" t="str">
        <f t="shared" si="57"/>
        <v/>
      </c>
      <c r="P960" s="19" t="s">
        <v>38</v>
      </c>
      <c r="Q960" s="19">
        <v>0</v>
      </c>
      <c r="R960" s="19">
        <v>37.11</v>
      </c>
      <c r="S960" s="20" t="str">
        <f t="shared" si="58"/>
        <v/>
      </c>
    </row>
    <row r="961" spans="1:19" x14ac:dyDescent="0.3">
      <c r="A961" s="19" t="s">
        <v>991</v>
      </c>
      <c r="B961" s="19">
        <v>37.65</v>
      </c>
      <c r="C961" s="19">
        <v>13.98</v>
      </c>
      <c r="D961" s="20">
        <f t="shared" si="59"/>
        <v>5.2634699999999999</v>
      </c>
      <c r="E961" s="17"/>
      <c r="F961" s="19" t="s">
        <v>829</v>
      </c>
      <c r="G961" s="19">
        <v>0</v>
      </c>
      <c r="H961" s="19">
        <v>37.07</v>
      </c>
      <c r="I961" s="20" t="str">
        <f t="shared" si="56"/>
        <v/>
      </c>
      <c r="K961" s="19" t="s">
        <v>42</v>
      </c>
      <c r="L961" s="19">
        <v>0</v>
      </c>
      <c r="M961" s="19">
        <v>22.75</v>
      </c>
      <c r="N961" s="20" t="str">
        <f t="shared" si="57"/>
        <v/>
      </c>
      <c r="P961" s="19" t="s">
        <v>829</v>
      </c>
      <c r="Q961" s="19">
        <v>0</v>
      </c>
      <c r="R961" s="19">
        <v>37.07</v>
      </c>
      <c r="S961" s="20" t="str">
        <f t="shared" si="58"/>
        <v/>
      </c>
    </row>
    <row r="962" spans="1:19" x14ac:dyDescent="0.3">
      <c r="A962" s="19" t="s">
        <v>992</v>
      </c>
      <c r="B962" s="19">
        <v>25.47</v>
      </c>
      <c r="C962" s="19">
        <v>18.350000000000001</v>
      </c>
      <c r="D962" s="20">
        <f t="shared" si="59"/>
        <v>4.6737450000000003</v>
      </c>
      <c r="E962" s="17"/>
      <c r="F962" s="19" t="s">
        <v>143</v>
      </c>
      <c r="G962" s="19">
        <v>0</v>
      </c>
      <c r="H962" s="19">
        <v>37.01</v>
      </c>
      <c r="I962" s="20" t="str">
        <f t="shared" ref="I962:I1002" si="60">IF(G962&lt;=0,"",G962*H962/100)</f>
        <v/>
      </c>
      <c r="K962" s="19" t="s">
        <v>65</v>
      </c>
      <c r="L962" s="19">
        <v>0</v>
      </c>
      <c r="M962" s="19">
        <v>30.69</v>
      </c>
      <c r="N962" s="20" t="str">
        <f t="shared" ref="N962:N1002" si="61">IF(L962&lt;=0,"",L962*M962/100)</f>
        <v/>
      </c>
      <c r="P962" s="19" t="s">
        <v>143</v>
      </c>
      <c r="Q962" s="19">
        <v>0</v>
      </c>
      <c r="R962" s="19">
        <v>37.01</v>
      </c>
      <c r="S962" s="20" t="str">
        <f t="shared" ref="S962:S1002" si="62">IF(Q962&lt;=0,"",Q962*R962/100)</f>
        <v/>
      </c>
    </row>
    <row r="963" spans="1:19" x14ac:dyDescent="0.3">
      <c r="A963" s="19" t="s">
        <v>993</v>
      </c>
      <c r="B963" s="19">
        <v>22.27</v>
      </c>
      <c r="C963" s="19">
        <v>32.97</v>
      </c>
      <c r="D963" s="20">
        <f t="shared" ref="D963:D1002" si="63">IF(B963&lt;=0,"",B963*C963/100)</f>
        <v>7.3424189999999996</v>
      </c>
      <c r="E963" s="17"/>
      <c r="F963" s="19" t="s">
        <v>857</v>
      </c>
      <c r="G963" s="19">
        <v>0</v>
      </c>
      <c r="H963" s="19">
        <v>36.409999999999997</v>
      </c>
      <c r="I963" s="20" t="str">
        <f t="shared" si="60"/>
        <v/>
      </c>
      <c r="K963" s="19" t="s">
        <v>67</v>
      </c>
      <c r="L963" s="19">
        <v>0</v>
      </c>
      <c r="M963" s="19">
        <v>18.37</v>
      </c>
      <c r="N963" s="20" t="str">
        <f t="shared" si="61"/>
        <v/>
      </c>
      <c r="P963" s="19" t="s">
        <v>857</v>
      </c>
      <c r="Q963" s="19">
        <v>0</v>
      </c>
      <c r="R963" s="19">
        <v>36.409999999999997</v>
      </c>
      <c r="S963" s="20" t="str">
        <f t="shared" si="62"/>
        <v/>
      </c>
    </row>
    <row r="964" spans="1:19" x14ac:dyDescent="0.3">
      <c r="A964" s="19" t="s">
        <v>994</v>
      </c>
      <c r="B964" s="19">
        <v>21.23</v>
      </c>
      <c r="C964" s="19">
        <v>11.2</v>
      </c>
      <c r="D964" s="20">
        <f t="shared" si="63"/>
        <v>2.3777599999999999</v>
      </c>
      <c r="E964" s="17"/>
      <c r="F964" s="19" t="s">
        <v>156</v>
      </c>
      <c r="G964" s="19">
        <v>0</v>
      </c>
      <c r="H964" s="19">
        <v>34.72</v>
      </c>
      <c r="I964" s="20" t="str">
        <f t="shared" si="60"/>
        <v/>
      </c>
      <c r="K964" s="19" t="s">
        <v>128</v>
      </c>
      <c r="L964" s="19">
        <v>0</v>
      </c>
      <c r="M964" s="19">
        <v>26.26</v>
      </c>
      <c r="N964" s="20" t="str">
        <f t="shared" si="61"/>
        <v/>
      </c>
      <c r="P964" s="19" t="s">
        <v>156</v>
      </c>
      <c r="Q964" s="19">
        <v>0</v>
      </c>
      <c r="R964" s="19">
        <v>34.72</v>
      </c>
      <c r="S964" s="20" t="str">
        <f t="shared" si="62"/>
        <v/>
      </c>
    </row>
    <row r="965" spans="1:19" x14ac:dyDescent="0.3">
      <c r="A965" s="19" t="s">
        <v>995</v>
      </c>
      <c r="B965" s="19">
        <v>11.95</v>
      </c>
      <c r="C965" s="19">
        <v>18.45</v>
      </c>
      <c r="D965" s="20">
        <f t="shared" si="63"/>
        <v>2.2047749999999997</v>
      </c>
      <c r="E965" s="17"/>
      <c r="F965" s="19" t="s">
        <v>445</v>
      </c>
      <c r="G965" s="19">
        <v>0</v>
      </c>
      <c r="H965" s="19">
        <v>34.270000000000003</v>
      </c>
      <c r="I965" s="20" t="str">
        <f t="shared" si="60"/>
        <v/>
      </c>
      <c r="K965" s="19" t="s">
        <v>143</v>
      </c>
      <c r="L965" s="19">
        <v>0</v>
      </c>
      <c r="M965" s="19">
        <v>37.01</v>
      </c>
      <c r="N965" s="20" t="str">
        <f t="shared" si="61"/>
        <v/>
      </c>
      <c r="P965" s="19" t="s">
        <v>445</v>
      </c>
      <c r="Q965" s="19">
        <v>0</v>
      </c>
      <c r="R965" s="19">
        <v>34.270000000000003</v>
      </c>
      <c r="S965" s="20" t="str">
        <f t="shared" si="62"/>
        <v/>
      </c>
    </row>
    <row r="966" spans="1:19" x14ac:dyDescent="0.3">
      <c r="A966" s="19" t="s">
        <v>996</v>
      </c>
      <c r="B966" s="19">
        <v>20.81</v>
      </c>
      <c r="C966" s="19">
        <v>32.5</v>
      </c>
      <c r="D966" s="20">
        <f t="shared" si="63"/>
        <v>6.7632499999999993</v>
      </c>
      <c r="E966" s="17"/>
      <c r="F966" s="19" t="s">
        <v>619</v>
      </c>
      <c r="G966" s="19">
        <v>0</v>
      </c>
      <c r="H966" s="19">
        <v>33.49</v>
      </c>
      <c r="I966" s="20" t="str">
        <f t="shared" si="60"/>
        <v/>
      </c>
      <c r="K966" s="19" t="s">
        <v>156</v>
      </c>
      <c r="L966" s="19">
        <v>0</v>
      </c>
      <c r="M966" s="19">
        <v>34.72</v>
      </c>
      <c r="N966" s="20" t="str">
        <f t="shared" si="61"/>
        <v/>
      </c>
      <c r="P966" s="19" t="s">
        <v>619</v>
      </c>
      <c r="Q966" s="19">
        <v>0</v>
      </c>
      <c r="R966" s="19">
        <v>33.49</v>
      </c>
      <c r="S966" s="20" t="str">
        <f t="shared" si="62"/>
        <v/>
      </c>
    </row>
    <row r="967" spans="1:19" x14ac:dyDescent="0.3">
      <c r="A967" s="19" t="s">
        <v>997</v>
      </c>
      <c r="B967" s="19">
        <v>29.73</v>
      </c>
      <c r="C967" s="19">
        <v>20.48</v>
      </c>
      <c r="D967" s="20">
        <f t="shared" si="63"/>
        <v>6.0887039999999999</v>
      </c>
      <c r="E967" s="17"/>
      <c r="F967" s="19" t="s">
        <v>565</v>
      </c>
      <c r="G967" s="19">
        <v>0</v>
      </c>
      <c r="H967" s="19">
        <v>33.17</v>
      </c>
      <c r="I967" s="20" t="str">
        <f t="shared" si="60"/>
        <v/>
      </c>
      <c r="K967" s="19" t="s">
        <v>165</v>
      </c>
      <c r="L967" s="19">
        <v>0</v>
      </c>
      <c r="M967" s="19">
        <v>19.690000000000001</v>
      </c>
      <c r="N967" s="20" t="str">
        <f t="shared" si="61"/>
        <v/>
      </c>
      <c r="P967" s="19" t="s">
        <v>565</v>
      </c>
      <c r="Q967" s="19">
        <v>0</v>
      </c>
      <c r="R967" s="19">
        <v>33.17</v>
      </c>
      <c r="S967" s="20" t="str">
        <f t="shared" si="62"/>
        <v/>
      </c>
    </row>
    <row r="968" spans="1:19" x14ac:dyDescent="0.3">
      <c r="A968" s="19" t="s">
        <v>998</v>
      </c>
      <c r="B968" s="19">
        <v>13.65</v>
      </c>
      <c r="C968" s="19">
        <v>17.02</v>
      </c>
      <c r="D968" s="20">
        <f t="shared" si="63"/>
        <v>2.3232300000000001</v>
      </c>
      <c r="E968" s="17"/>
      <c r="F968" s="19" t="s">
        <v>347</v>
      </c>
      <c r="G968" s="19">
        <v>0</v>
      </c>
      <c r="H968" s="19">
        <v>33.06</v>
      </c>
      <c r="I968" s="20" t="str">
        <f t="shared" si="60"/>
        <v/>
      </c>
      <c r="K968" s="19" t="s">
        <v>203</v>
      </c>
      <c r="L968" s="19">
        <v>0</v>
      </c>
      <c r="M968" s="19">
        <v>30.03</v>
      </c>
      <c r="N968" s="20" t="str">
        <f t="shared" si="61"/>
        <v/>
      </c>
      <c r="P968" s="19" t="s">
        <v>347</v>
      </c>
      <c r="Q968" s="19">
        <v>0</v>
      </c>
      <c r="R968" s="19">
        <v>33.06</v>
      </c>
      <c r="S968" s="20" t="str">
        <f t="shared" si="62"/>
        <v/>
      </c>
    </row>
    <row r="969" spans="1:19" x14ac:dyDescent="0.3">
      <c r="A969" s="19" t="s">
        <v>999</v>
      </c>
      <c r="B969" s="19">
        <v>23.11</v>
      </c>
      <c r="C969" s="19">
        <v>10.72</v>
      </c>
      <c r="D969" s="20">
        <f t="shared" si="63"/>
        <v>2.477392</v>
      </c>
      <c r="E969" s="17"/>
      <c r="F969" s="19" t="s">
        <v>608</v>
      </c>
      <c r="G969" s="19">
        <v>0</v>
      </c>
      <c r="H969" s="19">
        <v>33.06</v>
      </c>
      <c r="I969" s="20" t="str">
        <f t="shared" si="60"/>
        <v/>
      </c>
      <c r="K969" s="19" t="s">
        <v>219</v>
      </c>
      <c r="L969" s="19">
        <v>0</v>
      </c>
      <c r="M969" s="19">
        <v>6.42</v>
      </c>
      <c r="N969" s="20" t="str">
        <f t="shared" si="61"/>
        <v/>
      </c>
      <c r="P969" s="19" t="s">
        <v>608</v>
      </c>
      <c r="Q969" s="19">
        <v>0</v>
      </c>
      <c r="R969" s="19">
        <v>33.06</v>
      </c>
      <c r="S969" s="20" t="str">
        <f t="shared" si="62"/>
        <v/>
      </c>
    </row>
    <row r="970" spans="1:19" x14ac:dyDescent="0.3">
      <c r="A970" s="19" t="s">
        <v>1000</v>
      </c>
      <c r="B970" s="19">
        <v>34.659999999999997</v>
      </c>
      <c r="C970" s="19">
        <v>18.97</v>
      </c>
      <c r="D970" s="20">
        <f t="shared" si="63"/>
        <v>6.5750019999999996</v>
      </c>
      <c r="E970" s="17"/>
      <c r="F970" s="19" t="s">
        <v>976</v>
      </c>
      <c r="G970" s="19">
        <v>0</v>
      </c>
      <c r="H970" s="19">
        <v>31.98</v>
      </c>
      <c r="I970" s="20" t="str">
        <f t="shared" si="60"/>
        <v/>
      </c>
      <c r="K970" s="19" t="s">
        <v>267</v>
      </c>
      <c r="L970" s="19">
        <v>0</v>
      </c>
      <c r="M970" s="19">
        <v>27.91</v>
      </c>
      <c r="N970" s="20" t="str">
        <f t="shared" si="61"/>
        <v/>
      </c>
      <c r="P970" s="19" t="s">
        <v>976</v>
      </c>
      <c r="Q970" s="19">
        <v>0</v>
      </c>
      <c r="R970" s="19">
        <v>31.98</v>
      </c>
      <c r="S970" s="20" t="str">
        <f t="shared" si="62"/>
        <v/>
      </c>
    </row>
    <row r="971" spans="1:19" x14ac:dyDescent="0.3">
      <c r="A971" s="19" t="s">
        <v>1001</v>
      </c>
      <c r="B971" s="19">
        <v>26.57</v>
      </c>
      <c r="C971" s="19">
        <v>19.68</v>
      </c>
      <c r="D971" s="20">
        <f t="shared" si="63"/>
        <v>5.2289760000000003</v>
      </c>
      <c r="E971" s="17"/>
      <c r="F971" s="19" t="s">
        <v>725</v>
      </c>
      <c r="G971" s="19">
        <v>0</v>
      </c>
      <c r="H971" s="19">
        <v>31.14</v>
      </c>
      <c r="I971" s="20" t="str">
        <f t="shared" si="60"/>
        <v/>
      </c>
      <c r="K971" s="19" t="s">
        <v>285</v>
      </c>
      <c r="L971" s="19">
        <v>0</v>
      </c>
      <c r="M971" s="19">
        <v>11.43</v>
      </c>
      <c r="N971" s="20" t="str">
        <f t="shared" si="61"/>
        <v/>
      </c>
      <c r="P971" s="19" t="s">
        <v>725</v>
      </c>
      <c r="Q971" s="19">
        <v>0</v>
      </c>
      <c r="R971" s="19">
        <v>31.14</v>
      </c>
      <c r="S971" s="20" t="str">
        <f t="shared" si="62"/>
        <v/>
      </c>
    </row>
    <row r="972" spans="1:19" x14ac:dyDescent="0.3">
      <c r="A972" s="19" t="s">
        <v>1002</v>
      </c>
      <c r="B972" s="19">
        <v>28.36</v>
      </c>
      <c r="C972" s="19">
        <v>13.65</v>
      </c>
      <c r="D972" s="20">
        <f t="shared" si="63"/>
        <v>3.8711399999999996</v>
      </c>
      <c r="E972" s="17"/>
      <c r="F972" s="19" t="s">
        <v>65</v>
      </c>
      <c r="G972" s="19">
        <v>0</v>
      </c>
      <c r="H972" s="19">
        <v>30.69</v>
      </c>
      <c r="I972" s="20" t="str">
        <f t="shared" si="60"/>
        <v/>
      </c>
      <c r="K972" s="19" t="s">
        <v>319</v>
      </c>
      <c r="L972" s="19">
        <v>0</v>
      </c>
      <c r="M972" s="19">
        <v>14.86</v>
      </c>
      <c r="N972" s="20" t="str">
        <f t="shared" si="61"/>
        <v/>
      </c>
      <c r="P972" s="19" t="s">
        <v>65</v>
      </c>
      <c r="Q972" s="19">
        <v>0</v>
      </c>
      <c r="R972" s="19">
        <v>30.69</v>
      </c>
      <c r="S972" s="20" t="str">
        <f t="shared" si="62"/>
        <v/>
      </c>
    </row>
    <row r="973" spans="1:19" x14ac:dyDescent="0.3">
      <c r="A973" s="19" t="s">
        <v>1003</v>
      </c>
      <c r="B973" s="19">
        <v>7.0000000000000007E-2</v>
      </c>
      <c r="C973" s="19">
        <v>10.73</v>
      </c>
      <c r="D973" s="20">
        <f t="shared" si="63"/>
        <v>7.5110000000000012E-3</v>
      </c>
      <c r="E973" s="17"/>
      <c r="F973" s="19" t="s">
        <v>715</v>
      </c>
      <c r="G973" s="19">
        <v>0</v>
      </c>
      <c r="H973" s="19">
        <v>30.27</v>
      </c>
      <c r="I973" s="20" t="str">
        <f t="shared" si="60"/>
        <v/>
      </c>
      <c r="K973" s="19" t="s">
        <v>347</v>
      </c>
      <c r="L973" s="19">
        <v>0</v>
      </c>
      <c r="M973" s="19">
        <v>33.06</v>
      </c>
      <c r="N973" s="20" t="str">
        <f t="shared" si="61"/>
        <v/>
      </c>
      <c r="P973" s="19" t="s">
        <v>715</v>
      </c>
      <c r="Q973" s="19">
        <v>0</v>
      </c>
      <c r="R973" s="19">
        <v>30.27</v>
      </c>
      <c r="S973" s="20" t="str">
        <f t="shared" si="62"/>
        <v/>
      </c>
    </row>
    <row r="974" spans="1:19" x14ac:dyDescent="0.3">
      <c r="A974" s="19" t="s">
        <v>1004</v>
      </c>
      <c r="B974" s="19">
        <v>46.52</v>
      </c>
      <c r="C974" s="19">
        <v>1.98</v>
      </c>
      <c r="D974" s="20">
        <f t="shared" si="63"/>
        <v>0.92109600000000003</v>
      </c>
      <c r="E974" s="17"/>
      <c r="F974" s="19" t="s">
        <v>203</v>
      </c>
      <c r="G974" s="19">
        <v>0</v>
      </c>
      <c r="H974" s="19">
        <v>30.03</v>
      </c>
      <c r="I974" s="20" t="str">
        <f t="shared" si="60"/>
        <v/>
      </c>
      <c r="K974" s="19" t="s">
        <v>445</v>
      </c>
      <c r="L974" s="19">
        <v>0</v>
      </c>
      <c r="M974" s="19">
        <v>34.270000000000003</v>
      </c>
      <c r="N974" s="20" t="str">
        <f t="shared" si="61"/>
        <v/>
      </c>
      <c r="P974" s="19" t="s">
        <v>203</v>
      </c>
      <c r="Q974" s="19">
        <v>0</v>
      </c>
      <c r="R974" s="19">
        <v>30.03</v>
      </c>
      <c r="S974" s="20" t="str">
        <f t="shared" si="62"/>
        <v/>
      </c>
    </row>
    <row r="975" spans="1:19" x14ac:dyDescent="0.3">
      <c r="A975" s="19" t="s">
        <v>1005</v>
      </c>
      <c r="B975" s="19">
        <v>17.78</v>
      </c>
      <c r="C975" s="19">
        <v>33.020000000000003</v>
      </c>
      <c r="D975" s="20">
        <f t="shared" si="63"/>
        <v>5.8709560000000014</v>
      </c>
      <c r="E975" s="17"/>
      <c r="F975" s="19" t="s">
        <v>604</v>
      </c>
      <c r="G975" s="19">
        <v>0</v>
      </c>
      <c r="H975" s="19">
        <v>28.11</v>
      </c>
      <c r="I975" s="20" t="str">
        <f t="shared" si="60"/>
        <v/>
      </c>
      <c r="K975" s="19" t="s">
        <v>456</v>
      </c>
      <c r="L975" s="19">
        <v>0</v>
      </c>
      <c r="M975" s="19">
        <v>26.25</v>
      </c>
      <c r="N975" s="20" t="str">
        <f t="shared" si="61"/>
        <v/>
      </c>
      <c r="P975" s="19" t="s">
        <v>604</v>
      </c>
      <c r="Q975" s="19">
        <v>0</v>
      </c>
      <c r="R975" s="19">
        <v>28.11</v>
      </c>
      <c r="S975" s="20" t="str">
        <f t="shared" si="62"/>
        <v/>
      </c>
    </row>
    <row r="976" spans="1:19" x14ac:dyDescent="0.3">
      <c r="A976" s="19" t="s">
        <v>1006</v>
      </c>
      <c r="B976" s="19">
        <v>43.32</v>
      </c>
      <c r="C976" s="19">
        <v>30.76</v>
      </c>
      <c r="D976" s="20">
        <f t="shared" si="63"/>
        <v>13.325232000000002</v>
      </c>
      <c r="E976" s="17"/>
      <c r="F976" s="19" t="s">
        <v>267</v>
      </c>
      <c r="G976" s="19">
        <v>0</v>
      </c>
      <c r="H976" s="19">
        <v>27.91</v>
      </c>
      <c r="I976" s="20" t="str">
        <f t="shared" si="60"/>
        <v/>
      </c>
      <c r="K976" s="19" t="s">
        <v>478</v>
      </c>
      <c r="L976" s="19">
        <v>0</v>
      </c>
      <c r="M976" s="19">
        <v>5.87</v>
      </c>
      <c r="N976" s="20" t="str">
        <f t="shared" si="61"/>
        <v/>
      </c>
      <c r="P976" s="19" t="s">
        <v>267</v>
      </c>
      <c r="Q976" s="19">
        <v>0</v>
      </c>
      <c r="R976" s="19">
        <v>27.91</v>
      </c>
      <c r="S976" s="20" t="str">
        <f t="shared" si="62"/>
        <v/>
      </c>
    </row>
    <row r="977" spans="1:19" x14ac:dyDescent="0.3">
      <c r="A977" s="19" t="s">
        <v>1007</v>
      </c>
      <c r="B977" s="19">
        <v>49.36</v>
      </c>
      <c r="C977" s="19">
        <v>14.37</v>
      </c>
      <c r="D977" s="20">
        <f t="shared" si="63"/>
        <v>7.0930319999999991</v>
      </c>
      <c r="E977" s="17"/>
      <c r="F977" s="19" t="s">
        <v>669</v>
      </c>
      <c r="G977" s="19">
        <v>0</v>
      </c>
      <c r="H977" s="19">
        <v>27.83</v>
      </c>
      <c r="I977" s="20" t="str">
        <f t="shared" si="60"/>
        <v/>
      </c>
      <c r="K977" s="19" t="s">
        <v>481</v>
      </c>
      <c r="L977" s="19">
        <v>0</v>
      </c>
      <c r="M977" s="19">
        <v>15.5</v>
      </c>
      <c r="N977" s="20" t="str">
        <f t="shared" si="61"/>
        <v/>
      </c>
      <c r="P977" s="19" t="s">
        <v>669</v>
      </c>
      <c r="Q977" s="19">
        <v>0</v>
      </c>
      <c r="R977" s="19">
        <v>27.83</v>
      </c>
      <c r="S977" s="20" t="str">
        <f t="shared" si="62"/>
        <v/>
      </c>
    </row>
    <row r="978" spans="1:19" x14ac:dyDescent="0.3">
      <c r="A978" s="19" t="s">
        <v>1008</v>
      </c>
      <c r="B978" s="19">
        <v>39.299999999999997</v>
      </c>
      <c r="C978" s="19">
        <v>31.97</v>
      </c>
      <c r="D978" s="20">
        <f t="shared" si="63"/>
        <v>12.564209999999997</v>
      </c>
      <c r="E978" s="17"/>
      <c r="F978" s="19" t="s">
        <v>723</v>
      </c>
      <c r="G978" s="19">
        <v>0</v>
      </c>
      <c r="H978" s="19">
        <v>26.28</v>
      </c>
      <c r="I978" s="20" t="str">
        <f t="shared" si="60"/>
        <v/>
      </c>
      <c r="K978" s="19" t="s">
        <v>505</v>
      </c>
      <c r="L978" s="19">
        <v>0</v>
      </c>
      <c r="M978" s="19">
        <v>9.01</v>
      </c>
      <c r="N978" s="20" t="str">
        <f t="shared" si="61"/>
        <v/>
      </c>
      <c r="P978" s="19" t="s">
        <v>723</v>
      </c>
      <c r="Q978" s="19">
        <v>0</v>
      </c>
      <c r="R978" s="19">
        <v>26.28</v>
      </c>
      <c r="S978" s="20" t="str">
        <f t="shared" si="62"/>
        <v/>
      </c>
    </row>
    <row r="979" spans="1:19" x14ac:dyDescent="0.3">
      <c r="A979" s="19" t="s">
        <v>1009</v>
      </c>
      <c r="B979" s="19">
        <v>0</v>
      </c>
      <c r="C979" s="19">
        <v>9.56</v>
      </c>
      <c r="D979" s="20" t="str">
        <f t="shared" si="63"/>
        <v/>
      </c>
      <c r="E979" s="17"/>
      <c r="F979" s="19" t="s">
        <v>128</v>
      </c>
      <c r="G979" s="19">
        <v>0</v>
      </c>
      <c r="H979" s="19">
        <v>26.26</v>
      </c>
      <c r="I979" s="20" t="str">
        <f t="shared" si="60"/>
        <v/>
      </c>
      <c r="K979" s="19" t="s">
        <v>548</v>
      </c>
      <c r="L979" s="19">
        <v>0</v>
      </c>
      <c r="M979" s="19">
        <v>23.17</v>
      </c>
      <c r="N979" s="20" t="str">
        <f t="shared" si="61"/>
        <v/>
      </c>
      <c r="P979" s="19" t="s">
        <v>128</v>
      </c>
      <c r="Q979" s="19">
        <v>0</v>
      </c>
      <c r="R979" s="19">
        <v>26.26</v>
      </c>
      <c r="S979" s="20" t="str">
        <f t="shared" si="62"/>
        <v/>
      </c>
    </row>
    <row r="980" spans="1:19" x14ac:dyDescent="0.3">
      <c r="A980" s="19" t="s">
        <v>1010</v>
      </c>
      <c r="B980" s="19">
        <v>15.79</v>
      </c>
      <c r="C980" s="19">
        <v>8.5299999999999994</v>
      </c>
      <c r="D980" s="20">
        <f t="shared" si="63"/>
        <v>1.3468869999999997</v>
      </c>
      <c r="E980" s="17"/>
      <c r="F980" s="19" t="s">
        <v>456</v>
      </c>
      <c r="G980" s="19">
        <v>0</v>
      </c>
      <c r="H980" s="19">
        <v>26.25</v>
      </c>
      <c r="I980" s="20" t="str">
        <f t="shared" si="60"/>
        <v/>
      </c>
      <c r="K980" s="19" t="s">
        <v>565</v>
      </c>
      <c r="L980" s="19">
        <v>0</v>
      </c>
      <c r="M980" s="19">
        <v>33.17</v>
      </c>
      <c r="N980" s="20" t="str">
        <f t="shared" si="61"/>
        <v/>
      </c>
      <c r="P980" s="19" t="s">
        <v>456</v>
      </c>
      <c r="Q980" s="19">
        <v>0</v>
      </c>
      <c r="R980" s="19">
        <v>26.25</v>
      </c>
      <c r="S980" s="20" t="str">
        <f t="shared" si="62"/>
        <v/>
      </c>
    </row>
    <row r="981" spans="1:19" x14ac:dyDescent="0.3">
      <c r="A981" s="19" t="s">
        <v>1011</v>
      </c>
      <c r="B981" s="19">
        <v>26.9</v>
      </c>
      <c r="C981" s="19">
        <v>37.090000000000003</v>
      </c>
      <c r="D981" s="20">
        <f t="shared" si="63"/>
        <v>9.9772099999999995</v>
      </c>
      <c r="E981" s="17"/>
      <c r="F981" s="19" t="s">
        <v>933</v>
      </c>
      <c r="G981" s="19">
        <v>0</v>
      </c>
      <c r="H981" s="19">
        <v>24.41</v>
      </c>
      <c r="I981" s="20" t="str">
        <f t="shared" si="60"/>
        <v/>
      </c>
      <c r="K981" s="19" t="s">
        <v>579</v>
      </c>
      <c r="L981" s="19">
        <v>0</v>
      </c>
      <c r="M981" s="19">
        <v>16.03</v>
      </c>
      <c r="N981" s="20" t="str">
        <f t="shared" si="61"/>
        <v/>
      </c>
      <c r="P981" s="19" t="s">
        <v>933</v>
      </c>
      <c r="Q981" s="19">
        <v>0</v>
      </c>
      <c r="R981" s="19">
        <v>24.41</v>
      </c>
      <c r="S981" s="20" t="str">
        <f t="shared" si="62"/>
        <v/>
      </c>
    </row>
    <row r="982" spans="1:19" x14ac:dyDescent="0.3">
      <c r="A982" s="19" t="s">
        <v>1012</v>
      </c>
      <c r="B982" s="19">
        <v>8.01</v>
      </c>
      <c r="C982" s="19">
        <v>20.100000000000001</v>
      </c>
      <c r="D982" s="20">
        <f t="shared" si="63"/>
        <v>1.6100099999999999</v>
      </c>
      <c r="E982" s="17"/>
      <c r="F982" s="19" t="s">
        <v>714</v>
      </c>
      <c r="G982" s="19">
        <v>0</v>
      </c>
      <c r="H982" s="19">
        <v>23.55</v>
      </c>
      <c r="I982" s="20" t="str">
        <f t="shared" si="60"/>
        <v/>
      </c>
      <c r="K982" s="19" t="s">
        <v>583</v>
      </c>
      <c r="L982" s="19">
        <v>0</v>
      </c>
      <c r="M982" s="19">
        <v>18.22</v>
      </c>
      <c r="N982" s="20" t="str">
        <f t="shared" si="61"/>
        <v/>
      </c>
      <c r="P982" s="19" t="s">
        <v>714</v>
      </c>
      <c r="Q982" s="19">
        <v>0</v>
      </c>
      <c r="R982" s="19">
        <v>23.55</v>
      </c>
      <c r="S982" s="20" t="str">
        <f t="shared" si="62"/>
        <v/>
      </c>
    </row>
    <row r="983" spans="1:19" x14ac:dyDescent="0.3">
      <c r="A983" s="19" t="s">
        <v>1013</v>
      </c>
      <c r="B983" s="19">
        <v>15.48</v>
      </c>
      <c r="C983" s="19">
        <v>20.67</v>
      </c>
      <c r="D983" s="20">
        <f t="shared" si="63"/>
        <v>3.1997160000000004</v>
      </c>
      <c r="E983" s="17"/>
      <c r="F983" s="19" t="s">
        <v>548</v>
      </c>
      <c r="G983" s="19">
        <v>0</v>
      </c>
      <c r="H983" s="19">
        <v>23.17</v>
      </c>
      <c r="I983" s="20" t="str">
        <f t="shared" si="60"/>
        <v/>
      </c>
      <c r="K983" s="19" t="s">
        <v>604</v>
      </c>
      <c r="L983" s="19">
        <v>0</v>
      </c>
      <c r="M983" s="19">
        <v>28.11</v>
      </c>
      <c r="N983" s="20" t="str">
        <f t="shared" si="61"/>
        <v/>
      </c>
      <c r="P983" s="19" t="s">
        <v>548</v>
      </c>
      <c r="Q983" s="19">
        <v>0</v>
      </c>
      <c r="R983" s="19">
        <v>23.17</v>
      </c>
      <c r="S983" s="20" t="str">
        <f t="shared" si="62"/>
        <v/>
      </c>
    </row>
    <row r="984" spans="1:19" x14ac:dyDescent="0.3">
      <c r="A984" s="19" t="s">
        <v>1014</v>
      </c>
      <c r="B984" s="19">
        <v>36.56</v>
      </c>
      <c r="C984" s="19">
        <v>39.17</v>
      </c>
      <c r="D984" s="20">
        <f t="shared" si="63"/>
        <v>14.320552000000003</v>
      </c>
      <c r="E984" s="17"/>
      <c r="F984" s="19" t="s">
        <v>42</v>
      </c>
      <c r="G984" s="19">
        <v>0</v>
      </c>
      <c r="H984" s="19">
        <v>22.75</v>
      </c>
      <c r="I984" s="20" t="str">
        <f t="shared" si="60"/>
        <v/>
      </c>
      <c r="K984" s="19" t="s">
        <v>608</v>
      </c>
      <c r="L984" s="19">
        <v>0</v>
      </c>
      <c r="M984" s="19">
        <v>33.06</v>
      </c>
      <c r="N984" s="20" t="str">
        <f t="shared" si="61"/>
        <v/>
      </c>
      <c r="P984" s="19" t="s">
        <v>42</v>
      </c>
      <c r="Q984" s="19">
        <v>0</v>
      </c>
      <c r="R984" s="19">
        <v>22.75</v>
      </c>
      <c r="S984" s="20" t="str">
        <f t="shared" si="62"/>
        <v/>
      </c>
    </row>
    <row r="985" spans="1:19" x14ac:dyDescent="0.3">
      <c r="A985" s="19" t="s">
        <v>1015</v>
      </c>
      <c r="B985" s="19">
        <v>37.94</v>
      </c>
      <c r="C985" s="19">
        <v>15.52</v>
      </c>
      <c r="D985" s="20">
        <f t="shared" si="63"/>
        <v>5.8882880000000002</v>
      </c>
      <c r="E985" s="17"/>
      <c r="F985" s="19" t="s">
        <v>873</v>
      </c>
      <c r="G985" s="19">
        <v>0</v>
      </c>
      <c r="H985" s="19">
        <v>20.73</v>
      </c>
      <c r="I985" s="20" t="str">
        <f t="shared" si="60"/>
        <v/>
      </c>
      <c r="K985" s="19" t="s">
        <v>619</v>
      </c>
      <c r="L985" s="19">
        <v>0</v>
      </c>
      <c r="M985" s="19">
        <v>33.49</v>
      </c>
      <c r="N985" s="20" t="str">
        <f t="shared" si="61"/>
        <v/>
      </c>
      <c r="P985" s="19" t="s">
        <v>873</v>
      </c>
      <c r="Q985" s="19">
        <v>0</v>
      </c>
      <c r="R985" s="19">
        <v>20.73</v>
      </c>
      <c r="S985" s="20" t="str">
        <f t="shared" si="62"/>
        <v/>
      </c>
    </row>
    <row r="986" spans="1:19" x14ac:dyDescent="0.3">
      <c r="A986" s="19" t="s">
        <v>1016</v>
      </c>
      <c r="B986" s="19">
        <v>24.52</v>
      </c>
      <c r="C986" s="19">
        <v>25.99</v>
      </c>
      <c r="D986" s="20">
        <f t="shared" si="63"/>
        <v>6.3727479999999987</v>
      </c>
      <c r="E986" s="17"/>
      <c r="F986" s="19" t="s">
        <v>165</v>
      </c>
      <c r="G986" s="19">
        <v>0</v>
      </c>
      <c r="H986" s="19">
        <v>19.690000000000001</v>
      </c>
      <c r="I986" s="20" t="str">
        <f t="shared" si="60"/>
        <v/>
      </c>
      <c r="K986" s="19" t="s">
        <v>654</v>
      </c>
      <c r="L986" s="19">
        <v>0</v>
      </c>
      <c r="M986" s="19">
        <v>12.43</v>
      </c>
      <c r="N986" s="20" t="str">
        <f t="shared" si="61"/>
        <v/>
      </c>
      <c r="P986" s="19" t="s">
        <v>165</v>
      </c>
      <c r="Q986" s="19">
        <v>0</v>
      </c>
      <c r="R986" s="19">
        <v>19.690000000000001</v>
      </c>
      <c r="S986" s="20" t="str">
        <f t="shared" si="62"/>
        <v/>
      </c>
    </row>
    <row r="987" spans="1:19" x14ac:dyDescent="0.3">
      <c r="A987" s="19" t="s">
        <v>1017</v>
      </c>
      <c r="B987" s="19">
        <v>27.34</v>
      </c>
      <c r="C987" s="19">
        <v>3.05</v>
      </c>
      <c r="D987" s="20">
        <f t="shared" si="63"/>
        <v>0.83387</v>
      </c>
      <c r="E987" s="17"/>
      <c r="F987" s="19" t="s">
        <v>67</v>
      </c>
      <c r="G987" s="19">
        <v>0</v>
      </c>
      <c r="H987" s="19">
        <v>18.37</v>
      </c>
      <c r="I987" s="20" t="str">
        <f t="shared" si="60"/>
        <v/>
      </c>
      <c r="K987" s="19" t="s">
        <v>669</v>
      </c>
      <c r="L987" s="19">
        <v>0</v>
      </c>
      <c r="M987" s="19">
        <v>27.83</v>
      </c>
      <c r="N987" s="20" t="str">
        <f t="shared" si="61"/>
        <v/>
      </c>
      <c r="P987" s="19" t="s">
        <v>67</v>
      </c>
      <c r="Q987" s="19">
        <v>0</v>
      </c>
      <c r="R987" s="19">
        <v>18.37</v>
      </c>
      <c r="S987" s="20" t="str">
        <f t="shared" si="62"/>
        <v/>
      </c>
    </row>
    <row r="988" spans="1:19" x14ac:dyDescent="0.3">
      <c r="A988" s="19" t="s">
        <v>1018</v>
      </c>
      <c r="B988" s="19">
        <v>16.579999999999998</v>
      </c>
      <c r="C988" s="19">
        <v>21.26</v>
      </c>
      <c r="D988" s="20">
        <f t="shared" si="63"/>
        <v>3.5249079999999999</v>
      </c>
      <c r="E988" s="17"/>
      <c r="F988" s="19" t="s">
        <v>583</v>
      </c>
      <c r="G988" s="19">
        <v>0</v>
      </c>
      <c r="H988" s="19">
        <v>18.22</v>
      </c>
      <c r="I988" s="20" t="str">
        <f t="shared" si="60"/>
        <v/>
      </c>
      <c r="K988" s="19" t="s">
        <v>714</v>
      </c>
      <c r="L988" s="19">
        <v>0</v>
      </c>
      <c r="M988" s="19">
        <v>23.55</v>
      </c>
      <c r="N988" s="20" t="str">
        <f t="shared" si="61"/>
        <v/>
      </c>
      <c r="P988" s="19" t="s">
        <v>583</v>
      </c>
      <c r="Q988" s="19">
        <v>0</v>
      </c>
      <c r="R988" s="19">
        <v>18.22</v>
      </c>
      <c r="S988" s="20" t="str">
        <f t="shared" si="62"/>
        <v/>
      </c>
    </row>
    <row r="989" spans="1:19" x14ac:dyDescent="0.3">
      <c r="A989" s="19" t="s">
        <v>1019</v>
      </c>
      <c r="B989" s="19">
        <v>16.98</v>
      </c>
      <c r="C989" s="19">
        <v>12.84</v>
      </c>
      <c r="D989" s="20">
        <f t="shared" si="63"/>
        <v>2.1802320000000002</v>
      </c>
      <c r="E989" s="17"/>
      <c r="F989" s="19" t="s">
        <v>845</v>
      </c>
      <c r="G989" s="19">
        <v>0</v>
      </c>
      <c r="H989" s="19">
        <v>16.96</v>
      </c>
      <c r="I989" s="20" t="str">
        <f t="shared" si="60"/>
        <v/>
      </c>
      <c r="K989" s="19" t="s">
        <v>715</v>
      </c>
      <c r="L989" s="19">
        <v>0</v>
      </c>
      <c r="M989" s="19">
        <v>30.27</v>
      </c>
      <c r="N989" s="20" t="str">
        <f t="shared" si="61"/>
        <v/>
      </c>
      <c r="P989" s="19" t="s">
        <v>845</v>
      </c>
      <c r="Q989" s="19">
        <v>0</v>
      </c>
      <c r="R989" s="19">
        <v>16.96</v>
      </c>
      <c r="S989" s="20" t="str">
        <f t="shared" si="62"/>
        <v/>
      </c>
    </row>
    <row r="990" spans="1:19" x14ac:dyDescent="0.3">
      <c r="A990" s="19" t="s">
        <v>1020</v>
      </c>
      <c r="B990" s="19">
        <v>42.83</v>
      </c>
      <c r="C990" s="19">
        <v>16.48</v>
      </c>
      <c r="D990" s="20">
        <f t="shared" si="63"/>
        <v>7.0583840000000002</v>
      </c>
      <c r="E990" s="17"/>
      <c r="F990" s="19" t="s">
        <v>579</v>
      </c>
      <c r="G990" s="19">
        <v>0</v>
      </c>
      <c r="H990" s="19">
        <v>16.03</v>
      </c>
      <c r="I990" s="20" t="str">
        <f t="shared" si="60"/>
        <v/>
      </c>
      <c r="K990" s="19" t="s">
        <v>723</v>
      </c>
      <c r="L990" s="19">
        <v>0</v>
      </c>
      <c r="M990" s="19">
        <v>26.28</v>
      </c>
      <c r="N990" s="20" t="str">
        <f t="shared" si="61"/>
        <v/>
      </c>
      <c r="P990" s="19" t="s">
        <v>579</v>
      </c>
      <c r="Q990" s="19">
        <v>0</v>
      </c>
      <c r="R990" s="19">
        <v>16.03</v>
      </c>
      <c r="S990" s="20" t="str">
        <f t="shared" si="62"/>
        <v/>
      </c>
    </row>
    <row r="991" spans="1:19" x14ac:dyDescent="0.3">
      <c r="A991" s="19" t="s">
        <v>1021</v>
      </c>
      <c r="B991" s="19">
        <v>7.48</v>
      </c>
      <c r="C991" s="19">
        <v>17.87</v>
      </c>
      <c r="D991" s="20">
        <f t="shared" si="63"/>
        <v>1.3366760000000002</v>
      </c>
      <c r="E991" s="17"/>
      <c r="F991" s="19" t="s">
        <v>481</v>
      </c>
      <c r="G991" s="19">
        <v>0</v>
      </c>
      <c r="H991" s="19">
        <v>15.5</v>
      </c>
      <c r="I991" s="20" t="str">
        <f t="shared" si="60"/>
        <v/>
      </c>
      <c r="K991" s="19" t="s">
        <v>725</v>
      </c>
      <c r="L991" s="19">
        <v>0</v>
      </c>
      <c r="M991" s="19">
        <v>31.14</v>
      </c>
      <c r="N991" s="20" t="str">
        <f t="shared" si="61"/>
        <v/>
      </c>
      <c r="P991" s="19" t="s">
        <v>481</v>
      </c>
      <c r="Q991" s="19">
        <v>0</v>
      </c>
      <c r="R991" s="19">
        <v>15.5</v>
      </c>
      <c r="S991" s="20" t="str">
        <f t="shared" si="62"/>
        <v/>
      </c>
    </row>
    <row r="992" spans="1:19" x14ac:dyDescent="0.3">
      <c r="A992" s="19" t="s">
        <v>1022</v>
      </c>
      <c r="B992" s="19">
        <v>31.42</v>
      </c>
      <c r="C992" s="19">
        <v>7.71</v>
      </c>
      <c r="D992" s="20">
        <f t="shared" si="63"/>
        <v>2.4224820000000005</v>
      </c>
      <c r="E992" s="17"/>
      <c r="F992" s="19" t="s">
        <v>985</v>
      </c>
      <c r="G992" s="19">
        <v>0</v>
      </c>
      <c r="H992" s="19">
        <v>15.1</v>
      </c>
      <c r="I992" s="20" t="str">
        <f t="shared" si="60"/>
        <v/>
      </c>
      <c r="K992" s="19" t="s">
        <v>829</v>
      </c>
      <c r="L992" s="19">
        <v>0</v>
      </c>
      <c r="M992" s="19">
        <v>37.07</v>
      </c>
      <c r="N992" s="20" t="str">
        <f t="shared" si="61"/>
        <v/>
      </c>
      <c r="P992" s="19" t="s">
        <v>985</v>
      </c>
      <c r="Q992" s="19">
        <v>0</v>
      </c>
      <c r="R992" s="19">
        <v>15.1</v>
      </c>
      <c r="S992" s="20" t="str">
        <f t="shared" si="62"/>
        <v/>
      </c>
    </row>
    <row r="993" spans="1:19" x14ac:dyDescent="0.3">
      <c r="A993" s="19" t="s">
        <v>1023</v>
      </c>
      <c r="B993" s="19">
        <v>33.15</v>
      </c>
      <c r="C993" s="19">
        <v>22.02</v>
      </c>
      <c r="D993" s="20">
        <f t="shared" si="63"/>
        <v>7.2996299999999996</v>
      </c>
      <c r="E993" s="17"/>
      <c r="F993" s="19" t="s">
        <v>319</v>
      </c>
      <c r="G993" s="19">
        <v>0</v>
      </c>
      <c r="H993" s="19">
        <v>14.86</v>
      </c>
      <c r="I993" s="20" t="str">
        <f t="shared" si="60"/>
        <v/>
      </c>
      <c r="K993" s="19" t="s">
        <v>845</v>
      </c>
      <c r="L993" s="19">
        <v>0</v>
      </c>
      <c r="M993" s="19">
        <v>16.96</v>
      </c>
      <c r="N993" s="20" t="str">
        <f t="shared" si="61"/>
        <v/>
      </c>
      <c r="P993" s="19" t="s">
        <v>319</v>
      </c>
      <c r="Q993" s="19">
        <v>0</v>
      </c>
      <c r="R993" s="19">
        <v>14.86</v>
      </c>
      <c r="S993" s="20" t="str">
        <f t="shared" si="62"/>
        <v/>
      </c>
    </row>
    <row r="994" spans="1:19" x14ac:dyDescent="0.3">
      <c r="A994" s="19" t="s">
        <v>1024</v>
      </c>
      <c r="B994" s="19">
        <v>2.66</v>
      </c>
      <c r="C994" s="19">
        <v>32.49</v>
      </c>
      <c r="D994" s="20">
        <f t="shared" si="63"/>
        <v>0.86423400000000017</v>
      </c>
      <c r="E994" s="17"/>
      <c r="F994" s="19" t="s">
        <v>654</v>
      </c>
      <c r="G994" s="19">
        <v>0</v>
      </c>
      <c r="H994" s="19">
        <v>12.43</v>
      </c>
      <c r="I994" s="20" t="str">
        <f t="shared" si="60"/>
        <v/>
      </c>
      <c r="K994" s="19" t="s">
        <v>857</v>
      </c>
      <c r="L994" s="19">
        <v>0</v>
      </c>
      <c r="M994" s="19">
        <v>36.409999999999997</v>
      </c>
      <c r="N994" s="20" t="str">
        <f t="shared" si="61"/>
        <v/>
      </c>
      <c r="P994" s="19" t="s">
        <v>654</v>
      </c>
      <c r="Q994" s="19">
        <v>0</v>
      </c>
      <c r="R994" s="19">
        <v>12.43</v>
      </c>
      <c r="S994" s="20" t="str">
        <f t="shared" si="62"/>
        <v/>
      </c>
    </row>
    <row r="995" spans="1:19" x14ac:dyDescent="0.3">
      <c r="A995" s="19" t="s">
        <v>1025</v>
      </c>
      <c r="B995" s="19">
        <v>39.090000000000003</v>
      </c>
      <c r="C995" s="19">
        <v>28.26</v>
      </c>
      <c r="D995" s="20">
        <f t="shared" si="63"/>
        <v>11.046834</v>
      </c>
      <c r="E995" s="17"/>
      <c r="F995" s="19" t="s">
        <v>285</v>
      </c>
      <c r="G995" s="19">
        <v>0</v>
      </c>
      <c r="H995" s="19">
        <v>11.43</v>
      </c>
      <c r="I995" s="20" t="str">
        <f t="shared" si="60"/>
        <v/>
      </c>
      <c r="K995" s="19" t="s">
        <v>866</v>
      </c>
      <c r="L995" s="19">
        <v>0</v>
      </c>
      <c r="M995" s="19">
        <v>7.19</v>
      </c>
      <c r="N995" s="20" t="str">
        <f t="shared" si="61"/>
        <v/>
      </c>
      <c r="P995" s="19" t="s">
        <v>285</v>
      </c>
      <c r="Q995" s="19">
        <v>0</v>
      </c>
      <c r="R995" s="19">
        <v>11.43</v>
      </c>
      <c r="S995" s="20" t="str">
        <f t="shared" si="62"/>
        <v/>
      </c>
    </row>
    <row r="996" spans="1:19" x14ac:dyDescent="0.3">
      <c r="A996" s="19" t="s">
        <v>1026</v>
      </c>
      <c r="B996" s="19">
        <v>30.57</v>
      </c>
      <c r="C996" s="19">
        <v>31.64</v>
      </c>
      <c r="D996" s="20">
        <f t="shared" si="63"/>
        <v>9.6723480000000013</v>
      </c>
      <c r="E996" s="17"/>
      <c r="F996" s="19" t="s">
        <v>1009</v>
      </c>
      <c r="G996" s="19">
        <v>0</v>
      </c>
      <c r="H996" s="19">
        <v>9.56</v>
      </c>
      <c r="I996" s="20" t="str">
        <f t="shared" si="60"/>
        <v/>
      </c>
      <c r="K996" s="19" t="s">
        <v>873</v>
      </c>
      <c r="L996" s="19">
        <v>0</v>
      </c>
      <c r="M996" s="19">
        <v>20.73</v>
      </c>
      <c r="N996" s="20" t="str">
        <f t="shared" si="61"/>
        <v/>
      </c>
      <c r="P996" s="19" t="s">
        <v>1009</v>
      </c>
      <c r="Q996" s="19">
        <v>0</v>
      </c>
      <c r="R996" s="19">
        <v>9.56</v>
      </c>
      <c r="S996" s="20" t="str">
        <f t="shared" si="62"/>
        <v/>
      </c>
    </row>
    <row r="997" spans="1:19" x14ac:dyDescent="0.3">
      <c r="A997" s="19" t="s">
        <v>1027</v>
      </c>
      <c r="B997" s="19">
        <v>0</v>
      </c>
      <c r="C997" s="19">
        <v>1.88</v>
      </c>
      <c r="D997" s="20" t="str">
        <f t="shared" si="63"/>
        <v/>
      </c>
      <c r="E997" s="17"/>
      <c r="F997" s="19" t="s">
        <v>505</v>
      </c>
      <c r="G997" s="19">
        <v>0</v>
      </c>
      <c r="H997" s="19">
        <v>9.01</v>
      </c>
      <c r="I997" s="20" t="str">
        <f t="shared" si="60"/>
        <v/>
      </c>
      <c r="K997" s="19" t="s">
        <v>925</v>
      </c>
      <c r="L997" s="19">
        <v>0</v>
      </c>
      <c r="M997" s="19">
        <v>7.84</v>
      </c>
      <c r="N997" s="20" t="str">
        <f t="shared" si="61"/>
        <v/>
      </c>
      <c r="P997" s="19" t="s">
        <v>505</v>
      </c>
      <c r="Q997" s="19">
        <v>0</v>
      </c>
      <c r="R997" s="19">
        <v>9.01</v>
      </c>
      <c r="S997" s="20" t="str">
        <f t="shared" si="62"/>
        <v/>
      </c>
    </row>
    <row r="998" spans="1:19" x14ac:dyDescent="0.3">
      <c r="A998" s="19" t="s">
        <v>1028</v>
      </c>
      <c r="B998" s="19">
        <v>9.81</v>
      </c>
      <c r="C998" s="19">
        <v>30.98</v>
      </c>
      <c r="D998" s="20">
        <f t="shared" si="63"/>
        <v>3.0391380000000003</v>
      </c>
      <c r="E998" s="17"/>
      <c r="F998" s="19" t="s">
        <v>925</v>
      </c>
      <c r="G998" s="19">
        <v>0</v>
      </c>
      <c r="H998" s="19">
        <v>7.84</v>
      </c>
      <c r="I998" s="20" t="str">
        <f t="shared" si="60"/>
        <v/>
      </c>
      <c r="K998" s="19" t="s">
        <v>933</v>
      </c>
      <c r="L998" s="19">
        <v>0</v>
      </c>
      <c r="M998" s="19">
        <v>24.41</v>
      </c>
      <c r="N998" s="20" t="str">
        <f t="shared" si="61"/>
        <v/>
      </c>
      <c r="P998" s="19" t="s">
        <v>925</v>
      </c>
      <c r="Q998" s="19">
        <v>0</v>
      </c>
      <c r="R998" s="19">
        <v>7.84</v>
      </c>
      <c r="S998" s="20" t="str">
        <f t="shared" si="62"/>
        <v/>
      </c>
    </row>
    <row r="999" spans="1:19" x14ac:dyDescent="0.3">
      <c r="A999" s="19" t="s">
        <v>1029</v>
      </c>
      <c r="B999" s="19">
        <v>21.38</v>
      </c>
      <c r="C999" s="19">
        <v>35.35</v>
      </c>
      <c r="D999" s="20">
        <f t="shared" si="63"/>
        <v>7.55783</v>
      </c>
      <c r="E999" s="17"/>
      <c r="F999" s="19" t="s">
        <v>866</v>
      </c>
      <c r="G999" s="19">
        <v>0</v>
      </c>
      <c r="H999" s="19">
        <v>7.19</v>
      </c>
      <c r="I999" s="20" t="str">
        <f t="shared" si="60"/>
        <v/>
      </c>
      <c r="K999" s="19" t="s">
        <v>976</v>
      </c>
      <c r="L999" s="19">
        <v>0</v>
      </c>
      <c r="M999" s="19">
        <v>31.98</v>
      </c>
      <c r="N999" s="20" t="str">
        <f t="shared" si="61"/>
        <v/>
      </c>
      <c r="P999" s="19" t="s">
        <v>866</v>
      </c>
      <c r="Q999" s="19">
        <v>0</v>
      </c>
      <c r="R999" s="19">
        <v>7.19</v>
      </c>
      <c r="S999" s="20" t="str">
        <f t="shared" si="62"/>
        <v/>
      </c>
    </row>
    <row r="1000" spans="1:19" x14ac:dyDescent="0.3">
      <c r="A1000" s="19" t="s">
        <v>1030</v>
      </c>
      <c r="B1000" s="19">
        <v>28.48</v>
      </c>
      <c r="C1000" s="19">
        <v>0.93</v>
      </c>
      <c r="D1000" s="20">
        <f t="shared" si="63"/>
        <v>0.26486400000000004</v>
      </c>
      <c r="E1000" s="17"/>
      <c r="F1000" s="19" t="s">
        <v>219</v>
      </c>
      <c r="G1000" s="19">
        <v>0</v>
      </c>
      <c r="H1000" s="19">
        <v>6.42</v>
      </c>
      <c r="I1000" s="20" t="str">
        <f t="shared" si="60"/>
        <v/>
      </c>
      <c r="K1000" s="19" t="s">
        <v>985</v>
      </c>
      <c r="L1000" s="19">
        <v>0</v>
      </c>
      <c r="M1000" s="19">
        <v>15.1</v>
      </c>
      <c r="N1000" s="20" t="str">
        <f t="shared" si="61"/>
        <v/>
      </c>
      <c r="P1000" s="19" t="s">
        <v>219</v>
      </c>
      <c r="Q1000" s="19">
        <v>0</v>
      </c>
      <c r="R1000" s="19">
        <v>6.42</v>
      </c>
      <c r="S1000" s="20" t="str">
        <f t="shared" si="62"/>
        <v/>
      </c>
    </row>
    <row r="1001" spans="1:19" x14ac:dyDescent="0.3">
      <c r="A1001" s="19" t="s">
        <v>1031</v>
      </c>
      <c r="B1001" s="19">
        <v>23.73</v>
      </c>
      <c r="C1001" s="19">
        <v>15.06</v>
      </c>
      <c r="D1001" s="20">
        <f t="shared" si="63"/>
        <v>3.5737380000000001</v>
      </c>
      <c r="E1001" s="17"/>
      <c r="F1001" s="19" t="s">
        <v>478</v>
      </c>
      <c r="G1001" s="19">
        <v>0</v>
      </c>
      <c r="H1001" s="19">
        <v>5.87</v>
      </c>
      <c r="I1001" s="20" t="str">
        <f t="shared" si="60"/>
        <v/>
      </c>
      <c r="K1001" s="19" t="s">
        <v>1009</v>
      </c>
      <c r="L1001" s="19">
        <v>0</v>
      </c>
      <c r="M1001" s="19">
        <v>9.56</v>
      </c>
      <c r="N1001" s="20" t="str">
        <f t="shared" si="61"/>
        <v/>
      </c>
      <c r="P1001" s="19" t="s">
        <v>478</v>
      </c>
      <c r="Q1001" s="19">
        <v>0</v>
      </c>
      <c r="R1001" s="19">
        <v>5.87</v>
      </c>
      <c r="S1001" s="20" t="str">
        <f t="shared" si="62"/>
        <v/>
      </c>
    </row>
    <row r="1002" spans="1:19" x14ac:dyDescent="0.3">
      <c r="A1002" s="19" t="s">
        <v>1032</v>
      </c>
      <c r="B1002" s="19">
        <v>8.4700000000000006</v>
      </c>
      <c r="C1002" s="19">
        <v>13.86</v>
      </c>
      <c r="D1002" s="20">
        <f t="shared" si="63"/>
        <v>1.173942</v>
      </c>
      <c r="E1002" s="17"/>
      <c r="F1002" s="19" t="s">
        <v>1027</v>
      </c>
      <c r="G1002" s="19">
        <v>0</v>
      </c>
      <c r="H1002" s="19">
        <v>1.88</v>
      </c>
      <c r="I1002" s="20" t="str">
        <f t="shared" si="60"/>
        <v/>
      </c>
      <c r="K1002" s="19" t="s">
        <v>1027</v>
      </c>
      <c r="L1002" s="19">
        <v>0</v>
      </c>
      <c r="M1002" s="19">
        <v>1.88</v>
      </c>
      <c r="N1002" s="20" t="str">
        <f t="shared" si="61"/>
        <v/>
      </c>
      <c r="P1002" s="19" t="s">
        <v>1027</v>
      </c>
      <c r="Q1002" s="19">
        <v>0</v>
      </c>
      <c r="R1002" s="19">
        <v>1.88</v>
      </c>
      <c r="S1002" s="20" t="str">
        <f t="shared" si="62"/>
        <v/>
      </c>
    </row>
    <row r="1003" spans="1:19" ht="15" thickBot="1" x14ac:dyDescent="0.35"/>
    <row r="1004" spans="1:19" ht="15" thickBot="1" x14ac:dyDescent="0.35">
      <c r="G1004" s="33">
        <f>SUM(G2:G26)</f>
        <v>499.94000000000005</v>
      </c>
      <c r="H1004" s="39">
        <f>I1004/G1004*100</f>
        <v>39.706325759091079</v>
      </c>
      <c r="I1004" s="34">
        <f>SUM(I2:I26)</f>
        <v>198.50780499999999</v>
      </c>
      <c r="L1004" s="24">
        <f>L2+L3</f>
        <v>499.98</v>
      </c>
      <c r="M1004" s="25">
        <f>N1004/L1004*100</f>
        <v>39.419731589263577</v>
      </c>
      <c r="N1004" s="25">
        <f>N2+N3</f>
        <v>197.09077400000001</v>
      </c>
      <c r="Q1004" s="40">
        <f>SUM(Q2:Q21)+Q22+Q23</f>
        <v>499.96000000000004</v>
      </c>
      <c r="R1004" s="44">
        <f>S1004/Q1004*100</f>
        <v>39.71248119849588</v>
      </c>
      <c r="S1004" s="41">
        <f>SUM(S2:S21)+S22+S23</f>
        <v>198.54652100000001</v>
      </c>
    </row>
    <row r="1005" spans="1:19" x14ac:dyDescent="0.3">
      <c r="G1005" s="4">
        <f>500-G1004</f>
        <v>5.999999999994543E-2</v>
      </c>
      <c r="H1005" s="1" t="s">
        <v>1033</v>
      </c>
      <c r="L1005" s="24">
        <f>500-L1004</f>
        <v>1.999999999998181E-2</v>
      </c>
      <c r="M1005" s="35" t="s">
        <v>2032</v>
      </c>
      <c r="Q1005" s="24">
        <f>500-Q1004</f>
        <v>3.999999999996362E-2</v>
      </c>
      <c r="R1005" s="35" t="s">
        <v>2033</v>
      </c>
    </row>
    <row r="1006" spans="1:19" x14ac:dyDescent="0.3">
      <c r="H1006" s="18" t="s">
        <v>27</v>
      </c>
      <c r="M1006" s="28" t="s">
        <v>27</v>
      </c>
      <c r="R1006" s="28" t="s">
        <v>27</v>
      </c>
    </row>
    <row r="1007" spans="1:19" x14ac:dyDescent="0.3">
      <c r="H1007" s="4" t="s">
        <v>28</v>
      </c>
      <c r="M1007" s="24" t="s">
        <v>28</v>
      </c>
      <c r="R1007" s="24" t="s">
        <v>28</v>
      </c>
    </row>
    <row r="1008" spans="1:19" x14ac:dyDescent="0.3">
      <c r="H1008" s="18" t="s">
        <v>29</v>
      </c>
      <c r="M1008" s="28" t="s">
        <v>29</v>
      </c>
      <c r="R1008" s="35" t="s">
        <v>2034</v>
      </c>
    </row>
    <row r="1009" spans="8:18" x14ac:dyDescent="0.3">
      <c r="H1009" s="4" t="s">
        <v>28</v>
      </c>
      <c r="M1009" s="24" t="s">
        <v>28</v>
      </c>
      <c r="R1009" s="28" t="s">
        <v>29</v>
      </c>
    </row>
    <row r="1010" spans="8:18" x14ac:dyDescent="0.3">
      <c r="R1010" s="24" t="s">
        <v>28</v>
      </c>
    </row>
  </sheetData>
  <autoFilter ref="A1:D1002" xr:uid="{00000000-0001-0000-0100-000000000000}"/>
  <sortState xmlns:xlrd2="http://schemas.microsoft.com/office/spreadsheetml/2017/richdata2" ref="F26:I27">
    <sortCondition descending="1" ref="H26:H27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EFB4-2244-46F7-A2DB-3CE9D384E231}">
  <dimension ref="A1:AF1010"/>
  <sheetViews>
    <sheetView topLeftCell="O30" workbookViewId="0">
      <pane ySplit="6912" topLeftCell="A1003" activePane="bottomLeft"/>
      <selection activeCell="AC31" sqref="AC31"/>
      <selection pane="bottomLeft" activeCell="AG1005" sqref="AG1005"/>
    </sheetView>
  </sheetViews>
  <sheetFormatPr baseColWidth="10" defaultRowHeight="14.4" x14ac:dyDescent="0.3"/>
  <cols>
    <col min="1" max="4" width="11.5546875" style="24"/>
    <col min="5" max="5" width="1.88671875" customWidth="1"/>
    <col min="10" max="10" width="2.109375" customWidth="1"/>
    <col min="15" max="15" width="2.109375" customWidth="1"/>
    <col min="21" max="24" width="11.5546875" style="24"/>
  </cols>
  <sheetData>
    <row r="1" spans="1:24" x14ac:dyDescent="0.3">
      <c r="A1" s="24" t="s">
        <v>31</v>
      </c>
      <c r="B1" s="24" t="s">
        <v>32</v>
      </c>
      <c r="C1" s="24" t="s">
        <v>3</v>
      </c>
      <c r="D1" s="28" t="s">
        <v>2031</v>
      </c>
      <c r="F1" s="24" t="s">
        <v>31</v>
      </c>
      <c r="G1" s="24" t="s">
        <v>32</v>
      </c>
      <c r="H1" s="24" t="s">
        <v>3</v>
      </c>
      <c r="I1" s="24" t="s">
        <v>2031</v>
      </c>
      <c r="K1" s="24" t="s">
        <v>31</v>
      </c>
      <c r="L1" s="24" t="s">
        <v>32</v>
      </c>
      <c r="M1" s="24" t="s">
        <v>3</v>
      </c>
      <c r="N1" s="28" t="s">
        <v>2031</v>
      </c>
      <c r="P1" s="24" t="s">
        <v>31</v>
      </c>
      <c r="Q1" s="24" t="s">
        <v>32</v>
      </c>
      <c r="R1" s="24" t="s">
        <v>3</v>
      </c>
      <c r="S1" s="28" t="s">
        <v>2031</v>
      </c>
      <c r="U1" s="24" t="s">
        <v>31</v>
      </c>
      <c r="V1" s="24" t="s">
        <v>32</v>
      </c>
      <c r="W1" s="24" t="s">
        <v>3</v>
      </c>
      <c r="X1" s="28" t="s">
        <v>2031</v>
      </c>
    </row>
    <row r="2" spans="1:24" x14ac:dyDescent="0.3">
      <c r="A2" s="24" t="s">
        <v>1034</v>
      </c>
      <c r="B2" s="24">
        <v>40.6</v>
      </c>
      <c r="C2" s="24">
        <v>16.690000000000001</v>
      </c>
      <c r="D2" s="25">
        <f>IF(B2&lt;=0,"",B2*C2/100)</f>
        <v>6.7761400000000007</v>
      </c>
      <c r="F2" s="35" t="s">
        <v>1767</v>
      </c>
      <c r="G2" s="35">
        <v>27.7</v>
      </c>
      <c r="H2" s="24">
        <v>39.97</v>
      </c>
      <c r="I2" s="25">
        <v>11.071689999999998</v>
      </c>
      <c r="K2" s="35" t="s">
        <v>1617</v>
      </c>
      <c r="L2" s="35">
        <v>48.69</v>
      </c>
      <c r="M2" s="24">
        <v>39.93</v>
      </c>
      <c r="N2" s="25">
        <v>19.441917</v>
      </c>
      <c r="P2" s="24" t="s">
        <v>1737</v>
      </c>
      <c r="Q2" s="24">
        <v>0</v>
      </c>
      <c r="R2" s="24">
        <v>39.979999999999997</v>
      </c>
      <c r="S2" s="25" t="str">
        <f>IF(Q2&lt;=0,"",Q2*R2/100)</f>
        <v/>
      </c>
      <c r="U2" s="24" t="s">
        <v>1737</v>
      </c>
      <c r="V2" s="24">
        <v>0</v>
      </c>
      <c r="W2" s="24">
        <v>39.979999999999997</v>
      </c>
      <c r="X2" s="25" t="str">
        <f>IF(V2&lt;=0,"",V2*W2/100)</f>
        <v/>
      </c>
    </row>
    <row r="3" spans="1:24" x14ac:dyDescent="0.3">
      <c r="A3" s="24" t="s">
        <v>1035</v>
      </c>
      <c r="B3" s="24">
        <v>27.08</v>
      </c>
      <c r="C3" s="24">
        <v>34.090000000000003</v>
      </c>
      <c r="D3" s="25">
        <f t="shared" ref="D3:D66" si="0">IF(B3&lt;=0,"",B3*C3/100)</f>
        <v>9.2315719999999999</v>
      </c>
      <c r="F3" s="35" t="s">
        <v>1617</v>
      </c>
      <c r="G3" s="35">
        <v>48.69</v>
      </c>
      <c r="H3" s="24">
        <v>39.93</v>
      </c>
      <c r="I3" s="25">
        <v>19.441917</v>
      </c>
      <c r="K3" s="35" t="s">
        <v>2017</v>
      </c>
      <c r="L3" s="35">
        <v>51.46</v>
      </c>
      <c r="M3" s="24">
        <v>35.78</v>
      </c>
      <c r="N3" s="25">
        <v>18.412388</v>
      </c>
      <c r="P3" s="35" t="s">
        <v>1767</v>
      </c>
      <c r="Q3" s="35">
        <v>27.7</v>
      </c>
      <c r="R3" s="24">
        <v>39.97</v>
      </c>
      <c r="S3" s="25">
        <f>IF(Q3&lt;=0,"",Q3*R3/100)</f>
        <v>11.071689999999998</v>
      </c>
      <c r="U3" s="35" t="s">
        <v>1767</v>
      </c>
      <c r="V3" s="35">
        <v>27.7</v>
      </c>
      <c r="W3" s="24">
        <v>39.97</v>
      </c>
      <c r="X3" s="25">
        <f>IF(V3&lt;=0,"",V3*W3/100)</f>
        <v>11.071689999999998</v>
      </c>
    </row>
    <row r="4" spans="1:24" x14ac:dyDescent="0.3">
      <c r="A4" s="24" t="s">
        <v>1036</v>
      </c>
      <c r="B4" s="24">
        <v>-9.27</v>
      </c>
      <c r="C4" s="24">
        <v>27.19</v>
      </c>
      <c r="D4" s="25" t="str">
        <f t="shared" si="0"/>
        <v/>
      </c>
      <c r="F4" s="35" t="s">
        <v>1621</v>
      </c>
      <c r="G4" s="35">
        <v>29.08</v>
      </c>
      <c r="H4" s="24">
        <v>39.93</v>
      </c>
      <c r="I4" s="25">
        <v>11.611643999999998</v>
      </c>
      <c r="K4" s="35" t="s">
        <v>1643</v>
      </c>
      <c r="L4" s="35">
        <v>49.77</v>
      </c>
      <c r="M4" s="24">
        <v>34.380000000000003</v>
      </c>
      <c r="N4" s="25">
        <v>17.110926000000003</v>
      </c>
      <c r="P4" s="35" t="s">
        <v>1617</v>
      </c>
      <c r="Q4" s="35">
        <v>48.69</v>
      </c>
      <c r="R4" s="24">
        <v>39.93</v>
      </c>
      <c r="S4" s="25">
        <f>IF(Q4&lt;=0,"",Q4*R4/100)</f>
        <v>19.441917</v>
      </c>
      <c r="U4" s="35" t="s">
        <v>1617</v>
      </c>
      <c r="V4" s="35">
        <v>48.69</v>
      </c>
      <c r="W4" s="24">
        <v>39.93</v>
      </c>
      <c r="X4" s="25">
        <f>IF(V4&lt;=0,"",V4*W4/100)</f>
        <v>19.441917</v>
      </c>
    </row>
    <row r="5" spans="1:24" x14ac:dyDescent="0.3">
      <c r="A5" s="24" t="s">
        <v>1037</v>
      </c>
      <c r="B5" s="24">
        <v>33.5</v>
      </c>
      <c r="C5" s="24">
        <v>20.81</v>
      </c>
      <c r="D5" s="25">
        <f t="shared" si="0"/>
        <v>6.9713500000000002</v>
      </c>
      <c r="F5" s="35" t="s">
        <v>1998</v>
      </c>
      <c r="G5" s="35">
        <v>19.940000000000001</v>
      </c>
      <c r="H5" s="24">
        <v>39.909999999999997</v>
      </c>
      <c r="I5" s="25">
        <v>7.9580539999999997</v>
      </c>
      <c r="K5" s="35" t="s">
        <v>1388</v>
      </c>
      <c r="L5" s="35">
        <v>44.06</v>
      </c>
      <c r="M5" s="24">
        <v>36.74</v>
      </c>
      <c r="N5" s="25">
        <v>16.187644000000002</v>
      </c>
      <c r="P5" s="35" t="s">
        <v>1621</v>
      </c>
      <c r="Q5" s="35">
        <v>29.08</v>
      </c>
      <c r="R5" s="24">
        <v>39.93</v>
      </c>
      <c r="S5" s="25">
        <f>IF(Q5&lt;=0,"",Q5*R5/100)</f>
        <v>11.611643999999998</v>
      </c>
      <c r="U5" s="35" t="s">
        <v>1621</v>
      </c>
      <c r="V5" s="35">
        <v>29.08</v>
      </c>
      <c r="W5" s="24">
        <v>39.93</v>
      </c>
      <c r="X5" s="25">
        <f>IF(V5&lt;=0,"",V5*W5/100)</f>
        <v>11.611643999999998</v>
      </c>
    </row>
    <row r="6" spans="1:24" x14ac:dyDescent="0.3">
      <c r="A6" s="24" t="s">
        <v>1038</v>
      </c>
      <c r="B6" s="24">
        <v>15.26</v>
      </c>
      <c r="C6" s="24">
        <v>3.4</v>
      </c>
      <c r="D6" s="25">
        <f t="shared" si="0"/>
        <v>0.51883999999999997</v>
      </c>
      <c r="F6" s="35" t="s">
        <v>1640</v>
      </c>
      <c r="G6" s="35">
        <v>33.06</v>
      </c>
      <c r="H6" s="24">
        <v>39.909999999999997</v>
      </c>
      <c r="I6" s="25">
        <v>13.194246</v>
      </c>
      <c r="K6" s="35" t="s">
        <v>1347</v>
      </c>
      <c r="L6" s="35">
        <v>40.909999999999997</v>
      </c>
      <c r="M6" s="24">
        <v>38.89</v>
      </c>
      <c r="N6" s="25">
        <v>15.909898999999998</v>
      </c>
      <c r="P6" s="35" t="s">
        <v>1640</v>
      </c>
      <c r="Q6" s="35">
        <v>33.06</v>
      </c>
      <c r="R6" s="24">
        <v>39.909999999999997</v>
      </c>
      <c r="S6" s="25">
        <f>IF(Q6&lt;=0,"",Q6*R6/100)</f>
        <v>13.194246</v>
      </c>
      <c r="U6" s="35" t="s">
        <v>1640</v>
      </c>
      <c r="V6" s="35">
        <v>33.06</v>
      </c>
      <c r="W6" s="24">
        <v>39.909999999999997</v>
      </c>
      <c r="X6" s="25">
        <f>IF(V6&lt;=0,"",V6*W6/100)</f>
        <v>13.194246</v>
      </c>
    </row>
    <row r="7" spans="1:24" x14ac:dyDescent="0.3">
      <c r="A7" s="24" t="s">
        <v>1039</v>
      </c>
      <c r="B7" s="24">
        <v>5.87</v>
      </c>
      <c r="C7" s="24">
        <v>37.950000000000003</v>
      </c>
      <c r="D7" s="25">
        <f t="shared" si="0"/>
        <v>2.227665</v>
      </c>
      <c r="F7" s="35" t="s">
        <v>2011</v>
      </c>
      <c r="G7" s="35">
        <v>18.309999999999999</v>
      </c>
      <c r="H7" s="24">
        <v>39.82</v>
      </c>
      <c r="I7" s="25">
        <v>7.291042</v>
      </c>
      <c r="K7" s="35" t="s">
        <v>1828</v>
      </c>
      <c r="L7" s="35">
        <v>38.549999999999997</v>
      </c>
      <c r="M7" s="24">
        <v>39.72</v>
      </c>
      <c r="N7" s="25">
        <v>15.312059999999999</v>
      </c>
      <c r="P7" s="35" t="s">
        <v>1998</v>
      </c>
      <c r="Q7" s="35">
        <v>19.940000000000001</v>
      </c>
      <c r="R7" s="24">
        <v>39.909999999999997</v>
      </c>
      <c r="S7" s="25">
        <f>IF(Q7&lt;=0,"",Q7*R7/100)</f>
        <v>7.9580539999999997</v>
      </c>
      <c r="U7" s="35" t="s">
        <v>1998</v>
      </c>
      <c r="V7" s="35">
        <v>19.940000000000001</v>
      </c>
      <c r="W7" s="24">
        <v>39.909999999999997</v>
      </c>
      <c r="X7" s="25">
        <f>IF(V7&lt;=0,"",V7*W7/100)</f>
        <v>7.9580539999999997</v>
      </c>
    </row>
    <row r="8" spans="1:24" x14ac:dyDescent="0.3">
      <c r="A8" s="24" t="s">
        <v>1040</v>
      </c>
      <c r="B8" s="24">
        <v>33.39</v>
      </c>
      <c r="C8" s="24">
        <v>7.88</v>
      </c>
      <c r="D8" s="25">
        <f t="shared" si="0"/>
        <v>2.631132</v>
      </c>
      <c r="F8" s="35" t="s">
        <v>1274</v>
      </c>
      <c r="G8" s="35">
        <v>14.83</v>
      </c>
      <c r="H8" s="24">
        <v>39.79</v>
      </c>
      <c r="I8" s="25">
        <v>5.9008569999999994</v>
      </c>
      <c r="K8" s="35" t="s">
        <v>1975</v>
      </c>
      <c r="L8" s="35">
        <v>46.37</v>
      </c>
      <c r="M8" s="24">
        <v>32.880000000000003</v>
      </c>
      <c r="N8" s="25">
        <v>15.246456</v>
      </c>
      <c r="P8" s="24" t="s">
        <v>1126</v>
      </c>
      <c r="Q8" s="24">
        <v>-3.03</v>
      </c>
      <c r="R8" s="24">
        <v>39.89</v>
      </c>
      <c r="S8" s="25" t="str">
        <f>IF(Q8&lt;=0,"",Q8*R8/100)</f>
        <v/>
      </c>
      <c r="U8" s="24" t="s">
        <v>1126</v>
      </c>
      <c r="V8" s="24">
        <v>-3.03</v>
      </c>
      <c r="W8" s="24">
        <v>39.89</v>
      </c>
      <c r="X8" s="25" t="str">
        <f>IF(V8&lt;=0,"",V8*W8/100)</f>
        <v/>
      </c>
    </row>
    <row r="9" spans="1:24" x14ac:dyDescent="0.3">
      <c r="A9" s="24" t="s">
        <v>1041</v>
      </c>
      <c r="B9" s="24">
        <v>-6.38</v>
      </c>
      <c r="C9" s="24">
        <v>10.96</v>
      </c>
      <c r="D9" s="25" t="str">
        <f t="shared" si="0"/>
        <v/>
      </c>
      <c r="F9" s="35" t="s">
        <v>2001</v>
      </c>
      <c r="G9" s="35">
        <v>25.32</v>
      </c>
      <c r="H9" s="24">
        <v>39.78</v>
      </c>
      <c r="I9" s="25">
        <v>10.072296</v>
      </c>
      <c r="K9" s="35" t="s">
        <v>1860</v>
      </c>
      <c r="L9" s="35">
        <v>39</v>
      </c>
      <c r="M9" s="24">
        <v>38.950000000000003</v>
      </c>
      <c r="N9" s="25">
        <v>15.190500000000002</v>
      </c>
      <c r="P9" s="24" t="s">
        <v>1657</v>
      </c>
      <c r="Q9" s="24">
        <v>-2.54</v>
      </c>
      <c r="R9" s="24">
        <v>39.869999999999997</v>
      </c>
      <c r="S9" s="25" t="str">
        <f>IF(Q9&lt;=0,"",Q9*R9/100)</f>
        <v/>
      </c>
      <c r="U9" s="24" t="s">
        <v>1657</v>
      </c>
      <c r="V9" s="24">
        <v>-2.54</v>
      </c>
      <c r="W9" s="24">
        <v>39.869999999999997</v>
      </c>
      <c r="X9" s="25" t="str">
        <f>IF(V9&lt;=0,"",V9*W9/100)</f>
        <v/>
      </c>
    </row>
    <row r="10" spans="1:24" x14ac:dyDescent="0.3">
      <c r="A10" s="24" t="s">
        <v>1042</v>
      </c>
      <c r="B10" s="24">
        <v>-2.7</v>
      </c>
      <c r="C10" s="24">
        <v>11.96</v>
      </c>
      <c r="D10" s="25" t="str">
        <f t="shared" si="0"/>
        <v/>
      </c>
      <c r="F10" s="35" t="s">
        <v>1828</v>
      </c>
      <c r="G10" s="35">
        <v>38.549999999999997</v>
      </c>
      <c r="H10" s="24">
        <v>39.72</v>
      </c>
      <c r="I10" s="25">
        <v>15.312059999999999</v>
      </c>
      <c r="K10" s="35" t="s">
        <v>1776</v>
      </c>
      <c r="L10" s="35">
        <v>41.68</v>
      </c>
      <c r="M10" s="24">
        <v>35.799999999999997</v>
      </c>
      <c r="N10" s="25">
        <v>14.921439999999997</v>
      </c>
      <c r="P10" s="24" t="s">
        <v>1462</v>
      </c>
      <c r="Q10" s="24">
        <v>-1.67</v>
      </c>
      <c r="R10" s="24">
        <v>39.83</v>
      </c>
      <c r="S10" s="25" t="str">
        <f>IF(Q10&lt;=0,"",Q10*R10/100)</f>
        <v/>
      </c>
      <c r="U10" s="24" t="s">
        <v>1462</v>
      </c>
      <c r="V10" s="24">
        <v>-1.67</v>
      </c>
      <c r="W10" s="24">
        <v>39.83</v>
      </c>
      <c r="X10" s="25" t="str">
        <f>IF(V10&lt;=0,"",V10*W10/100)</f>
        <v/>
      </c>
    </row>
    <row r="11" spans="1:24" x14ac:dyDescent="0.3">
      <c r="A11" s="24" t="s">
        <v>1043</v>
      </c>
      <c r="B11" s="24">
        <v>34.54</v>
      </c>
      <c r="C11" s="24">
        <v>22.32</v>
      </c>
      <c r="D11" s="25">
        <f t="shared" si="0"/>
        <v>7.7093280000000002</v>
      </c>
      <c r="F11" s="35" t="s">
        <v>1952</v>
      </c>
      <c r="G11" s="35">
        <v>4.24</v>
      </c>
      <c r="H11" s="24">
        <v>39.54</v>
      </c>
      <c r="I11" s="25">
        <v>1.676496</v>
      </c>
      <c r="K11" s="35" t="s">
        <v>1060</v>
      </c>
      <c r="L11" s="35">
        <v>43.45</v>
      </c>
      <c r="M11" s="24">
        <v>34.14</v>
      </c>
      <c r="N11" s="25">
        <v>14.833830000000001</v>
      </c>
      <c r="P11" s="35" t="s">
        <v>2011</v>
      </c>
      <c r="Q11" s="35">
        <v>18.309999999999999</v>
      </c>
      <c r="R11" s="24">
        <v>39.82</v>
      </c>
      <c r="S11" s="25">
        <f>IF(Q11&lt;=0,"",Q11*R11/100)</f>
        <v>7.291042</v>
      </c>
      <c r="U11" s="35" t="s">
        <v>2011</v>
      </c>
      <c r="V11" s="35">
        <v>18.309999999999999</v>
      </c>
      <c r="W11" s="24">
        <v>39.82</v>
      </c>
      <c r="X11" s="25">
        <f>IF(V11&lt;=0,"",V11*W11/100)</f>
        <v>7.291042</v>
      </c>
    </row>
    <row r="12" spans="1:24" x14ac:dyDescent="0.3">
      <c r="A12" s="24" t="s">
        <v>1044</v>
      </c>
      <c r="B12" s="24">
        <v>25.49</v>
      </c>
      <c r="C12" s="24">
        <v>10.37</v>
      </c>
      <c r="D12" s="25">
        <f t="shared" si="0"/>
        <v>2.6433129999999996</v>
      </c>
      <c r="F12" s="35" t="s">
        <v>1360</v>
      </c>
      <c r="G12" s="35">
        <v>32.57</v>
      </c>
      <c r="H12" s="24">
        <v>39.54</v>
      </c>
      <c r="I12" s="25">
        <v>12.878178</v>
      </c>
      <c r="K12" s="26" t="s">
        <v>1949</v>
      </c>
      <c r="L12" s="26">
        <v>41.86</v>
      </c>
      <c r="M12" s="22">
        <v>35.14</v>
      </c>
      <c r="N12" s="23">
        <v>14.709603999999999</v>
      </c>
      <c r="P12" s="35" t="s">
        <v>1274</v>
      </c>
      <c r="Q12" s="35">
        <v>14.83</v>
      </c>
      <c r="R12" s="24">
        <v>39.79</v>
      </c>
      <c r="S12" s="25">
        <f>IF(Q12&lt;=0,"",Q12*R12/100)</f>
        <v>5.9008569999999994</v>
      </c>
      <c r="U12" s="35" t="s">
        <v>1274</v>
      </c>
      <c r="V12" s="35">
        <v>14.83</v>
      </c>
      <c r="W12" s="24">
        <v>39.79</v>
      </c>
      <c r="X12" s="25">
        <f>IF(V12&lt;=0,"",V12*W12/100)</f>
        <v>5.9008569999999994</v>
      </c>
    </row>
    <row r="13" spans="1:24" x14ac:dyDescent="0.3">
      <c r="A13" s="24" t="s">
        <v>1045</v>
      </c>
      <c r="B13" s="24">
        <v>7.03</v>
      </c>
      <c r="C13" s="24">
        <v>19.96</v>
      </c>
      <c r="D13" s="25">
        <f t="shared" si="0"/>
        <v>1.4031880000000001</v>
      </c>
      <c r="F13" s="35" t="s">
        <v>1154</v>
      </c>
      <c r="G13" s="35">
        <v>13.42</v>
      </c>
      <c r="H13" s="24">
        <v>39.51</v>
      </c>
      <c r="I13" s="25">
        <v>5.3022419999999997</v>
      </c>
      <c r="K13" s="36" t="s">
        <v>1154</v>
      </c>
      <c r="L13" s="36">
        <v>13.42</v>
      </c>
      <c r="M13" s="37">
        <v>39.51</v>
      </c>
      <c r="N13" s="38">
        <v>5.3022419999999997</v>
      </c>
      <c r="P13" s="35" t="s">
        <v>2001</v>
      </c>
      <c r="Q13" s="35">
        <v>25.32</v>
      </c>
      <c r="R13" s="24">
        <v>39.78</v>
      </c>
      <c r="S13" s="25">
        <f>IF(Q13&lt;=0,"",Q13*R13/100)</f>
        <v>10.072296</v>
      </c>
      <c r="U13" s="35" t="s">
        <v>2001</v>
      </c>
      <c r="V13" s="35">
        <v>25.32</v>
      </c>
      <c r="W13" s="24">
        <v>39.78</v>
      </c>
      <c r="X13" s="25">
        <f>IF(V13&lt;=0,"",V13*W13/100)</f>
        <v>10.072296</v>
      </c>
    </row>
    <row r="14" spans="1:24" x14ac:dyDescent="0.3">
      <c r="A14" s="24" t="s">
        <v>1046</v>
      </c>
      <c r="B14" s="24">
        <v>-2.3199999999999998</v>
      </c>
      <c r="C14" s="24">
        <v>38.979999999999997</v>
      </c>
      <c r="D14" s="25" t="str">
        <f t="shared" si="0"/>
        <v/>
      </c>
      <c r="F14" s="35" t="s">
        <v>2028</v>
      </c>
      <c r="G14" s="35">
        <v>31.66</v>
      </c>
      <c r="H14" s="24">
        <v>39.49</v>
      </c>
      <c r="I14" s="25">
        <v>12.502534000000001</v>
      </c>
      <c r="K14" s="35" t="s">
        <v>1182</v>
      </c>
      <c r="L14" s="35">
        <v>0.28000000000000003</v>
      </c>
      <c r="M14" s="24">
        <v>10.25</v>
      </c>
      <c r="N14" s="25">
        <v>2.87E-2</v>
      </c>
      <c r="P14" s="24" t="s">
        <v>1613</v>
      </c>
      <c r="Q14" s="24">
        <v>-8.56</v>
      </c>
      <c r="R14" s="24">
        <v>39.72</v>
      </c>
      <c r="S14" s="25" t="str">
        <f>IF(Q14&lt;=0,"",Q14*R14/100)</f>
        <v/>
      </c>
      <c r="U14" s="24" t="s">
        <v>1613</v>
      </c>
      <c r="V14" s="24">
        <v>-8.56</v>
      </c>
      <c r="W14" s="24">
        <v>39.72</v>
      </c>
      <c r="X14" s="25" t="str">
        <f>IF(V14&lt;=0,"",V14*W14/100)</f>
        <v/>
      </c>
    </row>
    <row r="15" spans="1:24" x14ac:dyDescent="0.3">
      <c r="A15" s="24" t="s">
        <v>1047</v>
      </c>
      <c r="B15" s="24">
        <v>16.66</v>
      </c>
      <c r="C15" s="24">
        <v>19.399999999999999</v>
      </c>
      <c r="D15" s="25">
        <f t="shared" si="0"/>
        <v>3.2320399999999996</v>
      </c>
      <c r="F15" s="35" t="s">
        <v>1415</v>
      </c>
      <c r="G15" s="35">
        <v>35.29</v>
      </c>
      <c r="H15" s="24">
        <v>39.43</v>
      </c>
      <c r="I15" s="25">
        <v>13.914847</v>
      </c>
      <c r="K15" s="35" t="s">
        <v>1480</v>
      </c>
      <c r="L15" s="35">
        <v>0.12</v>
      </c>
      <c r="M15" s="24">
        <v>9.14</v>
      </c>
      <c r="N15" s="25">
        <v>1.0968E-2</v>
      </c>
      <c r="P15" s="35" t="s">
        <v>1828</v>
      </c>
      <c r="Q15" s="35">
        <v>38.549999999999997</v>
      </c>
      <c r="R15" s="24">
        <v>39.72</v>
      </c>
      <c r="S15" s="25">
        <f>IF(Q15&lt;=0,"",Q15*R15/100)</f>
        <v>15.312059999999999</v>
      </c>
      <c r="U15" s="35" t="s">
        <v>1828</v>
      </c>
      <c r="V15" s="35">
        <v>38.549999999999997</v>
      </c>
      <c r="W15" s="24">
        <v>39.72</v>
      </c>
      <c r="X15" s="25">
        <f>IF(V15&lt;=0,"",V15*W15/100)</f>
        <v>15.312059999999999</v>
      </c>
    </row>
    <row r="16" spans="1:24" x14ac:dyDescent="0.3">
      <c r="A16" s="24" t="s">
        <v>1048</v>
      </c>
      <c r="B16" s="24">
        <v>32.380000000000003</v>
      </c>
      <c r="C16" s="24">
        <v>30.46</v>
      </c>
      <c r="D16" s="25">
        <f t="shared" si="0"/>
        <v>9.8629480000000012</v>
      </c>
      <c r="F16" s="35" t="s">
        <v>2020</v>
      </c>
      <c r="G16" s="35">
        <v>26.32</v>
      </c>
      <c r="H16" s="24">
        <v>39.4</v>
      </c>
      <c r="I16" s="25">
        <v>10.37008</v>
      </c>
      <c r="K16" s="29" t="s">
        <v>1707</v>
      </c>
      <c r="L16" s="30">
        <v>1.27</v>
      </c>
      <c r="M16" s="29">
        <v>24.71</v>
      </c>
      <c r="N16" s="31">
        <v>0.31381700000000001</v>
      </c>
      <c r="P16" s="24" t="s">
        <v>1180</v>
      </c>
      <c r="Q16" s="24">
        <v>-7.09</v>
      </c>
      <c r="R16" s="24">
        <v>39.69</v>
      </c>
      <c r="S16" s="25" t="str">
        <f>IF(Q16&lt;=0,"",Q16*R16/100)</f>
        <v/>
      </c>
      <c r="U16" s="24" t="s">
        <v>1180</v>
      </c>
      <c r="V16" s="24">
        <v>-7.09</v>
      </c>
      <c r="W16" s="24">
        <v>39.69</v>
      </c>
      <c r="X16" s="25" t="str">
        <f>IF(V16&lt;=0,"",V16*W16/100)</f>
        <v/>
      </c>
    </row>
    <row r="17" spans="1:32" x14ac:dyDescent="0.3">
      <c r="A17" s="24" t="s">
        <v>1049</v>
      </c>
      <c r="B17" s="24">
        <v>40.450000000000003</v>
      </c>
      <c r="C17" s="24">
        <v>0.8</v>
      </c>
      <c r="D17" s="25">
        <f t="shared" si="0"/>
        <v>0.32360000000000005</v>
      </c>
      <c r="F17" s="35" t="s">
        <v>1253</v>
      </c>
      <c r="G17" s="35">
        <v>29.49</v>
      </c>
      <c r="H17" s="24">
        <v>39.35</v>
      </c>
      <c r="I17" s="25">
        <v>11.604315</v>
      </c>
      <c r="K17" s="24" t="s">
        <v>1363</v>
      </c>
      <c r="L17" s="28">
        <v>1.49</v>
      </c>
      <c r="M17" s="24">
        <v>12.11</v>
      </c>
      <c r="N17" s="25">
        <v>0.18043900000000002</v>
      </c>
      <c r="P17" s="35" t="s">
        <v>1360</v>
      </c>
      <c r="Q17" s="35">
        <v>32.57</v>
      </c>
      <c r="R17" s="24">
        <v>39.54</v>
      </c>
      <c r="S17" s="25">
        <f>IF(Q17&lt;=0,"",Q17*R17/100)</f>
        <v>12.878178</v>
      </c>
      <c r="U17" s="35" t="s">
        <v>1360</v>
      </c>
      <c r="V17" s="35">
        <v>32.57</v>
      </c>
      <c r="W17" s="24">
        <v>39.54</v>
      </c>
      <c r="X17" s="25">
        <f>IF(V17&lt;=0,"",V17*W17/100)</f>
        <v>12.878178</v>
      </c>
    </row>
    <row r="18" spans="1:32" x14ac:dyDescent="0.3">
      <c r="A18" s="24" t="s">
        <v>1050</v>
      </c>
      <c r="B18" s="24">
        <v>24.36</v>
      </c>
      <c r="C18" s="24">
        <v>9.64</v>
      </c>
      <c r="D18" s="25">
        <f t="shared" si="0"/>
        <v>2.3483040000000002</v>
      </c>
      <c r="F18" s="35" t="s">
        <v>1112</v>
      </c>
      <c r="G18" s="35">
        <v>15.06</v>
      </c>
      <c r="H18" s="24">
        <v>39.229999999999997</v>
      </c>
      <c r="I18" s="25">
        <v>5.9080380000000003</v>
      </c>
      <c r="K18" s="24" t="s">
        <v>1694</v>
      </c>
      <c r="L18" s="28">
        <v>1.94</v>
      </c>
      <c r="M18" s="24">
        <v>16.829999999999998</v>
      </c>
      <c r="N18" s="25">
        <v>0.32650199999999996</v>
      </c>
      <c r="P18" s="35" t="s">
        <v>1952</v>
      </c>
      <c r="Q18" s="35">
        <v>4.24</v>
      </c>
      <c r="R18" s="24">
        <v>39.54</v>
      </c>
      <c r="S18" s="25">
        <f>IF(Q18&lt;=0,"",Q18*R18/100)</f>
        <v>1.676496</v>
      </c>
      <c r="U18" s="35" t="s">
        <v>1952</v>
      </c>
      <c r="V18" s="35">
        <v>4.24</v>
      </c>
      <c r="W18" s="24">
        <v>39.54</v>
      </c>
      <c r="X18" s="25">
        <f>IF(V18&lt;=0,"",V18*W18/100)</f>
        <v>1.676496</v>
      </c>
    </row>
    <row r="19" spans="1:32" x14ac:dyDescent="0.3">
      <c r="A19" s="24" t="s">
        <v>1051</v>
      </c>
      <c r="B19" s="24">
        <v>-5.34</v>
      </c>
      <c r="C19" s="24">
        <v>19.829999999999998</v>
      </c>
      <c r="D19" s="25" t="str">
        <f t="shared" si="0"/>
        <v/>
      </c>
      <c r="F19" s="35" t="s">
        <v>1649</v>
      </c>
      <c r="G19" s="35">
        <v>29.19</v>
      </c>
      <c r="H19" s="24">
        <v>39.22</v>
      </c>
      <c r="I19" s="25">
        <v>11.448317999999999</v>
      </c>
      <c r="K19" s="24" t="s">
        <v>1989</v>
      </c>
      <c r="L19" s="28">
        <v>2.09</v>
      </c>
      <c r="M19" s="24">
        <v>32.200000000000003</v>
      </c>
      <c r="N19" s="25">
        <v>0.67298000000000002</v>
      </c>
      <c r="P19" s="35" t="s">
        <v>1154</v>
      </c>
      <c r="Q19" s="35">
        <v>13.42</v>
      </c>
      <c r="R19" s="24">
        <v>39.51</v>
      </c>
      <c r="S19" s="25">
        <f>IF(Q19&lt;=0,"",Q19*R19/100)</f>
        <v>5.3022419999999997</v>
      </c>
      <c r="U19" s="35" t="s">
        <v>1154</v>
      </c>
      <c r="V19" s="35">
        <v>13.42</v>
      </c>
      <c r="W19" s="24">
        <v>39.51</v>
      </c>
      <c r="X19" s="25">
        <f>IF(V19&lt;=0,"",V19*W19/100)</f>
        <v>5.3022419999999997</v>
      </c>
    </row>
    <row r="20" spans="1:32" x14ac:dyDescent="0.3">
      <c r="A20" s="24" t="s">
        <v>1052</v>
      </c>
      <c r="B20" s="24">
        <v>45.76</v>
      </c>
      <c r="C20" s="24">
        <v>4.76</v>
      </c>
      <c r="D20" s="25">
        <f t="shared" si="0"/>
        <v>2.1781759999999997</v>
      </c>
      <c r="F20" s="26" t="s">
        <v>1934</v>
      </c>
      <c r="G20" s="26">
        <v>22.55</v>
      </c>
      <c r="H20" s="22">
        <v>39.1</v>
      </c>
      <c r="I20" s="23">
        <v>8.8170500000000001</v>
      </c>
      <c r="K20" s="24" t="s">
        <v>1973</v>
      </c>
      <c r="L20" s="28">
        <v>2.2999999999999998</v>
      </c>
      <c r="M20" s="24">
        <v>10.47</v>
      </c>
      <c r="N20" s="25">
        <v>0.24081</v>
      </c>
      <c r="P20" s="35" t="s">
        <v>2028</v>
      </c>
      <c r="Q20" s="35">
        <v>31.66</v>
      </c>
      <c r="R20" s="24">
        <v>39.49</v>
      </c>
      <c r="S20" s="25">
        <f>IF(Q20&lt;=0,"",Q20*R20/100)</f>
        <v>12.502534000000001</v>
      </c>
      <c r="U20" s="35" t="s">
        <v>2028</v>
      </c>
      <c r="V20" s="35">
        <v>31.66</v>
      </c>
      <c r="W20" s="24">
        <v>39.49</v>
      </c>
      <c r="X20" s="25">
        <f>IF(V20&lt;=0,"",V20*W20/100)</f>
        <v>12.502534000000001</v>
      </c>
    </row>
    <row r="21" spans="1:32" x14ac:dyDescent="0.3">
      <c r="A21" s="24" t="s">
        <v>1053</v>
      </c>
      <c r="B21" s="24">
        <v>-1.6</v>
      </c>
      <c r="C21" s="24">
        <v>0.35</v>
      </c>
      <c r="D21" s="25" t="str">
        <f t="shared" si="0"/>
        <v/>
      </c>
      <c r="F21" s="36" t="s">
        <v>1385</v>
      </c>
      <c r="G21" s="36">
        <v>3.16</v>
      </c>
      <c r="H21" s="37">
        <v>36.39</v>
      </c>
      <c r="I21" s="38">
        <v>1.1499239999999999</v>
      </c>
      <c r="K21" s="24" t="s">
        <v>1709</v>
      </c>
      <c r="L21" s="28">
        <v>2.4700000000000002</v>
      </c>
      <c r="M21" s="24">
        <v>31.45</v>
      </c>
      <c r="N21" s="25">
        <v>0.77681500000000003</v>
      </c>
      <c r="P21" s="24" t="s">
        <v>1470</v>
      </c>
      <c r="Q21" s="24">
        <v>0</v>
      </c>
      <c r="R21" s="24">
        <v>39.47</v>
      </c>
      <c r="S21" s="25" t="str">
        <f>IF(Q21&lt;=0,"",Q21*R21/100)</f>
        <v/>
      </c>
      <c r="U21" s="24" t="s">
        <v>1470</v>
      </c>
      <c r="V21" s="24">
        <v>0</v>
      </c>
      <c r="W21" s="24">
        <v>39.47</v>
      </c>
      <c r="X21" s="25" t="str">
        <f>IF(V21&lt;=0,"",V21*W21/100)</f>
        <v/>
      </c>
    </row>
    <row r="22" spans="1:32" x14ac:dyDescent="0.3">
      <c r="A22" s="24" t="s">
        <v>1054</v>
      </c>
      <c r="B22" s="24">
        <v>28.6</v>
      </c>
      <c r="C22" s="24">
        <v>36.450000000000003</v>
      </c>
      <c r="D22" s="25">
        <f t="shared" si="0"/>
        <v>10.4247</v>
      </c>
      <c r="F22" s="36" t="s">
        <v>1707</v>
      </c>
      <c r="G22" s="36">
        <v>1.27</v>
      </c>
      <c r="H22" s="37">
        <v>24.71</v>
      </c>
      <c r="I22" s="38">
        <v>0.31381700000000001</v>
      </c>
      <c r="K22" s="24" t="s">
        <v>1385</v>
      </c>
      <c r="L22" s="28">
        <v>3.16</v>
      </c>
      <c r="M22" s="24">
        <v>36.39</v>
      </c>
      <c r="N22" s="25">
        <v>1.1499239999999999</v>
      </c>
      <c r="P22" s="24" t="s">
        <v>1541</v>
      </c>
      <c r="Q22" s="24">
        <v>-0.11</v>
      </c>
      <c r="R22" s="24">
        <v>39.44</v>
      </c>
      <c r="S22" s="25" t="str">
        <f>IF(Q22&lt;=0,"",Q22*R22/100)</f>
        <v/>
      </c>
      <c r="U22" s="24" t="s">
        <v>1541</v>
      </c>
      <c r="V22" s="24">
        <v>-0.11</v>
      </c>
      <c r="W22" s="24">
        <v>39.44</v>
      </c>
      <c r="X22" s="25" t="str">
        <f>IF(V22&lt;=0,"",V22*W22/100)</f>
        <v/>
      </c>
    </row>
    <row r="23" spans="1:32" x14ac:dyDescent="0.3">
      <c r="A23" s="24" t="s">
        <v>1055</v>
      </c>
      <c r="B23" s="24">
        <v>0</v>
      </c>
      <c r="C23" s="24">
        <v>24.8</v>
      </c>
      <c r="D23" s="25" t="str">
        <f t="shared" si="0"/>
        <v/>
      </c>
      <c r="F23" s="36" t="s">
        <v>1182</v>
      </c>
      <c r="G23" s="36">
        <v>0.28000000000000003</v>
      </c>
      <c r="H23" s="37">
        <v>10.25</v>
      </c>
      <c r="I23" s="38">
        <v>2.87E-2</v>
      </c>
      <c r="K23" s="24" t="s">
        <v>1443</v>
      </c>
      <c r="L23" s="28">
        <v>3.29</v>
      </c>
      <c r="M23" s="24">
        <v>28.48</v>
      </c>
      <c r="N23" s="25">
        <v>0.93699200000000005</v>
      </c>
      <c r="P23" s="35" t="s">
        <v>1415</v>
      </c>
      <c r="Q23" s="35">
        <v>35.29</v>
      </c>
      <c r="R23" s="24">
        <v>39.43</v>
      </c>
      <c r="S23" s="25">
        <f>IF(Q23&lt;=0,"",Q23*R23/100)</f>
        <v>13.914847</v>
      </c>
      <c r="U23" s="35" t="s">
        <v>1415</v>
      </c>
      <c r="V23" s="35">
        <v>35.29</v>
      </c>
      <c r="W23" s="24">
        <v>39.43</v>
      </c>
      <c r="X23" s="25">
        <f>IF(V23&lt;=0,"",V23*W23/100)</f>
        <v>13.914847</v>
      </c>
    </row>
    <row r="24" spans="1:32" x14ac:dyDescent="0.3">
      <c r="A24" s="24" t="s">
        <v>1056</v>
      </c>
      <c r="B24" s="24">
        <v>0</v>
      </c>
      <c r="C24" s="24">
        <v>18.920000000000002</v>
      </c>
      <c r="D24" s="25" t="str">
        <f t="shared" si="0"/>
        <v/>
      </c>
      <c r="F24" s="24" t="s">
        <v>1480</v>
      </c>
      <c r="G24" s="28">
        <v>0.12</v>
      </c>
      <c r="H24" s="24">
        <v>9.14</v>
      </c>
      <c r="I24" s="25">
        <v>1.0968E-2</v>
      </c>
      <c r="K24" s="24" t="s">
        <v>1726</v>
      </c>
      <c r="L24" s="28">
        <v>3.3</v>
      </c>
      <c r="M24" s="24">
        <v>15.43</v>
      </c>
      <c r="N24" s="25">
        <v>0.50918999999999992</v>
      </c>
      <c r="P24" s="35" t="s">
        <v>2020</v>
      </c>
      <c r="Q24" s="35">
        <v>26.32</v>
      </c>
      <c r="R24" s="24">
        <v>39.4</v>
      </c>
      <c r="S24" s="25">
        <f>IF(Q24&lt;=0,"",Q24*R24/100)</f>
        <v>10.37008</v>
      </c>
      <c r="U24" s="35" t="s">
        <v>2020</v>
      </c>
      <c r="V24" s="35">
        <v>26.32</v>
      </c>
      <c r="W24" s="24">
        <v>39.4</v>
      </c>
      <c r="X24" s="25">
        <f>IF(V24&lt;=0,"",V24*W24/100)</f>
        <v>10.37008</v>
      </c>
    </row>
    <row r="25" spans="1:32" x14ac:dyDescent="0.3">
      <c r="A25" s="24" t="s">
        <v>1057</v>
      </c>
      <c r="B25" s="24">
        <v>22.52</v>
      </c>
      <c r="C25" s="24">
        <v>11.93</v>
      </c>
      <c r="D25" s="25">
        <f t="shared" si="0"/>
        <v>2.6866359999999996</v>
      </c>
      <c r="F25" s="37" t="s">
        <v>1363</v>
      </c>
      <c r="G25" s="45">
        <v>1.49</v>
      </c>
      <c r="H25" s="37">
        <v>12.11</v>
      </c>
      <c r="I25" s="38">
        <v>0.18043900000000002</v>
      </c>
      <c r="K25" s="24" t="s">
        <v>1886</v>
      </c>
      <c r="L25" s="28">
        <v>3.86</v>
      </c>
      <c r="M25" s="24">
        <v>8.1300000000000008</v>
      </c>
      <c r="N25" s="25">
        <v>0.31381800000000004</v>
      </c>
      <c r="P25" s="35" t="s">
        <v>1253</v>
      </c>
      <c r="Q25" s="35">
        <v>29.49</v>
      </c>
      <c r="R25" s="24">
        <v>39.35</v>
      </c>
      <c r="S25" s="25">
        <f>IF(Q25&lt;=0,"",Q25*R25/100)</f>
        <v>11.604315</v>
      </c>
      <c r="U25" s="35" t="s">
        <v>1253</v>
      </c>
      <c r="V25" s="35">
        <v>29.49</v>
      </c>
      <c r="W25" s="24">
        <v>39.35</v>
      </c>
      <c r="X25" s="25">
        <f>IF(V25&lt;=0,"",V25*W25/100)</f>
        <v>11.604315</v>
      </c>
    </row>
    <row r="26" spans="1:32" x14ac:dyDescent="0.3">
      <c r="A26" s="24" t="s">
        <v>1058</v>
      </c>
      <c r="B26" s="24">
        <v>0</v>
      </c>
      <c r="C26" s="24">
        <v>1.46</v>
      </c>
      <c r="D26" s="25" t="str">
        <f t="shared" si="0"/>
        <v/>
      </c>
      <c r="F26" s="29" t="s">
        <v>1694</v>
      </c>
      <c r="G26" s="30">
        <v>1.94</v>
      </c>
      <c r="H26" s="29">
        <v>16.829999999999998</v>
      </c>
      <c r="I26" s="31">
        <v>0.32650199999999996</v>
      </c>
      <c r="K26" s="24" t="s">
        <v>1397</v>
      </c>
      <c r="L26" s="28">
        <v>3.97</v>
      </c>
      <c r="M26" s="24">
        <v>14.73</v>
      </c>
      <c r="N26" s="25">
        <v>0.584781</v>
      </c>
      <c r="P26" s="24" t="s">
        <v>1801</v>
      </c>
      <c r="Q26" s="24">
        <v>0</v>
      </c>
      <c r="R26" s="24">
        <v>39.340000000000003</v>
      </c>
      <c r="S26" s="25" t="str">
        <f>IF(Q26&lt;=0,"",Q26*R26/100)</f>
        <v/>
      </c>
      <c r="U26" s="24" t="s">
        <v>1801</v>
      </c>
      <c r="V26" s="24">
        <v>0</v>
      </c>
      <c r="W26" s="24">
        <v>39.340000000000003</v>
      </c>
      <c r="X26" s="25" t="str">
        <f>IF(V26&lt;=0,"",V26*W26/100)</f>
        <v/>
      </c>
    </row>
    <row r="27" spans="1:32" x14ac:dyDescent="0.3">
      <c r="A27" s="24" t="s">
        <v>1059</v>
      </c>
      <c r="B27" s="24">
        <v>44.49</v>
      </c>
      <c r="C27" s="24">
        <v>22.76</v>
      </c>
      <c r="D27" s="25">
        <f t="shared" si="0"/>
        <v>10.125924000000001</v>
      </c>
      <c r="F27" s="24" t="s">
        <v>1989</v>
      </c>
      <c r="G27" s="28">
        <v>2.09</v>
      </c>
      <c r="H27" s="24">
        <v>32.200000000000003</v>
      </c>
      <c r="I27" s="25">
        <v>0.67298000000000002</v>
      </c>
      <c r="K27" s="24" t="s">
        <v>1393</v>
      </c>
      <c r="L27" s="28">
        <v>4.22</v>
      </c>
      <c r="M27" s="24">
        <v>3.68</v>
      </c>
      <c r="N27" s="25">
        <v>0.15529599999999999</v>
      </c>
      <c r="P27" s="24" t="s">
        <v>1439</v>
      </c>
      <c r="Q27" s="24">
        <v>0</v>
      </c>
      <c r="R27" s="24">
        <v>39.29</v>
      </c>
      <c r="S27" s="25" t="str">
        <f>IF(Q27&lt;=0,"",Q27*R27/100)</f>
        <v/>
      </c>
      <c r="U27" s="24" t="s">
        <v>1439</v>
      </c>
      <c r="V27" s="24">
        <v>0</v>
      </c>
      <c r="W27" s="24">
        <v>39.29</v>
      </c>
      <c r="X27" s="25" t="str">
        <f>IF(V27&lt;=0,"",V27*W27/100)</f>
        <v/>
      </c>
    </row>
    <row r="28" spans="1:32" x14ac:dyDescent="0.3">
      <c r="A28" s="24" t="s">
        <v>1060</v>
      </c>
      <c r="B28" s="24">
        <v>43.45</v>
      </c>
      <c r="C28" s="24">
        <v>34.14</v>
      </c>
      <c r="D28" s="25">
        <f t="shared" si="0"/>
        <v>14.833830000000001</v>
      </c>
      <c r="F28" s="24" t="s">
        <v>1973</v>
      </c>
      <c r="G28" s="28">
        <v>2.2999999999999998</v>
      </c>
      <c r="H28" s="24">
        <v>10.47</v>
      </c>
      <c r="I28" s="25">
        <v>0.24081</v>
      </c>
      <c r="K28" s="24" t="s">
        <v>1952</v>
      </c>
      <c r="L28" s="28">
        <v>4.24</v>
      </c>
      <c r="M28" s="24">
        <v>39.54</v>
      </c>
      <c r="N28" s="25">
        <v>1.676496</v>
      </c>
      <c r="P28" s="35" t="s">
        <v>1112</v>
      </c>
      <c r="Q28" s="35">
        <v>15.06</v>
      </c>
      <c r="R28" s="24">
        <v>39.229999999999997</v>
      </c>
      <c r="S28" s="25">
        <f>IF(Q28&lt;=0,"",Q28*R28/100)</f>
        <v>5.9080380000000003</v>
      </c>
      <c r="U28" s="35" t="s">
        <v>1112</v>
      </c>
      <c r="V28" s="35">
        <v>15.06</v>
      </c>
      <c r="W28" s="24">
        <v>39.229999999999997</v>
      </c>
      <c r="X28" s="25">
        <f>IF(V28&lt;=0,"",V28*W28/100)</f>
        <v>5.9080380000000003</v>
      </c>
    </row>
    <row r="29" spans="1:32" x14ac:dyDescent="0.3">
      <c r="A29" s="24" t="s">
        <v>1061</v>
      </c>
      <c r="B29" s="24">
        <v>30.69</v>
      </c>
      <c r="C29" s="24">
        <v>10.17</v>
      </c>
      <c r="D29" s="25">
        <f t="shared" si="0"/>
        <v>3.1211730000000002</v>
      </c>
      <c r="F29" s="24" t="s">
        <v>1709</v>
      </c>
      <c r="G29" s="28">
        <v>2.4700000000000002</v>
      </c>
      <c r="H29" s="24">
        <v>31.45</v>
      </c>
      <c r="I29" s="25">
        <v>0.77681500000000003</v>
      </c>
      <c r="K29" s="24" t="s">
        <v>1123</v>
      </c>
      <c r="L29" s="28">
        <v>4.57</v>
      </c>
      <c r="M29" s="24">
        <v>34.5</v>
      </c>
      <c r="N29" s="25">
        <v>1.5766500000000001</v>
      </c>
      <c r="P29" s="35" t="s">
        <v>1649</v>
      </c>
      <c r="Q29" s="35">
        <v>29.19</v>
      </c>
      <c r="R29" s="24">
        <v>39.22</v>
      </c>
      <c r="S29" s="25">
        <f>IF(Q29&lt;=0,"",Q29*R29/100)</f>
        <v>11.448317999999999</v>
      </c>
      <c r="U29" s="35" t="s">
        <v>1649</v>
      </c>
      <c r="V29" s="35">
        <v>29.19</v>
      </c>
      <c r="W29" s="24">
        <v>39.22</v>
      </c>
      <c r="X29" s="25">
        <f>IF(V29&lt;=0,"",V29*W29/100)</f>
        <v>11.448317999999999</v>
      </c>
    </row>
    <row r="30" spans="1:32" x14ac:dyDescent="0.3">
      <c r="A30" s="24" t="s">
        <v>1062</v>
      </c>
      <c r="B30" s="24">
        <v>0</v>
      </c>
      <c r="C30" s="24">
        <v>30.24</v>
      </c>
      <c r="D30" s="25" t="str">
        <f t="shared" si="0"/>
        <v/>
      </c>
      <c r="F30" s="24" t="s">
        <v>1443</v>
      </c>
      <c r="G30" s="28">
        <v>3.29</v>
      </c>
      <c r="H30" s="24">
        <v>28.48</v>
      </c>
      <c r="I30" s="25">
        <v>0.93699200000000005</v>
      </c>
      <c r="K30" s="24" t="s">
        <v>1165</v>
      </c>
      <c r="L30" s="28">
        <v>4.8499999999999996</v>
      </c>
      <c r="M30" s="24">
        <v>38.29</v>
      </c>
      <c r="N30" s="25">
        <v>1.8570649999999997</v>
      </c>
      <c r="P30" s="24" t="s">
        <v>1854</v>
      </c>
      <c r="Q30" s="24">
        <v>0</v>
      </c>
      <c r="R30" s="24">
        <v>39.22</v>
      </c>
      <c r="S30" s="25" t="str">
        <f>IF(Q30&lt;=0,"",Q30*R30/100)</f>
        <v/>
      </c>
      <c r="U30" s="24" t="s">
        <v>1854</v>
      </c>
      <c r="V30" s="24">
        <v>0</v>
      </c>
      <c r="W30" s="24">
        <v>39.22</v>
      </c>
      <c r="X30" s="25" t="str">
        <f>IF(V30&lt;=0,"",V30*W30/100)</f>
        <v/>
      </c>
      <c r="AF30" s="56"/>
    </row>
    <row r="31" spans="1:32" x14ac:dyDescent="0.3">
      <c r="A31" s="24" t="s">
        <v>1063</v>
      </c>
      <c r="B31" s="24">
        <v>0</v>
      </c>
      <c r="C31" s="24">
        <v>29.94</v>
      </c>
      <c r="D31" s="25" t="str">
        <f t="shared" si="0"/>
        <v/>
      </c>
      <c r="F31" s="24" t="s">
        <v>1726</v>
      </c>
      <c r="G31" s="28">
        <v>3.3</v>
      </c>
      <c r="H31" s="24">
        <v>15.43</v>
      </c>
      <c r="I31" s="25">
        <v>0.50918999999999992</v>
      </c>
      <c r="K31" s="24" t="s">
        <v>1960</v>
      </c>
      <c r="L31" s="28">
        <v>5.49</v>
      </c>
      <c r="M31" s="24">
        <v>38.270000000000003</v>
      </c>
      <c r="N31" s="25">
        <v>2.1010230000000001</v>
      </c>
      <c r="P31" s="24" t="s">
        <v>1410</v>
      </c>
      <c r="Q31" s="24">
        <v>-3.02</v>
      </c>
      <c r="R31" s="24">
        <v>39.18</v>
      </c>
      <c r="S31" s="25" t="str">
        <f>IF(Q31&lt;=0,"",Q31*R31/100)</f>
        <v/>
      </c>
      <c r="U31" s="24" t="s">
        <v>1410</v>
      </c>
      <c r="V31" s="24">
        <v>-3.02</v>
      </c>
      <c r="W31" s="24">
        <v>39.18</v>
      </c>
      <c r="X31" s="25" t="str">
        <f>IF(V31&lt;=0,"",V31*W31/100)</f>
        <v/>
      </c>
      <c r="Z31">
        <v>4.7299999999999045</v>
      </c>
      <c r="AB31">
        <v>1.59</v>
      </c>
      <c r="AF31" s="56"/>
    </row>
    <row r="32" spans="1:32" x14ac:dyDescent="0.3">
      <c r="A32" s="24" t="s">
        <v>1064</v>
      </c>
      <c r="B32" s="24">
        <v>38.630000000000003</v>
      </c>
      <c r="C32" s="24">
        <v>16.72</v>
      </c>
      <c r="D32" s="25">
        <f t="shared" si="0"/>
        <v>6.4589359999999996</v>
      </c>
      <c r="F32" s="24" t="s">
        <v>1886</v>
      </c>
      <c r="G32" s="28">
        <v>3.86</v>
      </c>
      <c r="H32" s="24">
        <v>8.1300000000000008</v>
      </c>
      <c r="I32" s="25">
        <v>0.31381800000000004</v>
      </c>
      <c r="K32" s="24" t="s">
        <v>1160</v>
      </c>
      <c r="L32" s="28">
        <v>5.85</v>
      </c>
      <c r="M32" s="24">
        <v>4.45</v>
      </c>
      <c r="N32" s="25">
        <v>0.26032499999999997</v>
      </c>
      <c r="P32" s="26" t="s">
        <v>1934</v>
      </c>
      <c r="Q32" s="26">
        <v>22.55</v>
      </c>
      <c r="R32" s="22">
        <v>39.1</v>
      </c>
      <c r="S32" s="23">
        <f>IF(Q32&lt;=0,"",Q32*R32/100)</f>
        <v>8.8170500000000001</v>
      </c>
      <c r="U32" s="26" t="s">
        <v>1934</v>
      </c>
      <c r="V32" s="26">
        <v>22.55</v>
      </c>
      <c r="W32" s="22">
        <v>39.1</v>
      </c>
      <c r="X32" s="23">
        <f>IF(V32&lt;=0,"",V32*W32/100)</f>
        <v>8.8170500000000001</v>
      </c>
    </row>
    <row r="33" spans="1:32" x14ac:dyDescent="0.3">
      <c r="A33" s="24" t="s">
        <v>1065</v>
      </c>
      <c r="B33" s="24">
        <v>40.950000000000003</v>
      </c>
      <c r="C33" s="24">
        <v>31.02</v>
      </c>
      <c r="D33" s="25">
        <f t="shared" si="0"/>
        <v>12.70269</v>
      </c>
      <c r="F33" s="24" t="s">
        <v>1397</v>
      </c>
      <c r="G33" s="28">
        <v>3.97</v>
      </c>
      <c r="H33" s="24">
        <v>14.73</v>
      </c>
      <c r="I33" s="25">
        <v>0.584781</v>
      </c>
      <c r="K33" s="24" t="s">
        <v>1039</v>
      </c>
      <c r="L33" s="28">
        <v>5.87</v>
      </c>
      <c r="M33" s="24">
        <v>37.950000000000003</v>
      </c>
      <c r="N33" s="25">
        <v>2.227665</v>
      </c>
      <c r="P33" s="35" t="s">
        <v>1123</v>
      </c>
      <c r="Q33" s="35">
        <v>4.57</v>
      </c>
      <c r="R33" s="24">
        <v>34.5</v>
      </c>
      <c r="S33" s="25">
        <f>IF(Q33&lt;=0,"",Q33*R33/100)</f>
        <v>1.5766500000000001</v>
      </c>
      <c r="T33">
        <v>1</v>
      </c>
      <c r="U33" s="28" t="s">
        <v>1480</v>
      </c>
      <c r="V33" s="24">
        <v>0.12</v>
      </c>
      <c r="W33" s="24">
        <v>9.14</v>
      </c>
      <c r="X33" s="25">
        <f>IF(V33&lt;=0,"",V33*W33/100)</f>
        <v>1.0968E-2</v>
      </c>
      <c r="Y33" t="s">
        <v>2065</v>
      </c>
      <c r="Z33">
        <f>SUM(V33:V36)</f>
        <v>3.16</v>
      </c>
      <c r="AA33">
        <f t="shared" ref="AA33:AB33" si="1">SUM(W33:W36)</f>
        <v>56.21</v>
      </c>
      <c r="AB33" s="53">
        <f t="shared" si="1"/>
        <v>0.53392400000000007</v>
      </c>
      <c r="AC33" t="s">
        <v>2082</v>
      </c>
      <c r="AD33">
        <f>SUM(V33,V35,V41)</f>
        <v>4.5500000000000007</v>
      </c>
      <c r="AE33">
        <f t="shared" ref="AE33:AF33" si="2">SUM(W33,W35,W41)</f>
        <v>70.240000000000009</v>
      </c>
      <c r="AF33" s="47">
        <f t="shared" si="2"/>
        <v>1.4747089999999998</v>
      </c>
    </row>
    <row r="34" spans="1:32" x14ac:dyDescent="0.3">
      <c r="A34" s="24" t="s">
        <v>1066</v>
      </c>
      <c r="B34" s="24">
        <v>0</v>
      </c>
      <c r="C34" s="24">
        <v>9.8000000000000007</v>
      </c>
      <c r="D34" s="25" t="str">
        <f t="shared" si="0"/>
        <v/>
      </c>
      <c r="F34" s="24" t="s">
        <v>1393</v>
      </c>
      <c r="G34" s="28">
        <v>4.22</v>
      </c>
      <c r="H34" s="24">
        <v>3.68</v>
      </c>
      <c r="I34" s="25">
        <v>0.15529599999999999</v>
      </c>
      <c r="K34" s="24" t="s">
        <v>1971</v>
      </c>
      <c r="L34" s="28">
        <v>5.91</v>
      </c>
      <c r="M34" s="24">
        <v>3.23</v>
      </c>
      <c r="N34" s="25">
        <v>0.19089300000000001</v>
      </c>
      <c r="P34" s="24" t="s">
        <v>1385</v>
      </c>
      <c r="Q34" s="24">
        <v>3.16</v>
      </c>
      <c r="R34" s="24">
        <v>36.39</v>
      </c>
      <c r="S34" s="25">
        <f>IF(Q34&lt;=0,"",Q34*R34/100)</f>
        <v>1.1499239999999999</v>
      </c>
      <c r="T34">
        <v>2</v>
      </c>
      <c r="U34" s="24" t="s">
        <v>1182</v>
      </c>
      <c r="V34" s="24">
        <v>0.28000000000000003</v>
      </c>
      <c r="W34" s="24">
        <v>10.25</v>
      </c>
      <c r="X34" s="25">
        <f>IF(V34&lt;=0,"",V34*W34/100)</f>
        <v>2.87E-2</v>
      </c>
      <c r="Y34" s="24" t="s">
        <v>2066</v>
      </c>
      <c r="Z34" s="52">
        <f>SUM(V33:V35,V37)</f>
        <v>3.61</v>
      </c>
      <c r="AA34" s="52">
        <f t="shared" ref="AA34:AB34" si="3">SUM(W33:W35,W37)</f>
        <v>60.93</v>
      </c>
      <c r="AB34" s="54">
        <f t="shared" si="3"/>
        <v>0.6799869999999999</v>
      </c>
      <c r="AC34" t="s">
        <v>2083</v>
      </c>
      <c r="AD34">
        <f>SUM(V33,V35,V42)</f>
        <v>4.68</v>
      </c>
      <c r="AE34">
        <f t="shared" ref="AE34:AF34" si="4">SUM(W33,W35,W42)</f>
        <v>62.33</v>
      </c>
      <c r="AF34">
        <f t="shared" si="4"/>
        <v>1.2617769999999999</v>
      </c>
    </row>
    <row r="35" spans="1:32" x14ac:dyDescent="0.3">
      <c r="A35" s="24" t="s">
        <v>1067</v>
      </c>
      <c r="B35" s="24">
        <v>38.36</v>
      </c>
      <c r="C35" s="24">
        <v>16.88</v>
      </c>
      <c r="D35" s="25">
        <f t="shared" si="0"/>
        <v>6.475168</v>
      </c>
      <c r="F35" s="24" t="s">
        <v>1123</v>
      </c>
      <c r="G35" s="28">
        <v>4.57</v>
      </c>
      <c r="H35" s="24">
        <v>34.5</v>
      </c>
      <c r="I35" s="25">
        <v>1.5766500000000001</v>
      </c>
      <c r="K35" s="24" t="s">
        <v>1527</v>
      </c>
      <c r="L35" s="28">
        <v>6.23</v>
      </c>
      <c r="M35" s="24">
        <v>7.33</v>
      </c>
      <c r="N35" s="25">
        <v>0.45665899999999998</v>
      </c>
      <c r="P35" s="24" t="s">
        <v>1443</v>
      </c>
      <c r="Q35" s="24">
        <v>3.29</v>
      </c>
      <c r="R35" s="24">
        <v>28.48</v>
      </c>
      <c r="S35" s="25">
        <f>IF(Q35&lt;=0,"",Q35*R35/100)</f>
        <v>0.93699200000000005</v>
      </c>
      <c r="T35">
        <v>3</v>
      </c>
      <c r="U35" s="24" t="s">
        <v>1707</v>
      </c>
      <c r="V35" s="24">
        <v>1.27</v>
      </c>
      <c r="W35" s="24">
        <v>24.71</v>
      </c>
      <c r="X35" s="25">
        <f>IF(V35&lt;=0,"",V35*W35/100)</f>
        <v>0.31381700000000001</v>
      </c>
      <c r="Y35" s="52" t="s">
        <v>2067</v>
      </c>
      <c r="Z35" s="52">
        <f>SUM(V33:V35,V38)</f>
        <v>3.76</v>
      </c>
      <c r="AA35" s="52">
        <f t="shared" ref="AA35:AB35" si="5">SUM(W33:W35,W38)</f>
        <v>76.300000000000011</v>
      </c>
      <c r="AB35" s="54">
        <f t="shared" si="5"/>
        <v>1.026465</v>
      </c>
      <c r="AC35" t="s">
        <v>2084</v>
      </c>
      <c r="AD35">
        <f>SUM(V33,V35,V43)</f>
        <v>4.6899999999999995</v>
      </c>
      <c r="AE35">
        <f t="shared" ref="AE35:AF35" si="6">SUM(W33,W35,W43)</f>
        <v>49.28</v>
      </c>
      <c r="AF35">
        <f t="shared" si="6"/>
        <v>0.83397499999999991</v>
      </c>
    </row>
    <row r="36" spans="1:32" x14ac:dyDescent="0.3">
      <c r="A36" s="24" t="s">
        <v>1068</v>
      </c>
      <c r="B36" s="24">
        <v>0</v>
      </c>
      <c r="C36" s="24">
        <v>2.36</v>
      </c>
      <c r="D36" s="25" t="str">
        <f t="shared" si="0"/>
        <v/>
      </c>
      <c r="F36" s="29" t="s">
        <v>1165</v>
      </c>
      <c r="G36" s="30">
        <v>4.8499999999999996</v>
      </c>
      <c r="H36" s="29">
        <v>38.29</v>
      </c>
      <c r="I36" s="31">
        <v>1.8570649999999997</v>
      </c>
      <c r="K36" s="24" t="s">
        <v>1721</v>
      </c>
      <c r="L36" s="28">
        <v>6.42</v>
      </c>
      <c r="M36" s="24">
        <v>38.1</v>
      </c>
      <c r="N36" s="25">
        <v>2.4460199999999999</v>
      </c>
      <c r="P36" s="24" t="s">
        <v>1709</v>
      </c>
      <c r="Q36" s="24">
        <v>2.4700000000000002</v>
      </c>
      <c r="R36" s="24">
        <v>31.45</v>
      </c>
      <c r="S36" s="25">
        <f>IF(Q36&lt;=0,"",Q36*R36/100)</f>
        <v>0.77681500000000003</v>
      </c>
      <c r="T36">
        <v>4</v>
      </c>
      <c r="U36" s="24" t="s">
        <v>1363</v>
      </c>
      <c r="V36" s="24">
        <v>1.49</v>
      </c>
      <c r="W36" s="24">
        <v>12.11</v>
      </c>
      <c r="X36" s="25">
        <f>IF(V36&lt;=0,"",V36*W36/100)</f>
        <v>0.18043900000000002</v>
      </c>
      <c r="Y36" t="s">
        <v>2068</v>
      </c>
      <c r="Z36">
        <f>SUM(V33:V35,V39)</f>
        <v>3.9699999999999998</v>
      </c>
      <c r="AA36">
        <f t="shared" ref="AA36:AB36" si="7">SUM(W33:W35,W39)</f>
        <v>54.57</v>
      </c>
      <c r="AB36" s="55">
        <f t="shared" si="7"/>
        <v>0.59429500000000002</v>
      </c>
    </row>
    <row r="37" spans="1:32" x14ac:dyDescent="0.3">
      <c r="A37" s="24" t="s">
        <v>1069</v>
      </c>
      <c r="B37" s="24">
        <v>-7.72</v>
      </c>
      <c r="C37" s="24">
        <v>25.13</v>
      </c>
      <c r="D37" s="25" t="str">
        <f t="shared" si="0"/>
        <v/>
      </c>
      <c r="F37" s="24" t="s">
        <v>1960</v>
      </c>
      <c r="G37" s="28">
        <v>5.49</v>
      </c>
      <c r="H37" s="24">
        <v>38.270000000000003</v>
      </c>
      <c r="I37" s="25">
        <v>2.1010230000000001</v>
      </c>
      <c r="K37" s="24" t="s">
        <v>1375</v>
      </c>
      <c r="L37" s="28">
        <v>6.46</v>
      </c>
      <c r="M37" s="24">
        <v>10.71</v>
      </c>
      <c r="N37" s="25">
        <v>0.69186599999999998</v>
      </c>
      <c r="P37" s="24" t="s">
        <v>1989</v>
      </c>
      <c r="Q37" s="24">
        <v>2.09</v>
      </c>
      <c r="R37" s="24">
        <v>32.200000000000003</v>
      </c>
      <c r="S37" s="25">
        <f>IF(Q37&lt;=0,"",Q37*R37/100)</f>
        <v>0.67298000000000002</v>
      </c>
      <c r="T37">
        <v>5</v>
      </c>
      <c r="U37" s="24" t="s">
        <v>1694</v>
      </c>
      <c r="V37" s="24">
        <v>1.94</v>
      </c>
      <c r="W37" s="24">
        <v>16.829999999999998</v>
      </c>
      <c r="X37" s="25">
        <f>IF(V37&lt;=0,"",V37*W37/100)</f>
        <v>0.32650199999999996</v>
      </c>
      <c r="Y37" t="s">
        <v>2069</v>
      </c>
      <c r="Z37">
        <f>SUM(V33:V35,V40)</f>
        <v>4.1400000000000006</v>
      </c>
      <c r="AA37">
        <f t="shared" ref="AA37:AB37" si="8">SUM(W33:W35,W40)</f>
        <v>75.55</v>
      </c>
      <c r="AB37" s="54">
        <f t="shared" si="8"/>
        <v>1.1303000000000001</v>
      </c>
      <c r="AC37" t="s">
        <v>2085</v>
      </c>
      <c r="AD37">
        <f>SUM(V33,V37,V40)</f>
        <v>4.53</v>
      </c>
      <c r="AE37">
        <f t="shared" ref="AE37:AF37" si="9">SUM(W33,W37,W40)</f>
        <v>57.42</v>
      </c>
      <c r="AF37">
        <f t="shared" si="9"/>
        <v>1.114285</v>
      </c>
    </row>
    <row r="38" spans="1:32" x14ac:dyDescent="0.3">
      <c r="A38" s="24" t="s">
        <v>1070</v>
      </c>
      <c r="B38" s="24">
        <v>0</v>
      </c>
      <c r="C38" s="24">
        <v>20.47</v>
      </c>
      <c r="D38" s="25" t="str">
        <f t="shared" si="0"/>
        <v/>
      </c>
      <c r="F38" s="24" t="s">
        <v>1160</v>
      </c>
      <c r="G38" s="28">
        <v>5.85</v>
      </c>
      <c r="H38" s="24">
        <v>4.45</v>
      </c>
      <c r="I38" s="25">
        <v>0.26032499999999997</v>
      </c>
      <c r="K38" s="24" t="s">
        <v>1217</v>
      </c>
      <c r="L38" s="28">
        <v>6.85</v>
      </c>
      <c r="M38" s="24">
        <v>3.71</v>
      </c>
      <c r="N38" s="25">
        <v>0.254135</v>
      </c>
      <c r="P38" s="24" t="s">
        <v>1397</v>
      </c>
      <c r="Q38" s="24">
        <v>3.97</v>
      </c>
      <c r="R38" s="24">
        <v>14.73</v>
      </c>
      <c r="S38" s="25">
        <f>IF(Q38&lt;=0,"",Q38*R38/100)</f>
        <v>0.584781</v>
      </c>
      <c r="T38">
        <v>6</v>
      </c>
      <c r="U38" s="24" t="s">
        <v>1989</v>
      </c>
      <c r="V38" s="24">
        <v>2.09</v>
      </c>
      <c r="W38" s="24">
        <v>32.200000000000003</v>
      </c>
      <c r="X38" s="25">
        <f>IF(V38&lt;=0,"",V38*W38/100)</f>
        <v>0.67298000000000002</v>
      </c>
      <c r="Y38" t="s">
        <v>2070</v>
      </c>
      <c r="Z38">
        <f>SUM(V33:V34,V36:V37)</f>
        <v>3.83</v>
      </c>
      <c r="AA38">
        <f t="shared" ref="AA38:AB38" si="10">SUM(W33:W34,W36:W37)</f>
        <v>48.33</v>
      </c>
      <c r="AB38" s="53">
        <f t="shared" si="10"/>
        <v>0.54660900000000001</v>
      </c>
    </row>
    <row r="39" spans="1:32" x14ac:dyDescent="0.3">
      <c r="A39" s="24" t="s">
        <v>1071</v>
      </c>
      <c r="B39" s="24">
        <v>-5.75</v>
      </c>
      <c r="C39" s="24">
        <v>7.35</v>
      </c>
      <c r="D39" s="25" t="str">
        <f t="shared" si="0"/>
        <v/>
      </c>
      <c r="F39" s="24" t="s">
        <v>1039</v>
      </c>
      <c r="G39" s="28">
        <v>5.87</v>
      </c>
      <c r="H39" s="24">
        <v>37.950000000000003</v>
      </c>
      <c r="I39" s="25">
        <v>2.227665</v>
      </c>
      <c r="K39" s="24" t="s">
        <v>1045</v>
      </c>
      <c r="L39" s="28">
        <v>7.03</v>
      </c>
      <c r="M39" s="24">
        <v>19.96</v>
      </c>
      <c r="N39" s="25">
        <v>1.4031880000000001</v>
      </c>
      <c r="P39" s="24" t="s">
        <v>1726</v>
      </c>
      <c r="Q39" s="24">
        <v>3.3</v>
      </c>
      <c r="R39" s="24">
        <v>15.43</v>
      </c>
      <c r="S39" s="25">
        <f>IF(Q39&lt;=0,"",Q39*R39/100)</f>
        <v>0.50918999999999992</v>
      </c>
      <c r="T39">
        <v>7</v>
      </c>
      <c r="U39" s="24" t="s">
        <v>1973</v>
      </c>
      <c r="V39" s="24">
        <v>2.2999999999999998</v>
      </c>
      <c r="W39" s="24">
        <v>10.47</v>
      </c>
      <c r="X39" s="25">
        <f>IF(V39&lt;=0,"",V39*W39/100)</f>
        <v>0.24081</v>
      </c>
      <c r="Y39" t="s">
        <v>2071</v>
      </c>
      <c r="Z39">
        <f>SUM(V33:V34,V36,V38)</f>
        <v>3.98</v>
      </c>
      <c r="AA39">
        <f t="shared" ref="AA39:AB39" si="11">SUM(W33:W34,W36,W38)</f>
        <v>63.7</v>
      </c>
      <c r="AB39" s="53">
        <f t="shared" si="11"/>
        <v>0.89308700000000008</v>
      </c>
      <c r="AC39" t="s">
        <v>2086</v>
      </c>
      <c r="AD39">
        <f>SUM(V33,V38:V39)</f>
        <v>4.51</v>
      </c>
      <c r="AE39">
        <f t="shared" ref="AE39:AF39" si="12">SUM(W33,W38:W39)</f>
        <v>51.81</v>
      </c>
      <c r="AF39">
        <f t="shared" si="12"/>
        <v>0.92475799999999997</v>
      </c>
    </row>
    <row r="40" spans="1:32" x14ac:dyDescent="0.3">
      <c r="A40" s="24" t="s">
        <v>1072</v>
      </c>
      <c r="B40" s="24">
        <v>0</v>
      </c>
      <c r="C40" s="24">
        <v>28.11</v>
      </c>
      <c r="D40" s="25" t="str">
        <f t="shared" si="0"/>
        <v/>
      </c>
      <c r="F40" s="24" t="s">
        <v>1971</v>
      </c>
      <c r="G40" s="28">
        <v>5.91</v>
      </c>
      <c r="H40" s="24">
        <v>3.23</v>
      </c>
      <c r="I40" s="25">
        <v>0.19089300000000001</v>
      </c>
      <c r="K40" s="24" t="s">
        <v>1395</v>
      </c>
      <c r="L40" s="28">
        <v>7.13</v>
      </c>
      <c r="M40" s="24">
        <v>24.38</v>
      </c>
      <c r="N40" s="25">
        <v>1.738294</v>
      </c>
      <c r="P40" s="24" t="s">
        <v>1694</v>
      </c>
      <c r="Q40" s="24">
        <v>1.94</v>
      </c>
      <c r="R40" s="24">
        <v>16.829999999999998</v>
      </c>
      <c r="S40" s="25">
        <f>IF(Q40&lt;=0,"",Q40*R40/100)</f>
        <v>0.32650199999999996</v>
      </c>
      <c r="T40">
        <v>8</v>
      </c>
      <c r="U40" s="24" t="s">
        <v>1709</v>
      </c>
      <c r="V40" s="24">
        <v>2.4700000000000002</v>
      </c>
      <c r="W40" s="24">
        <v>31.45</v>
      </c>
      <c r="X40" s="25">
        <f>IF(V40&lt;=0,"",V40*W40/100)</f>
        <v>0.77681500000000003</v>
      </c>
      <c r="Y40" t="s">
        <v>2072</v>
      </c>
      <c r="Z40">
        <f>SUM(V33:V34,V36,V39)</f>
        <v>4.1899999999999995</v>
      </c>
      <c r="AA40">
        <f t="shared" ref="AA40:AB40" si="13">SUM(W33:W34,W36,W39)</f>
        <v>41.97</v>
      </c>
      <c r="AB40" s="53">
        <f t="shared" si="13"/>
        <v>0.46091700000000002</v>
      </c>
      <c r="AC40" t="s">
        <v>2087</v>
      </c>
      <c r="AD40">
        <f>SUM(V33,V38,V40)</f>
        <v>4.68</v>
      </c>
      <c r="AE40">
        <f t="shared" ref="AE40:AF40" si="14">SUM(W33,W38,W40)</f>
        <v>72.790000000000006</v>
      </c>
      <c r="AF40">
        <f t="shared" si="14"/>
        <v>1.460763</v>
      </c>
    </row>
    <row r="41" spans="1:32" x14ac:dyDescent="0.3">
      <c r="A41" s="24" t="s">
        <v>1073</v>
      </c>
      <c r="B41" s="24">
        <v>25.49</v>
      </c>
      <c r="C41" s="24">
        <v>17.62</v>
      </c>
      <c r="D41" s="25">
        <f t="shared" si="0"/>
        <v>4.4913379999999998</v>
      </c>
      <c r="F41" s="24" t="s">
        <v>1527</v>
      </c>
      <c r="G41" s="28">
        <v>6.23</v>
      </c>
      <c r="H41" s="24">
        <v>7.33</v>
      </c>
      <c r="I41" s="25">
        <v>0.45665899999999998</v>
      </c>
      <c r="K41" s="24" t="s">
        <v>1717</v>
      </c>
      <c r="L41" s="28">
        <v>7.64</v>
      </c>
      <c r="M41" s="24">
        <v>25.63</v>
      </c>
      <c r="N41" s="25">
        <v>1.958132</v>
      </c>
      <c r="P41" s="24" t="s">
        <v>1886</v>
      </c>
      <c r="Q41" s="24">
        <v>3.86</v>
      </c>
      <c r="R41" s="24">
        <v>8.1300000000000008</v>
      </c>
      <c r="S41" s="25">
        <f>IF(Q41&lt;=0,"",Q41*R41/100)</f>
        <v>0.31381800000000004</v>
      </c>
      <c r="T41">
        <v>9</v>
      </c>
      <c r="U41" s="24" t="s">
        <v>1385</v>
      </c>
      <c r="V41" s="24">
        <v>3.16</v>
      </c>
      <c r="W41" s="24">
        <v>36.39</v>
      </c>
      <c r="X41" s="25">
        <f>IF(V41&lt;=0,"",V41*W41/100)</f>
        <v>1.1499239999999999</v>
      </c>
      <c r="Y41" t="s">
        <v>2073</v>
      </c>
      <c r="Z41">
        <f>SUM(V33:V34,V36,V40)</f>
        <v>4.3600000000000003</v>
      </c>
      <c r="AA41">
        <f t="shared" ref="AA41:AB41" si="15">SUM(W33:W34,W36,W40)</f>
        <v>62.95</v>
      </c>
      <c r="AB41" s="53">
        <f t="shared" si="15"/>
        <v>0.99692200000000009</v>
      </c>
    </row>
    <row r="42" spans="1:32" x14ac:dyDescent="0.3">
      <c r="A42" s="24" t="s">
        <v>1074</v>
      </c>
      <c r="B42" s="24">
        <v>0</v>
      </c>
      <c r="C42" s="24">
        <v>37.409999999999997</v>
      </c>
      <c r="D42" s="25" t="str">
        <f t="shared" si="0"/>
        <v/>
      </c>
      <c r="F42" s="24" t="s">
        <v>1721</v>
      </c>
      <c r="G42" s="28">
        <v>6.42</v>
      </c>
      <c r="H42" s="24">
        <v>38.1</v>
      </c>
      <c r="I42" s="25">
        <v>2.4460199999999999</v>
      </c>
      <c r="K42" s="24" t="s">
        <v>1522</v>
      </c>
      <c r="L42" s="28">
        <v>7.65</v>
      </c>
      <c r="M42" s="24">
        <v>38.46</v>
      </c>
      <c r="N42" s="25">
        <v>2.9421900000000001</v>
      </c>
      <c r="P42" s="24" t="s">
        <v>1707</v>
      </c>
      <c r="Q42" s="24">
        <v>1.27</v>
      </c>
      <c r="R42" s="24">
        <v>24.71</v>
      </c>
      <c r="S42" s="25">
        <f>IF(Q42&lt;=0,"",Q42*R42/100)</f>
        <v>0.31381700000000001</v>
      </c>
      <c r="T42">
        <v>10</v>
      </c>
      <c r="U42" s="24" t="s">
        <v>1443</v>
      </c>
      <c r="V42" s="24">
        <v>3.29</v>
      </c>
      <c r="W42" s="24">
        <v>28.48</v>
      </c>
      <c r="X42" s="25">
        <f>IF(V42&lt;=0,"",V42*W42/100)</f>
        <v>0.93699200000000005</v>
      </c>
      <c r="Y42" t="s">
        <v>2074</v>
      </c>
      <c r="Z42">
        <f>SUM(V33:V34,V37:V38)</f>
        <v>4.43</v>
      </c>
      <c r="AA42">
        <f t="shared" ref="AA42:AB42" si="16">SUM(W33:W34,W37:W38)</f>
        <v>68.42</v>
      </c>
      <c r="AB42" s="53">
        <f t="shared" si="16"/>
        <v>1.03915</v>
      </c>
      <c r="AC42" t="s">
        <v>2064</v>
      </c>
      <c r="AD42">
        <f>SUM(V33,V47)</f>
        <v>4.6900000000000004</v>
      </c>
      <c r="AE42">
        <f t="shared" ref="AE42:AF42" si="17">SUM(W33,W47)</f>
        <v>43.64</v>
      </c>
      <c r="AF42" s="47">
        <f t="shared" si="17"/>
        <v>1.5876180000000002</v>
      </c>
    </row>
    <row r="43" spans="1:32" x14ac:dyDescent="0.3">
      <c r="A43" s="24" t="s">
        <v>1075</v>
      </c>
      <c r="B43" s="24">
        <v>29.91</v>
      </c>
      <c r="C43" s="24">
        <v>37.89</v>
      </c>
      <c r="D43" s="25">
        <f t="shared" si="0"/>
        <v>11.332898999999999</v>
      </c>
      <c r="F43" s="24" t="s">
        <v>1375</v>
      </c>
      <c r="G43" s="28">
        <v>6.46</v>
      </c>
      <c r="H43" s="24">
        <v>10.71</v>
      </c>
      <c r="I43" s="25">
        <v>0.69186599999999998</v>
      </c>
      <c r="K43" s="24" t="s">
        <v>1802</v>
      </c>
      <c r="L43" s="28">
        <v>7.85</v>
      </c>
      <c r="M43" s="24">
        <v>5.5</v>
      </c>
      <c r="N43" s="25">
        <v>0.43174999999999997</v>
      </c>
      <c r="P43" s="24" t="s">
        <v>1973</v>
      </c>
      <c r="Q43" s="24">
        <v>2.2999999999999998</v>
      </c>
      <c r="R43" s="24">
        <v>10.47</v>
      </c>
      <c r="S43" s="25">
        <f>IF(Q43&lt;=0,"",Q43*R43/100)</f>
        <v>0.24081</v>
      </c>
      <c r="T43">
        <v>11</v>
      </c>
      <c r="U43" s="24" t="s">
        <v>1726</v>
      </c>
      <c r="V43" s="24">
        <v>3.3</v>
      </c>
      <c r="W43" s="24">
        <v>15.43</v>
      </c>
      <c r="X43" s="25">
        <f>IF(V43&lt;=0,"",V43*W43/100)</f>
        <v>0.50918999999999992</v>
      </c>
      <c r="Y43" t="s">
        <v>2075</v>
      </c>
      <c r="Z43">
        <f>SUM(V33:V34,V37,V39)</f>
        <v>4.6399999999999997</v>
      </c>
      <c r="AA43">
        <f t="shared" ref="AA43:AB43" si="18">SUM(W33:W34,W37,W39)</f>
        <v>46.69</v>
      </c>
      <c r="AB43" s="53">
        <f t="shared" si="18"/>
        <v>0.60697999999999996</v>
      </c>
    </row>
    <row r="44" spans="1:32" x14ac:dyDescent="0.3">
      <c r="A44" s="24" t="s">
        <v>1076</v>
      </c>
      <c r="B44" s="24">
        <v>33.75</v>
      </c>
      <c r="C44" s="24">
        <v>23.1</v>
      </c>
      <c r="D44" s="25">
        <f t="shared" si="0"/>
        <v>7.7962499999999997</v>
      </c>
      <c r="F44" s="24" t="s">
        <v>1217</v>
      </c>
      <c r="G44" s="28">
        <v>6.85</v>
      </c>
      <c r="H44" s="24">
        <v>3.71</v>
      </c>
      <c r="I44" s="25">
        <v>0.254135</v>
      </c>
      <c r="K44" s="24" t="s">
        <v>1702</v>
      </c>
      <c r="L44" s="28">
        <v>8.06</v>
      </c>
      <c r="M44" s="24">
        <v>2.4900000000000002</v>
      </c>
      <c r="N44" s="25">
        <v>0.20069400000000001</v>
      </c>
      <c r="P44" s="24" t="s">
        <v>1363</v>
      </c>
      <c r="Q44" s="24">
        <v>1.49</v>
      </c>
      <c r="R44" s="24">
        <v>12.11</v>
      </c>
      <c r="S44" s="25">
        <f>IF(Q44&lt;=0,"",Q44*R44/100)</f>
        <v>0.18043900000000002</v>
      </c>
      <c r="T44">
        <v>12</v>
      </c>
      <c r="U44" s="24" t="s">
        <v>1886</v>
      </c>
      <c r="V44" s="24">
        <v>3.86</v>
      </c>
      <c r="W44" s="24">
        <v>8.1300000000000008</v>
      </c>
      <c r="X44" s="25">
        <f>IF(V44&lt;=0,"",V44*W44/100)</f>
        <v>0.31381800000000004</v>
      </c>
      <c r="Y44" t="s">
        <v>2076</v>
      </c>
      <c r="Z44">
        <f>SUM(V33:V34,V41)</f>
        <v>3.56</v>
      </c>
      <c r="AA44">
        <f t="shared" ref="AA44:AB44" si="19">SUM(W33:W34,W41)</f>
        <v>55.78</v>
      </c>
      <c r="AB44" s="54">
        <f t="shared" si="19"/>
        <v>1.189592</v>
      </c>
    </row>
    <row r="45" spans="1:32" x14ac:dyDescent="0.3">
      <c r="A45" s="24" t="s">
        <v>1077</v>
      </c>
      <c r="B45" s="24">
        <v>19.63</v>
      </c>
      <c r="C45" s="24">
        <v>25.52</v>
      </c>
      <c r="D45" s="25">
        <f t="shared" si="0"/>
        <v>5.0095759999999991</v>
      </c>
      <c r="F45" s="24" t="s">
        <v>1045</v>
      </c>
      <c r="G45" s="28">
        <v>7.03</v>
      </c>
      <c r="H45" s="24">
        <v>19.96</v>
      </c>
      <c r="I45" s="25">
        <v>1.4031880000000001</v>
      </c>
      <c r="K45" s="24" t="s">
        <v>1241</v>
      </c>
      <c r="L45" s="28">
        <v>8.1199999999999992</v>
      </c>
      <c r="M45" s="24">
        <v>9.59</v>
      </c>
      <c r="N45" s="25">
        <v>0.77870799999999984</v>
      </c>
      <c r="P45" s="24" t="s">
        <v>1393</v>
      </c>
      <c r="Q45" s="24">
        <v>4.22</v>
      </c>
      <c r="R45" s="24">
        <v>3.68</v>
      </c>
      <c r="S45" s="25">
        <f>IF(Q45&lt;=0,"",Q45*R45/100)</f>
        <v>0.15529599999999999</v>
      </c>
      <c r="T45">
        <v>13</v>
      </c>
      <c r="U45" s="24" t="s">
        <v>1397</v>
      </c>
      <c r="V45" s="24">
        <v>3.97</v>
      </c>
      <c r="W45" s="24">
        <v>14.73</v>
      </c>
      <c r="X45" s="25">
        <f>IF(V45&lt;=0,"",V45*W45/100)</f>
        <v>0.584781</v>
      </c>
      <c r="Y45" t="s">
        <v>2077</v>
      </c>
      <c r="Z45">
        <f>SUM(V33:V34,V42)</f>
        <v>3.69</v>
      </c>
      <c r="AA45">
        <f t="shared" ref="AA45:AB45" si="20">SUM(W33:W34,W42)</f>
        <v>47.870000000000005</v>
      </c>
      <c r="AB45" s="53">
        <f t="shared" si="20"/>
        <v>0.97666000000000008</v>
      </c>
    </row>
    <row r="46" spans="1:32" x14ac:dyDescent="0.3">
      <c r="A46" s="24" t="s">
        <v>1078</v>
      </c>
      <c r="B46" s="24">
        <v>33.43</v>
      </c>
      <c r="C46" s="24">
        <v>32.43</v>
      </c>
      <c r="D46" s="25">
        <f t="shared" si="0"/>
        <v>10.841349000000001</v>
      </c>
      <c r="F46" s="24" t="s">
        <v>1395</v>
      </c>
      <c r="G46" s="28">
        <v>7.13</v>
      </c>
      <c r="H46" s="24">
        <v>24.38</v>
      </c>
      <c r="I46" s="25">
        <v>1.738294</v>
      </c>
      <c r="K46" s="24" t="s">
        <v>1639</v>
      </c>
      <c r="L46" s="28">
        <v>8.23</v>
      </c>
      <c r="M46" s="24">
        <v>37.21</v>
      </c>
      <c r="N46" s="25">
        <v>3.0623830000000005</v>
      </c>
      <c r="P46" s="24" t="s">
        <v>1182</v>
      </c>
      <c r="Q46" s="24">
        <v>0.28000000000000003</v>
      </c>
      <c r="R46" s="24">
        <v>10.25</v>
      </c>
      <c r="S46" s="25">
        <f>IF(Q46&lt;=0,"",Q46*R46/100)</f>
        <v>2.87E-2</v>
      </c>
      <c r="T46">
        <v>14</v>
      </c>
      <c r="U46" s="24" t="s">
        <v>1393</v>
      </c>
      <c r="V46" s="24">
        <v>4.22</v>
      </c>
      <c r="W46" s="24">
        <v>3.68</v>
      </c>
      <c r="X46" s="25">
        <f>IF(V46&lt;=0,"",V46*W46/100)</f>
        <v>0.15529599999999999</v>
      </c>
      <c r="Y46" t="s">
        <v>2078</v>
      </c>
      <c r="Z46">
        <f>SUM(V33:V34,V43)</f>
        <v>3.6999999999999997</v>
      </c>
      <c r="AA46">
        <f t="shared" ref="AA46:AB46" si="21">SUM(W33:W34,W43)</f>
        <v>34.82</v>
      </c>
      <c r="AB46" s="53">
        <f t="shared" si="21"/>
        <v>0.54885799999999996</v>
      </c>
    </row>
    <row r="47" spans="1:32" x14ac:dyDescent="0.3">
      <c r="A47" s="24" t="s">
        <v>1079</v>
      </c>
      <c r="B47" s="24">
        <v>-3.35</v>
      </c>
      <c r="C47" s="24">
        <v>31.75</v>
      </c>
      <c r="D47" s="25" t="str">
        <f t="shared" si="0"/>
        <v/>
      </c>
      <c r="F47" s="24" t="s">
        <v>1717</v>
      </c>
      <c r="G47" s="28">
        <v>7.64</v>
      </c>
      <c r="H47" s="24">
        <v>25.63</v>
      </c>
      <c r="I47" s="25">
        <v>1.958132</v>
      </c>
      <c r="K47" s="24" t="s">
        <v>1467</v>
      </c>
      <c r="L47" s="28">
        <v>8.5</v>
      </c>
      <c r="M47" s="24">
        <v>35.729999999999997</v>
      </c>
      <c r="N47" s="25">
        <v>3.0370499999999998</v>
      </c>
      <c r="P47" s="35" t="s">
        <v>1480</v>
      </c>
      <c r="Q47" s="35">
        <v>0.12</v>
      </c>
      <c r="R47" s="24">
        <v>9.14</v>
      </c>
      <c r="S47" s="25">
        <f>IF(Q47&lt;=0,"",Q47*R47/100)</f>
        <v>1.0968E-2</v>
      </c>
      <c r="T47">
        <v>15</v>
      </c>
      <c r="U47" s="28" t="s">
        <v>1123</v>
      </c>
      <c r="V47" s="24">
        <v>4.57</v>
      </c>
      <c r="W47" s="24">
        <v>34.5</v>
      </c>
      <c r="X47" s="25">
        <f>IF(V47&lt;=0,"",V47*W47/100)</f>
        <v>1.5766500000000001</v>
      </c>
      <c r="Y47" t="s">
        <v>2079</v>
      </c>
      <c r="Z47">
        <f>SUM(V33:V34,V44)</f>
        <v>4.26</v>
      </c>
      <c r="AA47">
        <f t="shared" ref="AA47:AB47" si="22">SUM(W33:W34,W44)</f>
        <v>27.520000000000003</v>
      </c>
      <c r="AB47" s="53">
        <f t="shared" si="22"/>
        <v>0.35348600000000002</v>
      </c>
    </row>
    <row r="48" spans="1:32" x14ac:dyDescent="0.3">
      <c r="A48" s="24" t="s">
        <v>1080</v>
      </c>
      <c r="B48" s="24">
        <v>0</v>
      </c>
      <c r="C48" s="24">
        <v>20.12</v>
      </c>
      <c r="D48" s="25" t="str">
        <f t="shared" si="0"/>
        <v/>
      </c>
      <c r="F48" s="24" t="s">
        <v>1522</v>
      </c>
      <c r="G48" s="28">
        <v>7.65</v>
      </c>
      <c r="H48" s="24">
        <v>38.46</v>
      </c>
      <c r="I48" s="25">
        <v>2.9421900000000001</v>
      </c>
      <c r="K48" s="24" t="s">
        <v>1546</v>
      </c>
      <c r="L48" s="28">
        <v>8.52</v>
      </c>
      <c r="M48" s="24">
        <v>5.8</v>
      </c>
      <c r="N48" s="25">
        <v>0.49415999999999999</v>
      </c>
      <c r="P48" s="29" t="s">
        <v>1794</v>
      </c>
      <c r="Q48" s="30">
        <v>-9.9499999999999993</v>
      </c>
      <c r="R48" s="29">
        <v>33.700000000000003</v>
      </c>
      <c r="S48" s="31" t="str">
        <f>IF(Q48&lt;=0,"",Q48*R48/100)</f>
        <v/>
      </c>
      <c r="U48" s="29" t="s">
        <v>1794</v>
      </c>
      <c r="V48" s="30">
        <v>-9.9499999999999993</v>
      </c>
      <c r="W48" s="29">
        <v>33.700000000000003</v>
      </c>
      <c r="X48" s="31" t="str">
        <f>IF(V48&lt;=0,"",V48*W48/100)</f>
        <v/>
      </c>
      <c r="Y48" t="s">
        <v>2080</v>
      </c>
      <c r="Z48">
        <f>SUM(V33:V34,V45)</f>
        <v>4.37</v>
      </c>
      <c r="AA48">
        <f t="shared" ref="AA48:AB48" si="23">SUM(W33:W34,W45)</f>
        <v>34.120000000000005</v>
      </c>
      <c r="AB48" s="53">
        <f t="shared" si="23"/>
        <v>0.62444900000000003</v>
      </c>
    </row>
    <row r="49" spans="1:28" x14ac:dyDescent="0.3">
      <c r="A49" s="24" t="s">
        <v>1081</v>
      </c>
      <c r="B49" s="24">
        <v>-2.84</v>
      </c>
      <c r="C49" s="24">
        <v>26.29</v>
      </c>
      <c r="D49" s="25" t="str">
        <f t="shared" si="0"/>
        <v/>
      </c>
      <c r="F49" s="24" t="s">
        <v>1802</v>
      </c>
      <c r="G49" s="28">
        <v>7.85</v>
      </c>
      <c r="H49" s="24">
        <v>5.5</v>
      </c>
      <c r="I49" s="25">
        <v>0.43174999999999997</v>
      </c>
      <c r="K49" s="24" t="s">
        <v>1817</v>
      </c>
      <c r="L49" s="28">
        <v>8.57</v>
      </c>
      <c r="M49" s="24">
        <v>28.37</v>
      </c>
      <c r="N49" s="25">
        <v>2.4313090000000002</v>
      </c>
      <c r="P49" s="24" t="s">
        <v>1704</v>
      </c>
      <c r="Q49" s="28">
        <v>-9.94</v>
      </c>
      <c r="R49" s="24">
        <v>1.18</v>
      </c>
      <c r="S49" s="25" t="str">
        <f>IF(Q49&lt;=0,"",Q49*R49/100)</f>
        <v/>
      </c>
      <c r="U49" s="24" t="s">
        <v>1704</v>
      </c>
      <c r="V49" s="28">
        <v>-9.94</v>
      </c>
      <c r="W49" s="24">
        <v>1.18</v>
      </c>
      <c r="X49" s="25" t="str">
        <f>IF(V49&lt;=0,"",V49*W49/100)</f>
        <v/>
      </c>
      <c r="Y49" t="s">
        <v>2081</v>
      </c>
      <c r="Z49">
        <f>SUM(V33:V34,V46)</f>
        <v>4.62</v>
      </c>
      <c r="AA49">
        <f t="shared" ref="AA49:AB49" si="24">SUM(W33:W34,W46)</f>
        <v>23.07</v>
      </c>
      <c r="AB49" s="53">
        <f t="shared" si="24"/>
        <v>0.194964</v>
      </c>
    </row>
    <row r="50" spans="1:28" x14ac:dyDescent="0.3">
      <c r="A50" s="24" t="s">
        <v>1082</v>
      </c>
      <c r="B50" s="24">
        <v>37.24</v>
      </c>
      <c r="C50" s="24">
        <v>38.19</v>
      </c>
      <c r="D50" s="25">
        <f t="shared" si="0"/>
        <v>14.221956</v>
      </c>
      <c r="F50" s="24" t="s">
        <v>1702</v>
      </c>
      <c r="G50" s="28">
        <v>8.06</v>
      </c>
      <c r="H50" s="24">
        <v>2.4900000000000002</v>
      </c>
      <c r="I50" s="25">
        <v>0.20069400000000001</v>
      </c>
      <c r="K50" s="24" t="s">
        <v>1758</v>
      </c>
      <c r="L50" s="28">
        <v>8.7200000000000006</v>
      </c>
      <c r="M50" s="24">
        <v>12.66</v>
      </c>
      <c r="N50" s="25">
        <v>1.103952</v>
      </c>
      <c r="P50" s="24" t="s">
        <v>1503</v>
      </c>
      <c r="Q50" s="28">
        <v>-9.8699999999999992</v>
      </c>
      <c r="R50" s="24">
        <v>29.72</v>
      </c>
      <c r="S50" s="25" t="str">
        <f>IF(Q50&lt;=0,"",Q50*R50/100)</f>
        <v/>
      </c>
      <c r="U50" s="24" t="s">
        <v>1503</v>
      </c>
      <c r="V50" s="28">
        <v>-9.8699999999999992</v>
      </c>
      <c r="W50" s="24">
        <v>29.72</v>
      </c>
      <c r="X50" s="25" t="str">
        <f>IF(V50&lt;=0,"",V50*W50/100)</f>
        <v/>
      </c>
    </row>
    <row r="51" spans="1:28" x14ac:dyDescent="0.3">
      <c r="A51" s="24" t="s">
        <v>1083</v>
      </c>
      <c r="B51" s="24">
        <v>43.8</v>
      </c>
      <c r="C51" s="24">
        <v>28.11</v>
      </c>
      <c r="D51" s="25">
        <f t="shared" si="0"/>
        <v>12.312179999999998</v>
      </c>
      <c r="F51" s="24" t="s">
        <v>1241</v>
      </c>
      <c r="G51" s="28">
        <v>8.1199999999999992</v>
      </c>
      <c r="H51" s="24">
        <v>9.59</v>
      </c>
      <c r="I51" s="25">
        <v>0.77870799999999984</v>
      </c>
      <c r="K51" s="24" t="s">
        <v>1595</v>
      </c>
      <c r="L51" s="28">
        <v>8.91</v>
      </c>
      <c r="M51" s="24">
        <v>6.32</v>
      </c>
      <c r="N51" s="25">
        <v>0.56311200000000006</v>
      </c>
      <c r="P51" s="24" t="s">
        <v>1677</v>
      </c>
      <c r="Q51" s="28">
        <v>-9.81</v>
      </c>
      <c r="R51" s="24">
        <v>34.22</v>
      </c>
      <c r="S51" s="25" t="str">
        <f>IF(Q51&lt;=0,"",Q51*R51/100)</f>
        <v/>
      </c>
      <c r="U51" s="24" t="s">
        <v>1677</v>
      </c>
      <c r="V51" s="28">
        <v>-9.81</v>
      </c>
      <c r="W51" s="24">
        <v>34.22</v>
      </c>
      <c r="X51" s="25" t="str">
        <f>IF(V51&lt;=0,"",V51*W51/100)</f>
        <v/>
      </c>
    </row>
    <row r="52" spans="1:28" x14ac:dyDescent="0.3">
      <c r="A52" s="24" t="s">
        <v>1084</v>
      </c>
      <c r="B52" s="24">
        <v>31.98</v>
      </c>
      <c r="C52" s="24">
        <v>1.77</v>
      </c>
      <c r="D52" s="25">
        <f t="shared" si="0"/>
        <v>0.56604599999999994</v>
      </c>
      <c r="F52" s="24" t="s">
        <v>1639</v>
      </c>
      <c r="G52" s="28">
        <v>8.23</v>
      </c>
      <c r="H52" s="24">
        <v>37.21</v>
      </c>
      <c r="I52" s="25">
        <v>3.0623830000000005</v>
      </c>
      <c r="K52" s="24" t="s">
        <v>1898</v>
      </c>
      <c r="L52" s="28">
        <v>8.93</v>
      </c>
      <c r="M52" s="24">
        <v>18.649999999999999</v>
      </c>
      <c r="N52" s="25">
        <v>1.6654449999999996</v>
      </c>
      <c r="P52" s="24" t="s">
        <v>1243</v>
      </c>
      <c r="Q52" s="28">
        <v>-9.8000000000000007</v>
      </c>
      <c r="R52" s="24">
        <v>21.35</v>
      </c>
      <c r="S52" s="25" t="str">
        <f>IF(Q52&lt;=0,"",Q52*R52/100)</f>
        <v/>
      </c>
      <c r="U52" s="24" t="s">
        <v>1243</v>
      </c>
      <c r="V52" s="28">
        <v>-9.8000000000000007</v>
      </c>
      <c r="W52" s="24">
        <v>21.35</v>
      </c>
      <c r="X52" s="25" t="str">
        <f>IF(V52&lt;=0,"",V52*W52/100)</f>
        <v/>
      </c>
    </row>
    <row r="53" spans="1:28" x14ac:dyDescent="0.3">
      <c r="A53" s="24" t="s">
        <v>1085</v>
      </c>
      <c r="B53" s="24">
        <v>32.29</v>
      </c>
      <c r="C53" s="24">
        <v>30.11</v>
      </c>
      <c r="D53" s="25">
        <f t="shared" si="0"/>
        <v>9.7225190000000001</v>
      </c>
      <c r="F53" s="24" t="s">
        <v>1467</v>
      </c>
      <c r="G53" s="28">
        <v>8.5</v>
      </c>
      <c r="H53" s="24">
        <v>35.729999999999997</v>
      </c>
      <c r="I53" s="25">
        <v>3.0370499999999998</v>
      </c>
      <c r="K53" s="24" t="s">
        <v>1260</v>
      </c>
      <c r="L53" s="28">
        <v>9.16</v>
      </c>
      <c r="M53" s="24">
        <v>13.42</v>
      </c>
      <c r="N53" s="25">
        <v>1.2292719999999999</v>
      </c>
      <c r="P53" s="24" t="s">
        <v>1394</v>
      </c>
      <c r="Q53" s="28">
        <v>-9.7799999999999994</v>
      </c>
      <c r="R53" s="24">
        <v>24.63</v>
      </c>
      <c r="S53" s="25" t="str">
        <f>IF(Q53&lt;=0,"",Q53*R53/100)</f>
        <v/>
      </c>
      <c r="U53" s="24" t="s">
        <v>1394</v>
      </c>
      <c r="V53" s="28">
        <v>-9.7799999999999994</v>
      </c>
      <c r="W53" s="24">
        <v>24.63</v>
      </c>
      <c r="X53" s="25" t="str">
        <f>IF(V53&lt;=0,"",V53*W53/100)</f>
        <v/>
      </c>
    </row>
    <row r="54" spans="1:28" x14ac:dyDescent="0.3">
      <c r="A54" s="24" t="s">
        <v>1086</v>
      </c>
      <c r="B54" s="24">
        <v>-7.58</v>
      </c>
      <c r="C54" s="24">
        <v>34.090000000000003</v>
      </c>
      <c r="D54" s="25" t="str">
        <f t="shared" si="0"/>
        <v/>
      </c>
      <c r="F54" s="24" t="s">
        <v>1546</v>
      </c>
      <c r="G54" s="28">
        <v>8.52</v>
      </c>
      <c r="H54" s="24">
        <v>5.8</v>
      </c>
      <c r="I54" s="25">
        <v>0.49415999999999999</v>
      </c>
      <c r="K54" s="24" t="s">
        <v>1341</v>
      </c>
      <c r="L54" s="28">
        <v>9.36</v>
      </c>
      <c r="M54" s="24">
        <v>11.26</v>
      </c>
      <c r="N54" s="25">
        <v>1.053936</v>
      </c>
      <c r="P54" s="24" t="s">
        <v>1505</v>
      </c>
      <c r="Q54" s="28">
        <v>-9.7799999999999994</v>
      </c>
      <c r="R54" s="24">
        <v>23.54</v>
      </c>
      <c r="S54" s="25" t="str">
        <f>IF(Q54&lt;=0,"",Q54*R54/100)</f>
        <v/>
      </c>
      <c r="U54" s="24" t="s">
        <v>1505</v>
      </c>
      <c r="V54" s="28">
        <v>-9.7799999999999994</v>
      </c>
      <c r="W54" s="24">
        <v>23.54</v>
      </c>
      <c r="X54" s="25" t="str">
        <f>IF(V54&lt;=0,"",V54*W54/100)</f>
        <v/>
      </c>
    </row>
    <row r="55" spans="1:28" x14ac:dyDescent="0.3">
      <c r="A55" s="24" t="s">
        <v>1087</v>
      </c>
      <c r="B55" s="24">
        <v>16.489999999999998</v>
      </c>
      <c r="C55" s="24">
        <v>3.82</v>
      </c>
      <c r="D55" s="25">
        <f t="shared" si="0"/>
        <v>0.62991799999999987</v>
      </c>
      <c r="F55" s="24" t="s">
        <v>1817</v>
      </c>
      <c r="G55" s="28">
        <v>8.57</v>
      </c>
      <c r="H55" s="24">
        <v>28.37</v>
      </c>
      <c r="I55" s="25">
        <v>2.4313090000000002</v>
      </c>
      <c r="K55" s="24" t="s">
        <v>1354</v>
      </c>
      <c r="L55" s="28">
        <v>9.3800000000000008</v>
      </c>
      <c r="M55" s="24">
        <v>8.02</v>
      </c>
      <c r="N55" s="25">
        <v>0.75227599999999994</v>
      </c>
      <c r="P55" s="24" t="s">
        <v>1842</v>
      </c>
      <c r="Q55" s="28">
        <v>-9.7200000000000006</v>
      </c>
      <c r="R55" s="24">
        <v>36.200000000000003</v>
      </c>
      <c r="S55" s="25" t="str">
        <f>IF(Q55&lt;=0,"",Q55*R55/100)</f>
        <v/>
      </c>
      <c r="U55" s="24" t="s">
        <v>1842</v>
      </c>
      <c r="V55" s="28">
        <v>-9.7200000000000006</v>
      </c>
      <c r="W55" s="24">
        <v>36.200000000000003</v>
      </c>
      <c r="X55" s="25" t="str">
        <f>IF(V55&lt;=0,"",V55*W55/100)</f>
        <v/>
      </c>
    </row>
    <row r="56" spans="1:28" x14ac:dyDescent="0.3">
      <c r="A56" s="24" t="s">
        <v>1088</v>
      </c>
      <c r="B56" s="24">
        <v>0</v>
      </c>
      <c r="C56" s="24">
        <v>3.24</v>
      </c>
      <c r="D56" s="25" t="str">
        <f t="shared" si="0"/>
        <v/>
      </c>
      <c r="F56" s="24" t="s">
        <v>1758</v>
      </c>
      <c r="G56" s="28">
        <v>8.7200000000000006</v>
      </c>
      <c r="H56" s="24">
        <v>12.66</v>
      </c>
      <c r="I56" s="25">
        <v>1.103952</v>
      </c>
      <c r="K56" s="24" t="s">
        <v>1303</v>
      </c>
      <c r="L56" s="28">
        <v>9.4</v>
      </c>
      <c r="M56" s="24">
        <v>30.1</v>
      </c>
      <c r="N56" s="25">
        <v>2.8294000000000001</v>
      </c>
      <c r="P56" s="24" t="s">
        <v>1537</v>
      </c>
      <c r="Q56" s="28">
        <v>-9.6199999999999992</v>
      </c>
      <c r="R56" s="24">
        <v>13.4</v>
      </c>
      <c r="S56" s="25" t="str">
        <f>IF(Q56&lt;=0,"",Q56*R56/100)</f>
        <v/>
      </c>
      <c r="U56" s="24" t="s">
        <v>1537</v>
      </c>
      <c r="V56" s="28">
        <v>-9.6199999999999992</v>
      </c>
      <c r="W56" s="24">
        <v>13.4</v>
      </c>
      <c r="X56" s="25" t="str">
        <f>IF(V56&lt;=0,"",V56*W56/100)</f>
        <v/>
      </c>
    </row>
    <row r="57" spans="1:28" x14ac:dyDescent="0.3">
      <c r="A57" s="24" t="s">
        <v>1089</v>
      </c>
      <c r="B57" s="24">
        <v>24.67</v>
      </c>
      <c r="C57" s="24">
        <v>35.15</v>
      </c>
      <c r="D57" s="25">
        <f t="shared" si="0"/>
        <v>8.6715050000000016</v>
      </c>
      <c r="F57" s="24" t="s">
        <v>1595</v>
      </c>
      <c r="G57" s="28">
        <v>8.91</v>
      </c>
      <c r="H57" s="24">
        <v>6.32</v>
      </c>
      <c r="I57" s="25">
        <v>0.56311200000000006</v>
      </c>
      <c r="K57" s="24" t="s">
        <v>1454</v>
      </c>
      <c r="L57" s="28">
        <v>9.43</v>
      </c>
      <c r="M57" s="24">
        <v>23.39</v>
      </c>
      <c r="N57" s="25">
        <v>2.2056770000000001</v>
      </c>
      <c r="P57" s="24" t="s">
        <v>1417</v>
      </c>
      <c r="Q57" s="28">
        <v>-9.58</v>
      </c>
      <c r="R57" s="24">
        <v>14.64</v>
      </c>
      <c r="S57" s="25" t="str">
        <f>IF(Q57&lt;=0,"",Q57*R57/100)</f>
        <v/>
      </c>
      <c r="U57" s="24" t="s">
        <v>1417</v>
      </c>
      <c r="V57" s="28">
        <v>-9.58</v>
      </c>
      <c r="W57" s="24">
        <v>14.64</v>
      </c>
      <c r="X57" s="25" t="str">
        <f>IF(V57&lt;=0,"",V57*W57/100)</f>
        <v/>
      </c>
    </row>
    <row r="58" spans="1:28" x14ac:dyDescent="0.3">
      <c r="A58" s="24" t="s">
        <v>1090</v>
      </c>
      <c r="B58" s="24">
        <v>9.94</v>
      </c>
      <c r="C58" s="24">
        <v>9.25</v>
      </c>
      <c r="D58" s="25">
        <f t="shared" si="0"/>
        <v>0.91944999999999988</v>
      </c>
      <c r="F58" s="24" t="s">
        <v>1898</v>
      </c>
      <c r="G58" s="28">
        <v>8.93</v>
      </c>
      <c r="H58" s="24">
        <v>18.649999999999999</v>
      </c>
      <c r="I58" s="25">
        <v>1.6654449999999996</v>
      </c>
      <c r="K58" s="24" t="s">
        <v>1552</v>
      </c>
      <c r="L58" s="28">
        <v>9.5299999999999994</v>
      </c>
      <c r="M58" s="24">
        <v>10.79</v>
      </c>
      <c r="N58" s="25">
        <v>1.0282869999999997</v>
      </c>
      <c r="P58" s="24" t="s">
        <v>1344</v>
      </c>
      <c r="Q58" s="28">
        <v>-9.57</v>
      </c>
      <c r="R58" s="24">
        <v>21.6</v>
      </c>
      <c r="S58" s="25" t="str">
        <f>IF(Q58&lt;=0,"",Q58*R58/100)</f>
        <v/>
      </c>
      <c r="U58" s="24" t="s">
        <v>1344</v>
      </c>
      <c r="V58" s="28">
        <v>-9.57</v>
      </c>
      <c r="W58" s="24">
        <v>21.6</v>
      </c>
      <c r="X58" s="25" t="str">
        <f>IF(V58&lt;=0,"",V58*W58/100)</f>
        <v/>
      </c>
    </row>
    <row r="59" spans="1:28" x14ac:dyDescent="0.3">
      <c r="A59" s="24" t="s">
        <v>1091</v>
      </c>
      <c r="B59" s="24">
        <v>-6.48</v>
      </c>
      <c r="C59" s="24">
        <v>11.54</v>
      </c>
      <c r="D59" s="25" t="str">
        <f t="shared" si="0"/>
        <v/>
      </c>
      <c r="F59" s="24" t="s">
        <v>1260</v>
      </c>
      <c r="G59" s="28">
        <v>9.16</v>
      </c>
      <c r="H59" s="24">
        <v>13.42</v>
      </c>
      <c r="I59" s="25">
        <v>1.2292719999999999</v>
      </c>
      <c r="K59" s="24" t="s">
        <v>1313</v>
      </c>
      <c r="L59" s="28">
        <v>9.6199999999999992</v>
      </c>
      <c r="M59" s="24">
        <v>37.78</v>
      </c>
      <c r="N59" s="25">
        <v>3.634436</v>
      </c>
      <c r="P59" s="24" t="s">
        <v>1862</v>
      </c>
      <c r="Q59" s="28">
        <v>-9.44</v>
      </c>
      <c r="R59" s="24">
        <v>3.57</v>
      </c>
      <c r="S59" s="25" t="str">
        <f>IF(Q59&lt;=0,"",Q59*R59/100)</f>
        <v/>
      </c>
      <c r="U59" s="24" t="s">
        <v>1862</v>
      </c>
      <c r="V59" s="28">
        <v>-9.44</v>
      </c>
      <c r="W59" s="24">
        <v>3.57</v>
      </c>
      <c r="X59" s="25" t="str">
        <f>IF(V59&lt;=0,"",V59*W59/100)</f>
        <v/>
      </c>
    </row>
    <row r="60" spans="1:28" x14ac:dyDescent="0.3">
      <c r="A60" s="24" t="s">
        <v>1092</v>
      </c>
      <c r="B60" s="24">
        <v>23.46</v>
      </c>
      <c r="C60" s="24">
        <v>22.49</v>
      </c>
      <c r="D60" s="25">
        <f t="shared" si="0"/>
        <v>5.276154</v>
      </c>
      <c r="F60" s="24" t="s">
        <v>1341</v>
      </c>
      <c r="G60" s="28">
        <v>9.36</v>
      </c>
      <c r="H60" s="24">
        <v>11.26</v>
      </c>
      <c r="I60" s="25">
        <v>1.053936</v>
      </c>
      <c r="K60" s="24" t="s">
        <v>1090</v>
      </c>
      <c r="L60" s="28">
        <v>9.94</v>
      </c>
      <c r="M60" s="24">
        <v>9.25</v>
      </c>
      <c r="N60" s="25">
        <v>0.91944999999999988</v>
      </c>
      <c r="P60" s="24" t="s">
        <v>1878</v>
      </c>
      <c r="Q60" s="28">
        <v>-9.3699999999999992</v>
      </c>
      <c r="R60" s="24">
        <v>24.98</v>
      </c>
      <c r="S60" s="25" t="str">
        <f>IF(Q60&lt;=0,"",Q60*R60/100)</f>
        <v/>
      </c>
      <c r="U60" s="24" t="s">
        <v>1878</v>
      </c>
      <c r="V60" s="28">
        <v>-9.3699999999999992</v>
      </c>
      <c r="W60" s="24">
        <v>24.98</v>
      </c>
      <c r="X60" s="25" t="str">
        <f>IF(V60&lt;=0,"",V60*W60/100)</f>
        <v/>
      </c>
    </row>
    <row r="61" spans="1:28" x14ac:dyDescent="0.3">
      <c r="A61" s="24" t="s">
        <v>1093</v>
      </c>
      <c r="B61" s="24">
        <v>41.4</v>
      </c>
      <c r="C61" s="24">
        <v>10.68</v>
      </c>
      <c r="D61" s="25">
        <f t="shared" si="0"/>
        <v>4.4215200000000001</v>
      </c>
      <c r="F61" s="24" t="s">
        <v>1354</v>
      </c>
      <c r="G61" s="28">
        <v>9.3800000000000008</v>
      </c>
      <c r="H61" s="24">
        <v>8.02</v>
      </c>
      <c r="I61" s="25">
        <v>0.75227599999999994</v>
      </c>
      <c r="K61" s="24" t="s">
        <v>1912</v>
      </c>
      <c r="L61" s="28">
        <v>10.199999999999999</v>
      </c>
      <c r="M61" s="24">
        <v>0.83</v>
      </c>
      <c r="N61" s="25">
        <v>8.4659999999999999E-2</v>
      </c>
      <c r="P61" s="24" t="s">
        <v>1578</v>
      </c>
      <c r="Q61" s="28">
        <v>-9.3699999999999992</v>
      </c>
      <c r="R61" s="24">
        <v>4.29</v>
      </c>
      <c r="S61" s="25" t="str">
        <f>IF(Q61&lt;=0,"",Q61*R61/100)</f>
        <v/>
      </c>
      <c r="U61" s="24" t="s">
        <v>1578</v>
      </c>
      <c r="V61" s="28">
        <v>-9.3699999999999992</v>
      </c>
      <c r="W61" s="24">
        <v>4.29</v>
      </c>
      <c r="X61" s="25" t="str">
        <f>IF(V61&lt;=0,"",V61*W61/100)</f>
        <v/>
      </c>
    </row>
    <row r="62" spans="1:28" x14ac:dyDescent="0.3">
      <c r="A62" s="24" t="s">
        <v>1094</v>
      </c>
      <c r="B62" s="24">
        <v>-3.26</v>
      </c>
      <c r="C62" s="24">
        <v>3.63</v>
      </c>
      <c r="D62" s="25" t="str">
        <f t="shared" si="0"/>
        <v/>
      </c>
      <c r="F62" s="24" t="s">
        <v>1303</v>
      </c>
      <c r="G62" s="28">
        <v>9.4</v>
      </c>
      <c r="H62" s="24">
        <v>30.1</v>
      </c>
      <c r="I62" s="25">
        <v>2.8294000000000001</v>
      </c>
      <c r="K62" s="24" t="s">
        <v>1423</v>
      </c>
      <c r="L62" s="28">
        <v>10.23</v>
      </c>
      <c r="M62" s="24">
        <v>11.27</v>
      </c>
      <c r="N62" s="25">
        <v>1.1529210000000001</v>
      </c>
      <c r="P62" s="24" t="s">
        <v>1234</v>
      </c>
      <c r="Q62" s="28">
        <v>-9.31</v>
      </c>
      <c r="R62" s="24">
        <v>0.23</v>
      </c>
      <c r="S62" s="25" t="str">
        <f>IF(Q62&lt;=0,"",Q62*R62/100)</f>
        <v/>
      </c>
      <c r="U62" s="24" t="s">
        <v>1234</v>
      </c>
      <c r="V62" s="28">
        <v>-9.31</v>
      </c>
      <c r="W62" s="24">
        <v>0.23</v>
      </c>
      <c r="X62" s="25" t="str">
        <f>IF(V62&lt;=0,"",V62*W62/100)</f>
        <v/>
      </c>
    </row>
    <row r="63" spans="1:28" x14ac:dyDescent="0.3">
      <c r="A63" s="24" t="s">
        <v>1095</v>
      </c>
      <c r="B63" s="24">
        <v>-7.84</v>
      </c>
      <c r="C63" s="24">
        <v>12.08</v>
      </c>
      <c r="D63" s="25" t="str">
        <f t="shared" si="0"/>
        <v/>
      </c>
      <c r="F63" s="24" t="s">
        <v>1454</v>
      </c>
      <c r="G63" s="28">
        <v>9.43</v>
      </c>
      <c r="H63" s="24">
        <v>23.39</v>
      </c>
      <c r="I63" s="25">
        <v>2.2056770000000001</v>
      </c>
      <c r="K63" s="24" t="s">
        <v>1856</v>
      </c>
      <c r="L63" s="28">
        <v>10.62</v>
      </c>
      <c r="M63" s="24">
        <v>8.1199999999999992</v>
      </c>
      <c r="N63" s="25">
        <v>0.86234399999999978</v>
      </c>
      <c r="P63" s="24" t="s">
        <v>1036</v>
      </c>
      <c r="Q63" s="28">
        <v>-9.27</v>
      </c>
      <c r="R63" s="24">
        <v>27.19</v>
      </c>
      <c r="S63" s="25" t="str">
        <f>IF(Q63&lt;=0,"",Q63*R63/100)</f>
        <v/>
      </c>
      <c r="U63" s="24" t="s">
        <v>1036</v>
      </c>
      <c r="V63" s="28">
        <v>-9.27</v>
      </c>
      <c r="W63" s="24">
        <v>27.19</v>
      </c>
      <c r="X63" s="25" t="str">
        <f>IF(V63&lt;=0,"",V63*W63/100)</f>
        <v/>
      </c>
    </row>
    <row r="64" spans="1:28" x14ac:dyDescent="0.3">
      <c r="A64" s="24" t="s">
        <v>1096</v>
      </c>
      <c r="B64" s="24">
        <v>30.97</v>
      </c>
      <c r="C64" s="24">
        <v>13.34</v>
      </c>
      <c r="D64" s="25">
        <f t="shared" si="0"/>
        <v>4.1313979999999999</v>
      </c>
      <c r="F64" s="24" t="s">
        <v>1552</v>
      </c>
      <c r="G64" s="28">
        <v>9.5299999999999994</v>
      </c>
      <c r="H64" s="24">
        <v>10.79</v>
      </c>
      <c r="I64" s="25">
        <v>1.0282869999999997</v>
      </c>
      <c r="K64" s="24" t="s">
        <v>1959</v>
      </c>
      <c r="L64" s="28">
        <v>10.7</v>
      </c>
      <c r="M64" s="24">
        <v>24.3</v>
      </c>
      <c r="N64" s="25">
        <v>2.6000999999999999</v>
      </c>
      <c r="P64" s="24" t="s">
        <v>1289</v>
      </c>
      <c r="Q64" s="28">
        <v>-9.26</v>
      </c>
      <c r="R64" s="24">
        <v>34.04</v>
      </c>
      <c r="S64" s="25" t="str">
        <f>IF(Q64&lt;=0,"",Q64*R64/100)</f>
        <v/>
      </c>
      <c r="U64" s="24" t="s">
        <v>1289</v>
      </c>
      <c r="V64" s="28">
        <v>-9.26</v>
      </c>
      <c r="W64" s="24">
        <v>34.04</v>
      </c>
      <c r="X64" s="25" t="str">
        <f>IF(V64&lt;=0,"",V64*W64/100)</f>
        <v/>
      </c>
    </row>
    <row r="65" spans="1:24" x14ac:dyDescent="0.3">
      <c r="A65" s="24" t="s">
        <v>1097</v>
      </c>
      <c r="B65" s="24">
        <v>0</v>
      </c>
      <c r="C65" s="24">
        <v>15.58</v>
      </c>
      <c r="D65" s="25" t="str">
        <f t="shared" si="0"/>
        <v/>
      </c>
      <c r="F65" s="24" t="s">
        <v>1313</v>
      </c>
      <c r="G65" s="28">
        <v>9.6199999999999992</v>
      </c>
      <c r="H65" s="24">
        <v>37.78</v>
      </c>
      <c r="I65" s="25">
        <v>3.634436</v>
      </c>
      <c r="K65" s="24" t="s">
        <v>1782</v>
      </c>
      <c r="L65" s="28">
        <v>10.94</v>
      </c>
      <c r="M65" s="24">
        <v>12.59</v>
      </c>
      <c r="N65" s="25">
        <v>1.377346</v>
      </c>
      <c r="P65" s="24" t="s">
        <v>1978</v>
      </c>
      <c r="Q65" s="28">
        <v>-9.23</v>
      </c>
      <c r="R65" s="24">
        <v>1.78</v>
      </c>
      <c r="S65" s="25" t="str">
        <f>IF(Q65&lt;=0,"",Q65*R65/100)</f>
        <v/>
      </c>
      <c r="U65" s="24" t="s">
        <v>1978</v>
      </c>
      <c r="V65" s="28">
        <v>-9.23</v>
      </c>
      <c r="W65" s="24">
        <v>1.78</v>
      </c>
      <c r="X65" s="25" t="str">
        <f>IF(V65&lt;=0,"",V65*W65/100)</f>
        <v/>
      </c>
    </row>
    <row r="66" spans="1:24" x14ac:dyDescent="0.3">
      <c r="A66" s="24" t="s">
        <v>1098</v>
      </c>
      <c r="B66" s="24">
        <v>19.28</v>
      </c>
      <c r="C66" s="24">
        <v>11.24</v>
      </c>
      <c r="D66" s="25">
        <f t="shared" si="0"/>
        <v>2.1670720000000001</v>
      </c>
      <c r="F66" s="24" t="s">
        <v>1090</v>
      </c>
      <c r="G66" s="28">
        <v>9.94</v>
      </c>
      <c r="H66" s="24">
        <v>9.25</v>
      </c>
      <c r="I66" s="25">
        <v>0.91944999999999988</v>
      </c>
      <c r="K66" s="24" t="s">
        <v>1592</v>
      </c>
      <c r="L66" s="28">
        <v>10.94</v>
      </c>
      <c r="M66" s="24">
        <v>12.14</v>
      </c>
      <c r="N66" s="25">
        <v>1.3281160000000001</v>
      </c>
      <c r="P66" s="24" t="s">
        <v>1576</v>
      </c>
      <c r="Q66" s="28">
        <v>-9.2200000000000006</v>
      </c>
      <c r="R66" s="24">
        <v>7.59</v>
      </c>
      <c r="S66" s="25" t="str">
        <f>IF(Q66&lt;=0,"",Q66*R66/100)</f>
        <v/>
      </c>
      <c r="U66" s="24" t="s">
        <v>1576</v>
      </c>
      <c r="V66" s="28">
        <v>-9.2200000000000006</v>
      </c>
      <c r="W66" s="24">
        <v>7.59</v>
      </c>
      <c r="X66" s="25" t="str">
        <f>IF(V66&lt;=0,"",V66*W66/100)</f>
        <v/>
      </c>
    </row>
    <row r="67" spans="1:24" x14ac:dyDescent="0.3">
      <c r="A67" s="24" t="s">
        <v>1099</v>
      </c>
      <c r="B67" s="24">
        <v>34.19</v>
      </c>
      <c r="C67" s="24">
        <v>8.58</v>
      </c>
      <c r="D67" s="25">
        <f t="shared" ref="D67:D130" si="25">IF(B67&lt;=0,"",B67*C67/100)</f>
        <v>2.9335019999999998</v>
      </c>
      <c r="F67" s="24" t="s">
        <v>1912</v>
      </c>
      <c r="G67" s="28">
        <v>10.199999999999999</v>
      </c>
      <c r="H67" s="24">
        <v>0.83</v>
      </c>
      <c r="I67" s="25">
        <v>8.4659999999999999E-2</v>
      </c>
      <c r="K67" s="24" t="s">
        <v>1305</v>
      </c>
      <c r="L67" s="28">
        <v>11.02</v>
      </c>
      <c r="M67" s="24">
        <v>20.13</v>
      </c>
      <c r="N67" s="25">
        <v>2.2183259999999998</v>
      </c>
      <c r="P67" s="24" t="s">
        <v>1226</v>
      </c>
      <c r="Q67" s="28">
        <v>-9.11</v>
      </c>
      <c r="R67" s="24">
        <v>32.020000000000003</v>
      </c>
      <c r="S67" s="25" t="str">
        <f>IF(Q67&lt;=0,"",Q67*R67/100)</f>
        <v/>
      </c>
      <c r="U67" s="24" t="s">
        <v>1226</v>
      </c>
      <c r="V67" s="28">
        <v>-9.11</v>
      </c>
      <c r="W67" s="24">
        <v>32.020000000000003</v>
      </c>
      <c r="X67" s="25" t="str">
        <f>IF(V67&lt;=0,"",V67*W67/100)</f>
        <v/>
      </c>
    </row>
    <row r="68" spans="1:24" x14ac:dyDescent="0.3">
      <c r="A68" s="24" t="s">
        <v>1100</v>
      </c>
      <c r="B68" s="24">
        <v>0</v>
      </c>
      <c r="C68" s="24">
        <v>32.35</v>
      </c>
      <c r="D68" s="25" t="str">
        <f t="shared" si="25"/>
        <v/>
      </c>
      <c r="F68" s="24" t="s">
        <v>1423</v>
      </c>
      <c r="G68" s="28">
        <v>10.23</v>
      </c>
      <c r="H68" s="24">
        <v>11.27</v>
      </c>
      <c r="I68" s="25">
        <v>1.1529210000000001</v>
      </c>
      <c r="K68" s="24" t="s">
        <v>1459</v>
      </c>
      <c r="L68" s="28">
        <v>11.03</v>
      </c>
      <c r="M68" s="24">
        <v>20.59</v>
      </c>
      <c r="N68" s="25">
        <v>2.271077</v>
      </c>
      <c r="P68" s="24" t="s">
        <v>1606</v>
      </c>
      <c r="Q68" s="28">
        <v>-9.08</v>
      </c>
      <c r="R68" s="24">
        <v>14.68</v>
      </c>
      <c r="S68" s="25" t="str">
        <f>IF(Q68&lt;=0,"",Q68*R68/100)</f>
        <v/>
      </c>
      <c r="U68" s="24" t="s">
        <v>1606</v>
      </c>
      <c r="V68" s="28">
        <v>-9.08</v>
      </c>
      <c r="W68" s="24">
        <v>14.68</v>
      </c>
      <c r="X68" s="25" t="str">
        <f>IF(V68&lt;=0,"",V68*W68/100)</f>
        <v/>
      </c>
    </row>
    <row r="69" spans="1:24" x14ac:dyDescent="0.3">
      <c r="A69" s="24" t="s">
        <v>1101</v>
      </c>
      <c r="B69" s="24">
        <v>42.07</v>
      </c>
      <c r="C69" s="24">
        <v>30.83</v>
      </c>
      <c r="D69" s="25">
        <f t="shared" si="25"/>
        <v>12.970181</v>
      </c>
      <c r="F69" s="24" t="s">
        <v>1856</v>
      </c>
      <c r="G69" s="28">
        <v>10.62</v>
      </c>
      <c r="H69" s="24">
        <v>8.1199999999999992</v>
      </c>
      <c r="I69" s="25">
        <v>0.86234399999999978</v>
      </c>
      <c r="K69" s="24" t="s">
        <v>1612</v>
      </c>
      <c r="L69" s="28">
        <v>11.07</v>
      </c>
      <c r="M69" s="24">
        <v>36.92</v>
      </c>
      <c r="N69" s="25">
        <v>4.0870440000000006</v>
      </c>
      <c r="P69" s="24" t="s">
        <v>1155</v>
      </c>
      <c r="Q69" s="28">
        <v>-9.07</v>
      </c>
      <c r="R69" s="24">
        <v>29.13</v>
      </c>
      <c r="S69" s="25" t="str">
        <f>IF(Q69&lt;=0,"",Q69*R69/100)</f>
        <v/>
      </c>
      <c r="U69" s="24" t="s">
        <v>1155</v>
      </c>
      <c r="V69" s="28">
        <v>-9.07</v>
      </c>
      <c r="W69" s="24">
        <v>29.13</v>
      </c>
      <c r="X69" s="25" t="str">
        <f>IF(V69&lt;=0,"",V69*W69/100)</f>
        <v/>
      </c>
    </row>
    <row r="70" spans="1:24" x14ac:dyDescent="0.3">
      <c r="A70" s="24" t="s">
        <v>1102</v>
      </c>
      <c r="B70" s="24">
        <v>-1.25</v>
      </c>
      <c r="C70" s="24">
        <v>2.2999999999999998</v>
      </c>
      <c r="D70" s="25" t="str">
        <f t="shared" si="25"/>
        <v/>
      </c>
      <c r="F70" s="24" t="s">
        <v>1959</v>
      </c>
      <c r="G70" s="28">
        <v>10.7</v>
      </c>
      <c r="H70" s="24">
        <v>24.3</v>
      </c>
      <c r="I70" s="25">
        <v>2.6000999999999999</v>
      </c>
      <c r="K70" s="24" t="s">
        <v>1572</v>
      </c>
      <c r="L70" s="28">
        <v>11.62</v>
      </c>
      <c r="M70" s="24">
        <v>12.27</v>
      </c>
      <c r="N70" s="25">
        <v>1.4257739999999999</v>
      </c>
      <c r="P70" s="24" t="s">
        <v>1866</v>
      </c>
      <c r="Q70" s="28">
        <v>-8.9700000000000006</v>
      </c>
      <c r="R70" s="24">
        <v>5.65</v>
      </c>
      <c r="S70" s="25" t="str">
        <f>IF(Q70&lt;=0,"",Q70*R70/100)</f>
        <v/>
      </c>
      <c r="U70" s="24" t="s">
        <v>1866</v>
      </c>
      <c r="V70" s="28">
        <v>-8.9700000000000006</v>
      </c>
      <c r="W70" s="24">
        <v>5.65</v>
      </c>
      <c r="X70" s="25" t="str">
        <f>IF(V70&lt;=0,"",V70*W70/100)</f>
        <v/>
      </c>
    </row>
    <row r="71" spans="1:24" x14ac:dyDescent="0.3">
      <c r="A71" s="24" t="s">
        <v>1103</v>
      </c>
      <c r="B71" s="24">
        <v>-3.41</v>
      </c>
      <c r="C71" s="24">
        <v>7.31</v>
      </c>
      <c r="D71" s="25" t="str">
        <f t="shared" si="25"/>
        <v/>
      </c>
      <c r="F71" s="24" t="s">
        <v>1782</v>
      </c>
      <c r="G71" s="28">
        <v>10.94</v>
      </c>
      <c r="H71" s="24">
        <v>12.59</v>
      </c>
      <c r="I71" s="25">
        <v>1.377346</v>
      </c>
      <c r="K71" s="24" t="s">
        <v>1827</v>
      </c>
      <c r="L71" s="28">
        <v>11.67</v>
      </c>
      <c r="M71" s="24">
        <v>13.77</v>
      </c>
      <c r="N71" s="25">
        <v>1.606959</v>
      </c>
      <c r="P71" s="24" t="s">
        <v>1623</v>
      </c>
      <c r="Q71" s="28">
        <v>-8.94</v>
      </c>
      <c r="R71" s="24">
        <v>38.32</v>
      </c>
      <c r="S71" s="25" t="str">
        <f>IF(Q71&lt;=0,"",Q71*R71/100)</f>
        <v/>
      </c>
      <c r="U71" s="24" t="s">
        <v>1623</v>
      </c>
      <c r="V71" s="28">
        <v>-8.94</v>
      </c>
      <c r="W71" s="24">
        <v>38.32</v>
      </c>
      <c r="X71" s="25" t="str">
        <f>IF(V71&lt;=0,"",V71*W71/100)</f>
        <v/>
      </c>
    </row>
    <row r="72" spans="1:24" x14ac:dyDescent="0.3">
      <c r="A72" s="24" t="s">
        <v>1104</v>
      </c>
      <c r="B72" s="24">
        <v>0</v>
      </c>
      <c r="C72" s="24">
        <v>6.6</v>
      </c>
      <c r="D72" s="25" t="str">
        <f t="shared" si="25"/>
        <v/>
      </c>
      <c r="F72" s="24" t="s">
        <v>1592</v>
      </c>
      <c r="G72" s="28">
        <v>10.94</v>
      </c>
      <c r="H72" s="24">
        <v>12.14</v>
      </c>
      <c r="I72" s="25">
        <v>1.3281160000000001</v>
      </c>
      <c r="K72" s="24" t="s">
        <v>2018</v>
      </c>
      <c r="L72" s="28">
        <v>11.69</v>
      </c>
      <c r="M72" s="24">
        <v>31</v>
      </c>
      <c r="N72" s="25">
        <v>3.6238999999999999</v>
      </c>
      <c r="P72" s="24" t="s">
        <v>1383</v>
      </c>
      <c r="Q72" s="28">
        <v>-8.94</v>
      </c>
      <c r="R72" s="24">
        <v>32.99</v>
      </c>
      <c r="S72" s="25" t="str">
        <f>IF(Q72&lt;=0,"",Q72*R72/100)</f>
        <v/>
      </c>
      <c r="U72" s="24" t="s">
        <v>1383</v>
      </c>
      <c r="V72" s="28">
        <v>-8.94</v>
      </c>
      <c r="W72" s="24">
        <v>32.99</v>
      </c>
      <c r="X72" s="25" t="str">
        <f>IF(V72&lt;=0,"",V72*W72/100)</f>
        <v/>
      </c>
    </row>
    <row r="73" spans="1:24" x14ac:dyDescent="0.3">
      <c r="A73" s="24" t="s">
        <v>1105</v>
      </c>
      <c r="B73" s="24">
        <v>0</v>
      </c>
      <c r="C73" s="24">
        <v>23.13</v>
      </c>
      <c r="D73" s="25" t="str">
        <f t="shared" si="25"/>
        <v/>
      </c>
      <c r="F73" s="24" t="s">
        <v>1305</v>
      </c>
      <c r="G73" s="28">
        <v>11.02</v>
      </c>
      <c r="H73" s="24">
        <v>20.13</v>
      </c>
      <c r="I73" s="25">
        <v>2.2183259999999998</v>
      </c>
      <c r="K73" s="24" t="s">
        <v>1353</v>
      </c>
      <c r="L73" s="28">
        <v>11.75</v>
      </c>
      <c r="M73" s="24">
        <v>35.049999999999997</v>
      </c>
      <c r="N73" s="25">
        <v>4.1183749999999995</v>
      </c>
      <c r="P73" s="24" t="s">
        <v>1653</v>
      </c>
      <c r="Q73" s="28">
        <v>-8.93</v>
      </c>
      <c r="R73" s="24">
        <v>11.9</v>
      </c>
      <c r="S73" s="25" t="str">
        <f>IF(Q73&lt;=0,"",Q73*R73/100)</f>
        <v/>
      </c>
      <c r="U73" s="24" t="s">
        <v>1653</v>
      </c>
      <c r="V73" s="28">
        <v>-8.93</v>
      </c>
      <c r="W73" s="24">
        <v>11.9</v>
      </c>
      <c r="X73" s="25" t="str">
        <f>IF(V73&lt;=0,"",V73*W73/100)</f>
        <v/>
      </c>
    </row>
    <row r="74" spans="1:24" x14ac:dyDescent="0.3">
      <c r="A74" s="24" t="s">
        <v>1106</v>
      </c>
      <c r="B74" s="24">
        <v>-8.67</v>
      </c>
      <c r="C74" s="24">
        <v>11.48</v>
      </c>
      <c r="D74" s="25" t="str">
        <f t="shared" si="25"/>
        <v/>
      </c>
      <c r="F74" s="24" t="s">
        <v>1459</v>
      </c>
      <c r="G74" s="28">
        <v>11.03</v>
      </c>
      <c r="H74" s="24">
        <v>20.59</v>
      </c>
      <c r="I74" s="25">
        <v>2.271077</v>
      </c>
      <c r="K74" s="24" t="s">
        <v>1699</v>
      </c>
      <c r="L74" s="28">
        <v>11.88</v>
      </c>
      <c r="M74" s="24">
        <v>16.22</v>
      </c>
      <c r="N74" s="25">
        <v>1.926936</v>
      </c>
      <c r="P74" s="24" t="s">
        <v>1837</v>
      </c>
      <c r="Q74" s="28">
        <v>-8.9</v>
      </c>
      <c r="R74" s="24">
        <v>35.700000000000003</v>
      </c>
      <c r="S74" s="25" t="str">
        <f>IF(Q74&lt;=0,"",Q74*R74/100)</f>
        <v/>
      </c>
      <c r="U74" s="24" t="s">
        <v>1837</v>
      </c>
      <c r="V74" s="28">
        <v>-8.9</v>
      </c>
      <c r="W74" s="24">
        <v>35.700000000000003</v>
      </c>
      <c r="X74" s="25" t="str">
        <f>IF(V74&lt;=0,"",V74*W74/100)</f>
        <v/>
      </c>
    </row>
    <row r="75" spans="1:24" x14ac:dyDescent="0.3">
      <c r="A75" s="24" t="s">
        <v>1107</v>
      </c>
      <c r="B75" s="24">
        <v>-3.77</v>
      </c>
      <c r="C75" s="24">
        <v>27.92</v>
      </c>
      <c r="D75" s="25" t="str">
        <f t="shared" si="25"/>
        <v/>
      </c>
      <c r="F75" s="24" t="s">
        <v>1612</v>
      </c>
      <c r="G75" s="28">
        <v>11.07</v>
      </c>
      <c r="H75" s="24">
        <v>36.92</v>
      </c>
      <c r="I75" s="25">
        <v>4.0870440000000006</v>
      </c>
      <c r="K75" s="24" t="s">
        <v>1482</v>
      </c>
      <c r="L75" s="28">
        <v>11.96</v>
      </c>
      <c r="M75" s="24">
        <v>27.67</v>
      </c>
      <c r="N75" s="25">
        <v>3.3093320000000004</v>
      </c>
      <c r="P75" s="24" t="s">
        <v>1773</v>
      </c>
      <c r="Q75" s="28">
        <v>-8.89</v>
      </c>
      <c r="R75" s="24">
        <v>3.29</v>
      </c>
      <c r="S75" s="25" t="str">
        <f>IF(Q75&lt;=0,"",Q75*R75/100)</f>
        <v/>
      </c>
      <c r="U75" s="24" t="s">
        <v>1773</v>
      </c>
      <c r="V75" s="28">
        <v>-8.89</v>
      </c>
      <c r="W75" s="24">
        <v>3.29</v>
      </c>
      <c r="X75" s="25" t="str">
        <f>IF(V75&lt;=0,"",V75*W75/100)</f>
        <v/>
      </c>
    </row>
    <row r="76" spans="1:24" x14ac:dyDescent="0.3">
      <c r="A76" s="24" t="s">
        <v>1108</v>
      </c>
      <c r="B76" s="24">
        <v>24.45</v>
      </c>
      <c r="C76" s="24">
        <v>38.590000000000003</v>
      </c>
      <c r="D76" s="25">
        <f t="shared" si="25"/>
        <v>9.4352550000000015</v>
      </c>
      <c r="F76" s="24" t="s">
        <v>1572</v>
      </c>
      <c r="G76" s="28">
        <v>11.62</v>
      </c>
      <c r="H76" s="24">
        <v>12.27</v>
      </c>
      <c r="I76" s="25">
        <v>1.4257739999999999</v>
      </c>
      <c r="K76" s="24" t="s">
        <v>1783</v>
      </c>
      <c r="L76" s="28">
        <v>12.11</v>
      </c>
      <c r="M76" s="24">
        <v>20.6</v>
      </c>
      <c r="N76" s="25">
        <v>2.4946600000000001</v>
      </c>
      <c r="P76" s="24" t="s">
        <v>1106</v>
      </c>
      <c r="Q76" s="28">
        <v>-8.67</v>
      </c>
      <c r="R76" s="24">
        <v>11.48</v>
      </c>
      <c r="S76" s="25" t="str">
        <f>IF(Q76&lt;=0,"",Q76*R76/100)</f>
        <v/>
      </c>
      <c r="U76" s="24" t="s">
        <v>1106</v>
      </c>
      <c r="V76" s="28">
        <v>-8.67</v>
      </c>
      <c r="W76" s="24">
        <v>11.48</v>
      </c>
      <c r="X76" s="25" t="str">
        <f>IF(V76&lt;=0,"",V76*W76/100)</f>
        <v/>
      </c>
    </row>
    <row r="77" spans="1:24" x14ac:dyDescent="0.3">
      <c r="A77" s="24" t="s">
        <v>1109</v>
      </c>
      <c r="B77" s="24">
        <v>0</v>
      </c>
      <c r="C77" s="24">
        <v>28.73</v>
      </c>
      <c r="D77" s="25" t="str">
        <f t="shared" si="25"/>
        <v/>
      </c>
      <c r="F77" s="24" t="s">
        <v>1827</v>
      </c>
      <c r="G77" s="28">
        <v>11.67</v>
      </c>
      <c r="H77" s="24">
        <v>13.77</v>
      </c>
      <c r="I77" s="25">
        <v>1.606959</v>
      </c>
      <c r="K77" s="24" t="s">
        <v>1602</v>
      </c>
      <c r="L77" s="28">
        <v>12.39</v>
      </c>
      <c r="M77" s="24">
        <v>38.28</v>
      </c>
      <c r="N77" s="25">
        <v>4.7428920000000003</v>
      </c>
      <c r="P77" s="24" t="s">
        <v>1695</v>
      </c>
      <c r="Q77" s="28">
        <v>-8.64</v>
      </c>
      <c r="R77" s="24">
        <v>35.659999999999997</v>
      </c>
      <c r="S77" s="25" t="str">
        <f>IF(Q77&lt;=0,"",Q77*R77/100)</f>
        <v/>
      </c>
      <c r="U77" s="24" t="s">
        <v>1695</v>
      </c>
      <c r="V77" s="28">
        <v>-8.64</v>
      </c>
      <c r="W77" s="24">
        <v>35.659999999999997</v>
      </c>
      <c r="X77" s="25" t="str">
        <f>IF(V77&lt;=0,"",V77*W77/100)</f>
        <v/>
      </c>
    </row>
    <row r="78" spans="1:24" x14ac:dyDescent="0.3">
      <c r="A78" s="24" t="s">
        <v>1110</v>
      </c>
      <c r="B78" s="24">
        <v>0</v>
      </c>
      <c r="C78" s="24">
        <v>23.65</v>
      </c>
      <c r="D78" s="25" t="str">
        <f t="shared" si="25"/>
        <v/>
      </c>
      <c r="F78" s="24" t="s">
        <v>2018</v>
      </c>
      <c r="G78" s="28">
        <v>11.69</v>
      </c>
      <c r="H78" s="24">
        <v>31</v>
      </c>
      <c r="I78" s="25">
        <v>3.6238999999999999</v>
      </c>
      <c r="K78" s="24" t="s">
        <v>2026</v>
      </c>
      <c r="L78" s="28">
        <v>12.71</v>
      </c>
      <c r="M78" s="24">
        <v>25.9</v>
      </c>
      <c r="N78" s="25">
        <v>3.2918900000000004</v>
      </c>
      <c r="P78" s="24" t="s">
        <v>1425</v>
      </c>
      <c r="Q78" s="28">
        <v>-8.4600000000000009</v>
      </c>
      <c r="R78" s="24">
        <v>4.0999999999999996</v>
      </c>
      <c r="S78" s="25" t="str">
        <f>IF(Q78&lt;=0,"",Q78*R78/100)</f>
        <v/>
      </c>
      <c r="U78" s="24" t="s">
        <v>1425</v>
      </c>
      <c r="V78" s="28">
        <v>-8.4600000000000009</v>
      </c>
      <c r="W78" s="24">
        <v>4.0999999999999996</v>
      </c>
      <c r="X78" s="25" t="str">
        <f>IF(V78&lt;=0,"",V78*W78/100)</f>
        <v/>
      </c>
    </row>
    <row r="79" spans="1:24" x14ac:dyDescent="0.3">
      <c r="A79" s="24" t="s">
        <v>1111</v>
      </c>
      <c r="B79" s="24">
        <v>0</v>
      </c>
      <c r="C79" s="24">
        <v>17.23</v>
      </c>
      <c r="D79" s="25" t="str">
        <f t="shared" si="25"/>
        <v/>
      </c>
      <c r="F79" s="24" t="s">
        <v>1353</v>
      </c>
      <c r="G79" s="28">
        <v>11.75</v>
      </c>
      <c r="H79" s="24">
        <v>35.049999999999997</v>
      </c>
      <c r="I79" s="25">
        <v>4.1183749999999995</v>
      </c>
      <c r="K79" s="24" t="s">
        <v>1687</v>
      </c>
      <c r="L79" s="28">
        <v>12.76</v>
      </c>
      <c r="M79" s="24">
        <v>18.05</v>
      </c>
      <c r="N79" s="25">
        <v>2.3031800000000002</v>
      </c>
      <c r="P79" s="24" t="s">
        <v>2004</v>
      </c>
      <c r="Q79" s="28">
        <v>-8.42</v>
      </c>
      <c r="R79" s="24">
        <v>18.510000000000002</v>
      </c>
      <c r="S79" s="25" t="str">
        <f>IF(Q79&lt;=0,"",Q79*R79/100)</f>
        <v/>
      </c>
      <c r="U79" s="24" t="s">
        <v>2004</v>
      </c>
      <c r="V79" s="28">
        <v>-8.42</v>
      </c>
      <c r="W79" s="24">
        <v>18.510000000000002</v>
      </c>
      <c r="X79" s="25" t="str">
        <f>IF(V79&lt;=0,"",V79*W79/100)</f>
        <v/>
      </c>
    </row>
    <row r="80" spans="1:24" x14ac:dyDescent="0.3">
      <c r="A80" s="24" t="s">
        <v>1112</v>
      </c>
      <c r="B80" s="24">
        <v>15.06</v>
      </c>
      <c r="C80" s="24">
        <v>39.229999999999997</v>
      </c>
      <c r="D80" s="25">
        <f t="shared" si="25"/>
        <v>5.9080380000000003</v>
      </c>
      <c r="F80" s="24" t="s">
        <v>1699</v>
      </c>
      <c r="G80" s="28">
        <v>11.88</v>
      </c>
      <c r="H80" s="24">
        <v>16.22</v>
      </c>
      <c r="I80" s="25">
        <v>1.926936</v>
      </c>
      <c r="K80" s="24" t="s">
        <v>1830</v>
      </c>
      <c r="L80" s="28">
        <v>12.78</v>
      </c>
      <c r="M80" s="24">
        <v>0.55000000000000004</v>
      </c>
      <c r="N80" s="25">
        <v>7.0290000000000005E-2</v>
      </c>
      <c r="P80" s="24" t="s">
        <v>1671</v>
      </c>
      <c r="Q80" s="28">
        <v>-8.3800000000000008</v>
      </c>
      <c r="R80" s="24">
        <v>38.78</v>
      </c>
      <c r="S80" s="25" t="str">
        <f>IF(Q80&lt;=0,"",Q80*R80/100)</f>
        <v/>
      </c>
      <c r="U80" s="24" t="s">
        <v>1671</v>
      </c>
      <c r="V80" s="28">
        <v>-8.3800000000000008</v>
      </c>
      <c r="W80" s="24">
        <v>38.78</v>
      </c>
      <c r="X80" s="25" t="str">
        <f>IF(V80&lt;=0,"",V80*W80/100)</f>
        <v/>
      </c>
    </row>
    <row r="81" spans="1:24" x14ac:dyDescent="0.3">
      <c r="A81" s="24" t="s">
        <v>1113</v>
      </c>
      <c r="B81" s="24">
        <v>16.760000000000002</v>
      </c>
      <c r="C81" s="24">
        <v>22.48</v>
      </c>
      <c r="D81" s="25">
        <f t="shared" si="25"/>
        <v>3.7676480000000003</v>
      </c>
      <c r="F81" s="24" t="s">
        <v>1482</v>
      </c>
      <c r="G81" s="28">
        <v>11.96</v>
      </c>
      <c r="H81" s="24">
        <v>27.67</v>
      </c>
      <c r="I81" s="25">
        <v>3.3093320000000004</v>
      </c>
      <c r="K81" s="24" t="s">
        <v>1888</v>
      </c>
      <c r="L81" s="28">
        <v>13.23</v>
      </c>
      <c r="M81" s="24">
        <v>14.31</v>
      </c>
      <c r="N81" s="25">
        <v>1.893213</v>
      </c>
      <c r="P81" s="24" t="s">
        <v>1134</v>
      </c>
      <c r="Q81" s="28">
        <v>-8.3800000000000008</v>
      </c>
      <c r="R81" s="24">
        <v>26.44</v>
      </c>
      <c r="S81" s="25" t="str">
        <f>IF(Q81&lt;=0,"",Q81*R81/100)</f>
        <v/>
      </c>
      <c r="U81" s="24" t="s">
        <v>1134</v>
      </c>
      <c r="V81" s="28">
        <v>-8.3800000000000008</v>
      </c>
      <c r="W81" s="24">
        <v>26.44</v>
      </c>
      <c r="X81" s="25" t="str">
        <f>IF(V81&lt;=0,"",V81*W81/100)</f>
        <v/>
      </c>
    </row>
    <row r="82" spans="1:24" x14ac:dyDescent="0.3">
      <c r="A82" s="24" t="s">
        <v>1114</v>
      </c>
      <c r="B82" s="24">
        <v>0</v>
      </c>
      <c r="C82" s="24">
        <v>15.41</v>
      </c>
      <c r="D82" s="25" t="str">
        <f t="shared" si="25"/>
        <v/>
      </c>
      <c r="F82" s="24" t="s">
        <v>1783</v>
      </c>
      <c r="G82" s="28">
        <v>12.11</v>
      </c>
      <c r="H82" s="24">
        <v>20.6</v>
      </c>
      <c r="I82" s="25">
        <v>2.4946600000000001</v>
      </c>
      <c r="K82" s="24" t="s">
        <v>1880</v>
      </c>
      <c r="L82" s="28">
        <v>13.29</v>
      </c>
      <c r="M82" s="24">
        <v>12.28</v>
      </c>
      <c r="N82" s="25">
        <v>1.6320119999999998</v>
      </c>
      <c r="P82" s="24" t="s">
        <v>1166</v>
      </c>
      <c r="Q82" s="28">
        <v>-8.35</v>
      </c>
      <c r="R82" s="24">
        <v>28.11</v>
      </c>
      <c r="S82" s="25" t="str">
        <f>IF(Q82&lt;=0,"",Q82*R82/100)</f>
        <v/>
      </c>
      <c r="U82" s="24" t="s">
        <v>1166</v>
      </c>
      <c r="V82" s="28">
        <v>-8.35</v>
      </c>
      <c r="W82" s="24">
        <v>28.11</v>
      </c>
      <c r="X82" s="25" t="str">
        <f>IF(V82&lt;=0,"",V82*W82/100)</f>
        <v/>
      </c>
    </row>
    <row r="83" spans="1:24" x14ac:dyDescent="0.3">
      <c r="A83" s="24" t="s">
        <v>1115</v>
      </c>
      <c r="B83" s="24">
        <v>17.920000000000002</v>
      </c>
      <c r="C83" s="24">
        <v>28.33</v>
      </c>
      <c r="D83" s="25">
        <f t="shared" si="25"/>
        <v>5.0767360000000004</v>
      </c>
      <c r="F83" s="24" t="s">
        <v>1602</v>
      </c>
      <c r="G83" s="28">
        <v>12.39</v>
      </c>
      <c r="H83" s="24">
        <v>38.28</v>
      </c>
      <c r="I83" s="25">
        <v>4.7428920000000003</v>
      </c>
      <c r="K83" s="24" t="s">
        <v>1648</v>
      </c>
      <c r="L83" s="28">
        <v>13.62</v>
      </c>
      <c r="M83" s="24">
        <v>21.12</v>
      </c>
      <c r="N83" s="25">
        <v>2.876544</v>
      </c>
      <c r="P83" s="24" t="s">
        <v>1444</v>
      </c>
      <c r="Q83" s="28">
        <v>-8.34</v>
      </c>
      <c r="R83" s="24">
        <v>20.76</v>
      </c>
      <c r="S83" s="25" t="str">
        <f>IF(Q83&lt;=0,"",Q83*R83/100)</f>
        <v/>
      </c>
      <c r="U83" s="24" t="s">
        <v>1444</v>
      </c>
      <c r="V83" s="28">
        <v>-8.34</v>
      </c>
      <c r="W83" s="24">
        <v>20.76</v>
      </c>
      <c r="X83" s="25" t="str">
        <f>IF(V83&lt;=0,"",V83*W83/100)</f>
        <v/>
      </c>
    </row>
    <row r="84" spans="1:24" x14ac:dyDescent="0.3">
      <c r="A84" s="24" t="s">
        <v>1116</v>
      </c>
      <c r="B84" s="24">
        <v>25.11</v>
      </c>
      <c r="C84" s="24">
        <v>26.67</v>
      </c>
      <c r="D84" s="25">
        <f t="shared" si="25"/>
        <v>6.6968370000000004</v>
      </c>
      <c r="F84" s="24" t="s">
        <v>2026</v>
      </c>
      <c r="G84" s="28">
        <v>12.71</v>
      </c>
      <c r="H84" s="24">
        <v>25.9</v>
      </c>
      <c r="I84" s="25">
        <v>3.2918900000000004</v>
      </c>
      <c r="K84" s="24" t="s">
        <v>1725</v>
      </c>
      <c r="L84" s="28">
        <v>13.65</v>
      </c>
      <c r="M84" s="24">
        <v>26.62</v>
      </c>
      <c r="N84" s="25">
        <v>3.6336300000000001</v>
      </c>
      <c r="P84" s="24" t="s">
        <v>1130</v>
      </c>
      <c r="Q84" s="28">
        <v>-8.32</v>
      </c>
      <c r="R84" s="24">
        <v>27.93</v>
      </c>
      <c r="S84" s="25" t="str">
        <f>IF(Q84&lt;=0,"",Q84*R84/100)</f>
        <v/>
      </c>
      <c r="U84" s="24" t="s">
        <v>1130</v>
      </c>
      <c r="V84" s="28">
        <v>-8.32</v>
      </c>
      <c r="W84" s="24">
        <v>27.93</v>
      </c>
      <c r="X84" s="25" t="str">
        <f>IF(V84&lt;=0,"",V84*W84/100)</f>
        <v/>
      </c>
    </row>
    <row r="85" spans="1:24" x14ac:dyDescent="0.3">
      <c r="A85" s="24" t="s">
        <v>1117</v>
      </c>
      <c r="B85" s="24">
        <v>18.48</v>
      </c>
      <c r="C85" s="24">
        <v>20.11</v>
      </c>
      <c r="D85" s="25">
        <f t="shared" si="25"/>
        <v>3.7163279999999999</v>
      </c>
      <c r="F85" s="24" t="s">
        <v>1687</v>
      </c>
      <c r="G85" s="28">
        <v>12.76</v>
      </c>
      <c r="H85" s="24">
        <v>18.05</v>
      </c>
      <c r="I85" s="25">
        <v>2.3031800000000002</v>
      </c>
      <c r="K85" s="24" t="s">
        <v>1645</v>
      </c>
      <c r="L85" s="28">
        <v>13.75</v>
      </c>
      <c r="M85" s="24">
        <v>11.84</v>
      </c>
      <c r="N85" s="25">
        <v>1.6280000000000001</v>
      </c>
      <c r="P85" s="24" t="s">
        <v>1843</v>
      </c>
      <c r="Q85" s="28">
        <v>-8.32</v>
      </c>
      <c r="R85" s="24">
        <v>25.41</v>
      </c>
      <c r="S85" s="25" t="str">
        <f>IF(Q85&lt;=0,"",Q85*R85/100)</f>
        <v/>
      </c>
      <c r="U85" s="24" t="s">
        <v>1843</v>
      </c>
      <c r="V85" s="28">
        <v>-8.32</v>
      </c>
      <c r="W85" s="24">
        <v>25.41</v>
      </c>
      <c r="X85" s="25" t="str">
        <f>IF(V85&lt;=0,"",V85*W85/100)</f>
        <v/>
      </c>
    </row>
    <row r="86" spans="1:24" x14ac:dyDescent="0.3">
      <c r="A86" s="24" t="s">
        <v>1118</v>
      </c>
      <c r="B86" s="24">
        <v>26.57</v>
      </c>
      <c r="C86" s="24">
        <v>11.3</v>
      </c>
      <c r="D86" s="25">
        <f t="shared" si="25"/>
        <v>3.0024100000000002</v>
      </c>
      <c r="F86" s="24" t="s">
        <v>1830</v>
      </c>
      <c r="G86" s="28">
        <v>12.78</v>
      </c>
      <c r="H86" s="24">
        <v>0.55000000000000004</v>
      </c>
      <c r="I86" s="25">
        <v>7.0290000000000005E-2</v>
      </c>
      <c r="K86" s="24" t="s">
        <v>1743</v>
      </c>
      <c r="L86" s="28">
        <v>13.78</v>
      </c>
      <c r="M86" s="24">
        <v>25.51</v>
      </c>
      <c r="N86" s="25">
        <v>3.5152780000000003</v>
      </c>
      <c r="P86" s="24" t="s">
        <v>1969</v>
      </c>
      <c r="Q86" s="28">
        <v>-8.3000000000000007</v>
      </c>
      <c r="R86" s="24">
        <v>23.07</v>
      </c>
      <c r="S86" s="25" t="str">
        <f>IF(Q86&lt;=0,"",Q86*R86/100)</f>
        <v/>
      </c>
      <c r="U86" s="24" t="s">
        <v>1969</v>
      </c>
      <c r="V86" s="28">
        <v>-8.3000000000000007</v>
      </c>
      <c r="W86" s="24">
        <v>23.07</v>
      </c>
      <c r="X86" s="25" t="str">
        <f>IF(V86&lt;=0,"",V86*W86/100)</f>
        <v/>
      </c>
    </row>
    <row r="87" spans="1:24" x14ac:dyDescent="0.3">
      <c r="A87" s="24" t="s">
        <v>1119</v>
      </c>
      <c r="B87" s="24">
        <v>14.73</v>
      </c>
      <c r="C87" s="24">
        <v>24.83</v>
      </c>
      <c r="D87" s="25">
        <f t="shared" si="25"/>
        <v>3.6574590000000002</v>
      </c>
      <c r="F87" s="24" t="s">
        <v>1888</v>
      </c>
      <c r="G87" s="28">
        <v>13.23</v>
      </c>
      <c r="H87" s="24">
        <v>14.31</v>
      </c>
      <c r="I87" s="25">
        <v>1.893213</v>
      </c>
      <c r="K87" s="24" t="s">
        <v>1350</v>
      </c>
      <c r="L87" s="28">
        <v>13.78</v>
      </c>
      <c r="M87" s="24">
        <v>3.77</v>
      </c>
      <c r="N87" s="25">
        <v>0.51950599999999991</v>
      </c>
      <c r="P87" s="24" t="s">
        <v>1941</v>
      </c>
      <c r="Q87" s="28">
        <v>-8.2799999999999994</v>
      </c>
      <c r="R87" s="24">
        <v>26.33</v>
      </c>
      <c r="S87" s="25" t="str">
        <f>IF(Q87&lt;=0,"",Q87*R87/100)</f>
        <v/>
      </c>
      <c r="U87" s="24" t="s">
        <v>1941</v>
      </c>
      <c r="V87" s="28">
        <v>-8.2799999999999994</v>
      </c>
      <c r="W87" s="24">
        <v>26.33</v>
      </c>
      <c r="X87" s="25" t="str">
        <f>IF(V87&lt;=0,"",V87*W87/100)</f>
        <v/>
      </c>
    </row>
    <row r="88" spans="1:24" x14ac:dyDescent="0.3">
      <c r="A88" s="24" t="s">
        <v>1120</v>
      </c>
      <c r="B88" s="24">
        <v>25.22</v>
      </c>
      <c r="C88" s="24">
        <v>32.46</v>
      </c>
      <c r="D88" s="25">
        <f t="shared" si="25"/>
        <v>8.1864120000000007</v>
      </c>
      <c r="F88" s="24" t="s">
        <v>1880</v>
      </c>
      <c r="G88" s="28">
        <v>13.29</v>
      </c>
      <c r="H88" s="24">
        <v>12.28</v>
      </c>
      <c r="I88" s="25">
        <v>1.6320119999999998</v>
      </c>
      <c r="K88" s="24" t="s">
        <v>1300</v>
      </c>
      <c r="L88" s="28">
        <v>13.95</v>
      </c>
      <c r="M88" s="24">
        <v>26.45</v>
      </c>
      <c r="N88" s="25">
        <v>3.6897749999999996</v>
      </c>
      <c r="P88" s="24" t="s">
        <v>1400</v>
      </c>
      <c r="Q88" s="28">
        <v>-8.27</v>
      </c>
      <c r="R88" s="24">
        <v>6.3</v>
      </c>
      <c r="S88" s="25" t="str">
        <f>IF(Q88&lt;=0,"",Q88*R88/100)</f>
        <v/>
      </c>
      <c r="U88" s="24" t="s">
        <v>1400</v>
      </c>
      <c r="V88" s="28">
        <v>-8.27</v>
      </c>
      <c r="W88" s="24">
        <v>6.3</v>
      </c>
      <c r="X88" s="25" t="str">
        <f>IF(V88&lt;=0,"",V88*W88/100)</f>
        <v/>
      </c>
    </row>
    <row r="89" spans="1:24" x14ac:dyDescent="0.3">
      <c r="A89" s="24" t="s">
        <v>1121</v>
      </c>
      <c r="B89" s="24">
        <v>32.049999999999997</v>
      </c>
      <c r="C89" s="24">
        <v>2.19</v>
      </c>
      <c r="D89" s="25">
        <f t="shared" si="25"/>
        <v>0.70189499999999994</v>
      </c>
      <c r="F89" s="24" t="s">
        <v>1648</v>
      </c>
      <c r="G89" s="28">
        <v>13.62</v>
      </c>
      <c r="H89" s="24">
        <v>21.12</v>
      </c>
      <c r="I89" s="25">
        <v>2.876544</v>
      </c>
      <c r="K89" s="24" t="s">
        <v>1230</v>
      </c>
      <c r="L89" s="28">
        <v>14.06</v>
      </c>
      <c r="M89" s="24">
        <v>4.5599999999999996</v>
      </c>
      <c r="N89" s="25">
        <v>0.64113599999999993</v>
      </c>
      <c r="P89" s="24" t="s">
        <v>1414</v>
      </c>
      <c r="Q89" s="28">
        <v>-8.16</v>
      </c>
      <c r="R89" s="24">
        <v>12.13</v>
      </c>
      <c r="S89" s="25" t="str">
        <f>IF(Q89&lt;=0,"",Q89*R89/100)</f>
        <v/>
      </c>
      <c r="U89" s="24" t="s">
        <v>1414</v>
      </c>
      <c r="V89" s="28">
        <v>-8.16</v>
      </c>
      <c r="W89" s="24">
        <v>12.13</v>
      </c>
      <c r="X89" s="25" t="str">
        <f>IF(V89&lt;=0,"",V89*W89/100)</f>
        <v/>
      </c>
    </row>
    <row r="90" spans="1:24" x14ac:dyDescent="0.3">
      <c r="A90" s="24" t="s">
        <v>1122</v>
      </c>
      <c r="B90" s="24">
        <v>0</v>
      </c>
      <c r="C90" s="24">
        <v>34.729999999999997</v>
      </c>
      <c r="D90" s="25" t="str">
        <f t="shared" si="25"/>
        <v/>
      </c>
      <c r="F90" s="24" t="s">
        <v>1725</v>
      </c>
      <c r="G90" s="28">
        <v>13.65</v>
      </c>
      <c r="H90" s="24">
        <v>26.62</v>
      </c>
      <c r="I90" s="25">
        <v>3.6336300000000001</v>
      </c>
      <c r="K90" s="24" t="s">
        <v>1667</v>
      </c>
      <c r="L90" s="28">
        <v>14.06</v>
      </c>
      <c r="M90" s="24">
        <v>0.37</v>
      </c>
      <c r="N90" s="25">
        <v>5.2022000000000006E-2</v>
      </c>
      <c r="P90" s="24" t="s">
        <v>1587</v>
      </c>
      <c r="Q90" s="28">
        <v>-8.01</v>
      </c>
      <c r="R90" s="24">
        <v>37.1</v>
      </c>
      <c r="S90" s="25" t="str">
        <f>IF(Q90&lt;=0,"",Q90*R90/100)</f>
        <v/>
      </c>
      <c r="U90" s="24" t="s">
        <v>1587</v>
      </c>
      <c r="V90" s="28">
        <v>-8.01</v>
      </c>
      <c r="W90" s="24">
        <v>37.1</v>
      </c>
      <c r="X90" s="25" t="str">
        <f>IF(V90&lt;=0,"",V90*W90/100)</f>
        <v/>
      </c>
    </row>
    <row r="91" spans="1:24" x14ac:dyDescent="0.3">
      <c r="A91" s="24" t="s">
        <v>1123</v>
      </c>
      <c r="B91" s="24">
        <v>4.57</v>
      </c>
      <c r="C91" s="24">
        <v>34.5</v>
      </c>
      <c r="D91" s="25">
        <f t="shared" si="25"/>
        <v>1.5766500000000001</v>
      </c>
      <c r="F91" s="24" t="s">
        <v>1645</v>
      </c>
      <c r="G91" s="28">
        <v>13.75</v>
      </c>
      <c r="H91" s="24">
        <v>11.84</v>
      </c>
      <c r="I91" s="25">
        <v>1.6280000000000001</v>
      </c>
      <c r="K91" s="29" t="s">
        <v>1316</v>
      </c>
      <c r="L91" s="30">
        <v>14.38</v>
      </c>
      <c r="M91" s="29">
        <v>35.25</v>
      </c>
      <c r="N91" s="31">
        <v>5.0689500000000001</v>
      </c>
      <c r="P91" s="24" t="s">
        <v>1384</v>
      </c>
      <c r="Q91" s="28">
        <v>-7.98</v>
      </c>
      <c r="R91" s="24">
        <v>33.909999999999997</v>
      </c>
      <c r="S91" s="25" t="str">
        <f>IF(Q91&lt;=0,"",Q91*R91/100)</f>
        <v/>
      </c>
      <c r="U91" s="24" t="s">
        <v>1384</v>
      </c>
      <c r="V91" s="28">
        <v>-7.98</v>
      </c>
      <c r="W91" s="24">
        <v>33.909999999999997</v>
      </c>
      <c r="X91" s="25" t="str">
        <f>IF(V91&lt;=0,"",V91*W91/100)</f>
        <v/>
      </c>
    </row>
    <row r="92" spans="1:24" x14ac:dyDescent="0.3">
      <c r="A92" s="24" t="s">
        <v>1124</v>
      </c>
      <c r="B92" s="24">
        <v>38.880000000000003</v>
      </c>
      <c r="C92" s="24">
        <v>15.02</v>
      </c>
      <c r="D92" s="25">
        <f t="shared" si="25"/>
        <v>5.8397760000000005</v>
      </c>
      <c r="F92" s="24" t="s">
        <v>1743</v>
      </c>
      <c r="G92" s="28">
        <v>13.78</v>
      </c>
      <c r="H92" s="24">
        <v>25.51</v>
      </c>
      <c r="I92" s="25">
        <v>3.5152780000000003</v>
      </c>
      <c r="K92" s="24" t="s">
        <v>1153</v>
      </c>
      <c r="L92" s="28">
        <v>14.38</v>
      </c>
      <c r="M92" s="24">
        <v>12.7</v>
      </c>
      <c r="N92" s="25">
        <v>1.82626</v>
      </c>
      <c r="P92" s="24" t="s">
        <v>1302</v>
      </c>
      <c r="Q92" s="28">
        <v>-7.97</v>
      </c>
      <c r="R92" s="24">
        <v>17.47</v>
      </c>
      <c r="S92" s="25" t="str">
        <f>IF(Q92&lt;=0,"",Q92*R92/100)</f>
        <v/>
      </c>
      <c r="U92" s="24" t="s">
        <v>1302</v>
      </c>
      <c r="V92" s="28">
        <v>-7.97</v>
      </c>
      <c r="W92" s="24">
        <v>17.47</v>
      </c>
      <c r="X92" s="25" t="str">
        <f>IF(V92&lt;=0,"",V92*W92/100)</f>
        <v/>
      </c>
    </row>
    <row r="93" spans="1:24" x14ac:dyDescent="0.3">
      <c r="A93" s="24" t="s">
        <v>1125</v>
      </c>
      <c r="B93" s="24">
        <v>0</v>
      </c>
      <c r="C93" s="24">
        <v>8.61</v>
      </c>
      <c r="D93" s="25" t="str">
        <f t="shared" si="25"/>
        <v/>
      </c>
      <c r="F93" s="24" t="s">
        <v>1350</v>
      </c>
      <c r="G93" s="28">
        <v>13.78</v>
      </c>
      <c r="H93" s="24">
        <v>3.77</v>
      </c>
      <c r="I93" s="25">
        <v>0.51950599999999991</v>
      </c>
      <c r="K93" s="24" t="s">
        <v>1204</v>
      </c>
      <c r="L93" s="28">
        <v>14.49</v>
      </c>
      <c r="M93" s="24">
        <v>35.299999999999997</v>
      </c>
      <c r="N93" s="25">
        <v>5.1149699999999996</v>
      </c>
      <c r="P93" s="24" t="s">
        <v>1428</v>
      </c>
      <c r="Q93" s="28">
        <v>-7.89</v>
      </c>
      <c r="R93" s="24">
        <v>34.58</v>
      </c>
      <c r="S93" s="25" t="str">
        <f>IF(Q93&lt;=0,"",Q93*R93/100)</f>
        <v/>
      </c>
      <c r="U93" s="24" t="s">
        <v>1428</v>
      </c>
      <c r="V93" s="28">
        <v>-7.89</v>
      </c>
      <c r="W93" s="24">
        <v>34.58</v>
      </c>
      <c r="X93" s="25" t="str">
        <f>IF(V93&lt;=0,"",V93*W93/100)</f>
        <v/>
      </c>
    </row>
    <row r="94" spans="1:24" x14ac:dyDescent="0.3">
      <c r="A94" s="24" t="s">
        <v>1126</v>
      </c>
      <c r="B94" s="24">
        <v>-3.03</v>
      </c>
      <c r="C94" s="24">
        <v>39.89</v>
      </c>
      <c r="D94" s="25" t="str">
        <f t="shared" si="25"/>
        <v/>
      </c>
      <c r="F94" s="24" t="s">
        <v>1300</v>
      </c>
      <c r="G94" s="28">
        <v>13.95</v>
      </c>
      <c r="H94" s="24">
        <v>26.45</v>
      </c>
      <c r="I94" s="25">
        <v>3.6897749999999996</v>
      </c>
      <c r="K94" s="24" t="s">
        <v>1836</v>
      </c>
      <c r="L94" s="28">
        <v>14.66</v>
      </c>
      <c r="M94" s="24">
        <v>12.77</v>
      </c>
      <c r="N94" s="25">
        <v>1.872082</v>
      </c>
      <c r="P94" s="24" t="s">
        <v>1314</v>
      </c>
      <c r="Q94" s="28">
        <v>-7.87</v>
      </c>
      <c r="R94" s="24">
        <v>1.1599999999999999</v>
      </c>
      <c r="S94" s="25" t="str">
        <f>IF(Q94&lt;=0,"",Q94*R94/100)</f>
        <v/>
      </c>
      <c r="U94" s="24" t="s">
        <v>1314</v>
      </c>
      <c r="V94" s="28">
        <v>-7.87</v>
      </c>
      <c r="W94" s="24">
        <v>1.1599999999999999</v>
      </c>
      <c r="X94" s="25" t="str">
        <f>IF(V94&lt;=0,"",V94*W94/100)</f>
        <v/>
      </c>
    </row>
    <row r="95" spans="1:24" x14ac:dyDescent="0.3">
      <c r="A95" s="24" t="s">
        <v>1127</v>
      </c>
      <c r="B95" s="24">
        <v>0</v>
      </c>
      <c r="C95" s="24">
        <v>36.79</v>
      </c>
      <c r="D95" s="25" t="str">
        <f t="shared" si="25"/>
        <v/>
      </c>
      <c r="F95" s="24" t="s">
        <v>1230</v>
      </c>
      <c r="G95" s="28">
        <v>14.06</v>
      </c>
      <c r="H95" s="24">
        <v>4.5599999999999996</v>
      </c>
      <c r="I95" s="25">
        <v>0.64113599999999993</v>
      </c>
      <c r="K95" s="24" t="s">
        <v>1119</v>
      </c>
      <c r="L95" s="28">
        <v>14.73</v>
      </c>
      <c r="M95" s="24">
        <v>24.83</v>
      </c>
      <c r="N95" s="25">
        <v>3.6574590000000002</v>
      </c>
      <c r="P95" s="24" t="s">
        <v>1631</v>
      </c>
      <c r="Q95" s="28">
        <v>-7.85</v>
      </c>
      <c r="R95" s="24">
        <v>6.42</v>
      </c>
      <c r="S95" s="25" t="str">
        <f>IF(Q95&lt;=0,"",Q95*R95/100)</f>
        <v/>
      </c>
      <c r="U95" s="24" t="s">
        <v>1631</v>
      </c>
      <c r="V95" s="28">
        <v>-7.85</v>
      </c>
      <c r="W95" s="24">
        <v>6.42</v>
      </c>
      <c r="X95" s="25" t="str">
        <f>IF(V95&lt;=0,"",V95*W95/100)</f>
        <v/>
      </c>
    </row>
    <row r="96" spans="1:24" x14ac:dyDescent="0.3">
      <c r="A96" s="24" t="s">
        <v>1128</v>
      </c>
      <c r="B96" s="24">
        <v>30.82</v>
      </c>
      <c r="C96" s="24">
        <v>1.87</v>
      </c>
      <c r="D96" s="25">
        <f t="shared" si="25"/>
        <v>0.57633400000000001</v>
      </c>
      <c r="F96" s="24" t="s">
        <v>1667</v>
      </c>
      <c r="G96" s="28">
        <v>14.06</v>
      </c>
      <c r="H96" s="24">
        <v>0.37</v>
      </c>
      <c r="I96" s="25">
        <v>5.2022000000000006E-2</v>
      </c>
      <c r="K96" s="24" t="s">
        <v>1249</v>
      </c>
      <c r="L96" s="28">
        <v>14.74</v>
      </c>
      <c r="M96" s="24">
        <v>3.04</v>
      </c>
      <c r="N96" s="25">
        <v>0.44809600000000005</v>
      </c>
      <c r="P96" s="24" t="s">
        <v>1095</v>
      </c>
      <c r="Q96" s="28">
        <v>-7.84</v>
      </c>
      <c r="R96" s="24">
        <v>12.08</v>
      </c>
      <c r="S96" s="25" t="str">
        <f>IF(Q96&lt;=0,"",Q96*R96/100)</f>
        <v/>
      </c>
      <c r="U96" s="24" t="s">
        <v>1095</v>
      </c>
      <c r="V96" s="28">
        <v>-7.84</v>
      </c>
      <c r="W96" s="24">
        <v>12.08</v>
      </c>
      <c r="X96" s="25" t="str">
        <f>IF(V96&lt;=0,"",V96*W96/100)</f>
        <v/>
      </c>
    </row>
    <row r="97" spans="1:24" x14ac:dyDescent="0.3">
      <c r="A97" s="24" t="s">
        <v>1129</v>
      </c>
      <c r="B97" s="24">
        <v>31.88</v>
      </c>
      <c r="C97" s="24">
        <v>1.41</v>
      </c>
      <c r="D97" s="25">
        <f t="shared" si="25"/>
        <v>0.44950799999999996</v>
      </c>
      <c r="F97" s="24" t="s">
        <v>1316</v>
      </c>
      <c r="G97" s="28">
        <v>14.38</v>
      </c>
      <c r="H97" s="24">
        <v>35.25</v>
      </c>
      <c r="I97" s="25">
        <v>5.0689500000000001</v>
      </c>
      <c r="K97" s="24" t="s">
        <v>1589</v>
      </c>
      <c r="L97" s="28">
        <v>14.79</v>
      </c>
      <c r="M97" s="24">
        <v>2.14</v>
      </c>
      <c r="N97" s="25">
        <v>0.31650600000000001</v>
      </c>
      <c r="P97" s="24" t="s">
        <v>1477</v>
      </c>
      <c r="Q97" s="28">
        <v>-7.75</v>
      </c>
      <c r="R97" s="24">
        <v>16.38</v>
      </c>
      <c r="S97" s="25" t="str">
        <f>IF(Q97&lt;=0,"",Q97*R97/100)</f>
        <v/>
      </c>
      <c r="U97" s="24" t="s">
        <v>1477</v>
      </c>
      <c r="V97" s="28">
        <v>-7.75</v>
      </c>
      <c r="W97" s="24">
        <v>16.38</v>
      </c>
      <c r="X97" s="25" t="str">
        <f>IF(V97&lt;=0,"",V97*W97/100)</f>
        <v/>
      </c>
    </row>
    <row r="98" spans="1:24" x14ac:dyDescent="0.3">
      <c r="A98" s="24" t="s">
        <v>1130</v>
      </c>
      <c r="B98" s="24">
        <v>-8.32</v>
      </c>
      <c r="C98" s="24">
        <v>27.93</v>
      </c>
      <c r="D98" s="25" t="str">
        <f t="shared" si="25"/>
        <v/>
      </c>
      <c r="F98" s="24" t="s">
        <v>1153</v>
      </c>
      <c r="G98" s="28">
        <v>14.38</v>
      </c>
      <c r="H98" s="24">
        <v>12.7</v>
      </c>
      <c r="I98" s="25">
        <v>1.82626</v>
      </c>
      <c r="K98" s="24" t="s">
        <v>1274</v>
      </c>
      <c r="L98" s="28">
        <v>14.83</v>
      </c>
      <c r="M98" s="24">
        <v>39.79</v>
      </c>
      <c r="N98" s="25">
        <v>5.9008569999999994</v>
      </c>
      <c r="P98" s="24" t="s">
        <v>1913</v>
      </c>
      <c r="Q98" s="28">
        <v>-7.74</v>
      </c>
      <c r="R98" s="24">
        <v>14.35</v>
      </c>
      <c r="S98" s="25" t="str">
        <f>IF(Q98&lt;=0,"",Q98*R98/100)</f>
        <v/>
      </c>
      <c r="U98" s="24" t="s">
        <v>1913</v>
      </c>
      <c r="V98" s="28">
        <v>-7.74</v>
      </c>
      <c r="W98" s="24">
        <v>14.35</v>
      </c>
      <c r="X98" s="25" t="str">
        <f>IF(V98&lt;=0,"",V98*W98/100)</f>
        <v/>
      </c>
    </row>
    <row r="99" spans="1:24" x14ac:dyDescent="0.3">
      <c r="A99" s="24" t="s">
        <v>1131</v>
      </c>
      <c r="B99" s="24">
        <v>0</v>
      </c>
      <c r="C99" s="24">
        <v>4.68</v>
      </c>
      <c r="D99" s="25" t="str">
        <f t="shared" si="25"/>
        <v/>
      </c>
      <c r="F99" s="24" t="s">
        <v>1204</v>
      </c>
      <c r="G99" s="28">
        <v>14.49</v>
      </c>
      <c r="H99" s="24">
        <v>35.299999999999997</v>
      </c>
      <c r="I99" s="25">
        <v>5.1149699999999996</v>
      </c>
      <c r="K99" s="24" t="s">
        <v>1741</v>
      </c>
      <c r="L99" s="28">
        <v>14.92</v>
      </c>
      <c r="M99" s="24">
        <v>32.1</v>
      </c>
      <c r="N99" s="25">
        <v>4.78932</v>
      </c>
      <c r="P99" s="24" t="s">
        <v>1069</v>
      </c>
      <c r="Q99" s="28">
        <v>-7.72</v>
      </c>
      <c r="R99" s="24">
        <v>25.13</v>
      </c>
      <c r="S99" s="25" t="str">
        <f>IF(Q99&lt;=0,"",Q99*R99/100)</f>
        <v/>
      </c>
      <c r="U99" s="24" t="s">
        <v>1069</v>
      </c>
      <c r="V99" s="28">
        <v>-7.72</v>
      </c>
      <c r="W99" s="24">
        <v>25.13</v>
      </c>
      <c r="X99" s="25" t="str">
        <f>IF(V99&lt;=0,"",V99*W99/100)</f>
        <v/>
      </c>
    </row>
    <row r="100" spans="1:24" x14ac:dyDescent="0.3">
      <c r="A100" s="24" t="s">
        <v>1132</v>
      </c>
      <c r="B100" s="24">
        <v>0</v>
      </c>
      <c r="C100" s="24">
        <v>28.33</v>
      </c>
      <c r="D100" s="25" t="str">
        <f t="shared" si="25"/>
        <v/>
      </c>
      <c r="F100" s="24" t="s">
        <v>1836</v>
      </c>
      <c r="G100" s="28">
        <v>14.66</v>
      </c>
      <c r="H100" s="24">
        <v>12.77</v>
      </c>
      <c r="I100" s="25">
        <v>1.872082</v>
      </c>
      <c r="K100" s="24" t="s">
        <v>1525</v>
      </c>
      <c r="L100" s="28">
        <v>14.98</v>
      </c>
      <c r="M100" s="24">
        <v>36.619999999999997</v>
      </c>
      <c r="N100" s="25">
        <v>5.4856759999999998</v>
      </c>
      <c r="P100" s="24" t="s">
        <v>1986</v>
      </c>
      <c r="Q100" s="28">
        <v>-7.7</v>
      </c>
      <c r="R100" s="24">
        <v>37.25</v>
      </c>
      <c r="S100" s="25" t="str">
        <f>IF(Q100&lt;=0,"",Q100*R100/100)</f>
        <v/>
      </c>
      <c r="U100" s="24" t="s">
        <v>1986</v>
      </c>
      <c r="V100" s="28">
        <v>-7.7</v>
      </c>
      <c r="W100" s="24">
        <v>37.25</v>
      </c>
      <c r="X100" s="25" t="str">
        <f>IF(V100&lt;=0,"",V100*W100/100)</f>
        <v/>
      </c>
    </row>
    <row r="101" spans="1:24" x14ac:dyDescent="0.3">
      <c r="A101" s="24" t="s">
        <v>1133</v>
      </c>
      <c r="B101" s="24">
        <v>-6.43</v>
      </c>
      <c r="C101" s="24">
        <v>18.86</v>
      </c>
      <c r="D101" s="25" t="str">
        <f t="shared" si="25"/>
        <v/>
      </c>
      <c r="F101" s="24" t="s">
        <v>1119</v>
      </c>
      <c r="G101" s="28">
        <v>14.73</v>
      </c>
      <c r="H101" s="24">
        <v>24.83</v>
      </c>
      <c r="I101" s="25">
        <v>3.6574590000000002</v>
      </c>
      <c r="K101" s="24" t="s">
        <v>1291</v>
      </c>
      <c r="L101" s="28">
        <v>14.98</v>
      </c>
      <c r="M101" s="24">
        <v>14.55</v>
      </c>
      <c r="N101" s="25">
        <v>2.1795900000000001</v>
      </c>
      <c r="P101" s="24" t="s">
        <v>1927</v>
      </c>
      <c r="Q101" s="28">
        <v>-7.7</v>
      </c>
      <c r="R101" s="24">
        <v>4.54</v>
      </c>
      <c r="S101" s="25" t="str">
        <f>IF(Q101&lt;=0,"",Q101*R101/100)</f>
        <v/>
      </c>
      <c r="U101" s="24" t="s">
        <v>1927</v>
      </c>
      <c r="V101" s="28">
        <v>-7.7</v>
      </c>
      <c r="W101" s="24">
        <v>4.54</v>
      </c>
      <c r="X101" s="25" t="str">
        <f>IF(V101&lt;=0,"",V101*W101/100)</f>
        <v/>
      </c>
    </row>
    <row r="102" spans="1:24" x14ac:dyDescent="0.3">
      <c r="A102" s="24" t="s">
        <v>1134</v>
      </c>
      <c r="B102" s="24">
        <v>-8.3800000000000008</v>
      </c>
      <c r="C102" s="24">
        <v>26.44</v>
      </c>
      <c r="D102" s="25" t="str">
        <f t="shared" si="25"/>
        <v/>
      </c>
      <c r="F102" s="24" t="s">
        <v>1249</v>
      </c>
      <c r="G102" s="28">
        <v>14.74</v>
      </c>
      <c r="H102" s="24">
        <v>3.04</v>
      </c>
      <c r="I102" s="25">
        <v>0.44809600000000005</v>
      </c>
      <c r="K102" s="24" t="s">
        <v>1112</v>
      </c>
      <c r="L102" s="28">
        <v>15.06</v>
      </c>
      <c r="M102" s="24">
        <v>39.229999999999997</v>
      </c>
      <c r="N102" s="25">
        <v>5.9080380000000003</v>
      </c>
      <c r="P102" s="24" t="s">
        <v>2002</v>
      </c>
      <c r="Q102" s="28">
        <v>-7.64</v>
      </c>
      <c r="R102" s="24">
        <v>15.2</v>
      </c>
      <c r="S102" s="25" t="str">
        <f>IF(Q102&lt;=0,"",Q102*R102/100)</f>
        <v/>
      </c>
      <c r="U102" s="24" t="s">
        <v>2002</v>
      </c>
      <c r="V102" s="28">
        <v>-7.64</v>
      </c>
      <c r="W102" s="24">
        <v>15.2</v>
      </c>
      <c r="X102" s="25" t="str">
        <f>IF(V102&lt;=0,"",V102*W102/100)</f>
        <v/>
      </c>
    </row>
    <row r="103" spans="1:24" x14ac:dyDescent="0.3">
      <c r="A103" s="24" t="s">
        <v>1135</v>
      </c>
      <c r="B103" s="24">
        <v>-6.24</v>
      </c>
      <c r="C103" s="24">
        <v>24.29</v>
      </c>
      <c r="D103" s="25" t="str">
        <f t="shared" si="25"/>
        <v/>
      </c>
      <c r="F103" s="24" t="s">
        <v>1589</v>
      </c>
      <c r="G103" s="28">
        <v>14.79</v>
      </c>
      <c r="H103" s="24">
        <v>2.14</v>
      </c>
      <c r="I103" s="25">
        <v>0.31650600000000001</v>
      </c>
      <c r="K103" s="24" t="s">
        <v>1908</v>
      </c>
      <c r="L103" s="28">
        <v>15.17</v>
      </c>
      <c r="M103" s="24">
        <v>4.0999999999999996</v>
      </c>
      <c r="N103" s="25">
        <v>0.62196999999999991</v>
      </c>
      <c r="P103" s="24" t="s">
        <v>1194</v>
      </c>
      <c r="Q103" s="28">
        <v>-7.63</v>
      </c>
      <c r="R103" s="24">
        <v>31.67</v>
      </c>
      <c r="S103" s="25" t="str">
        <f>IF(Q103&lt;=0,"",Q103*R103/100)</f>
        <v/>
      </c>
      <c r="U103" s="24" t="s">
        <v>1194</v>
      </c>
      <c r="V103" s="28">
        <v>-7.63</v>
      </c>
      <c r="W103" s="24">
        <v>31.67</v>
      </c>
      <c r="X103" s="25" t="str">
        <f>IF(V103&lt;=0,"",V103*W103/100)</f>
        <v/>
      </c>
    </row>
    <row r="104" spans="1:24" x14ac:dyDescent="0.3">
      <c r="A104" s="24" t="s">
        <v>1136</v>
      </c>
      <c r="B104" s="24">
        <v>0</v>
      </c>
      <c r="C104" s="24">
        <v>1.04</v>
      </c>
      <c r="D104" s="25" t="str">
        <f t="shared" si="25"/>
        <v/>
      </c>
      <c r="F104" s="24" t="s">
        <v>1741</v>
      </c>
      <c r="G104" s="28">
        <v>14.92</v>
      </c>
      <c r="H104" s="24">
        <v>32.1</v>
      </c>
      <c r="I104" s="25">
        <v>4.78932</v>
      </c>
      <c r="K104" s="24" t="s">
        <v>1159</v>
      </c>
      <c r="L104" s="28">
        <v>15.18</v>
      </c>
      <c r="M104" s="24">
        <v>20.6</v>
      </c>
      <c r="N104" s="25">
        <v>3.1270800000000003</v>
      </c>
      <c r="P104" s="24" t="s">
        <v>1618</v>
      </c>
      <c r="Q104" s="28">
        <v>-7.62</v>
      </c>
      <c r="R104" s="24">
        <v>20.68</v>
      </c>
      <c r="S104" s="25" t="str">
        <f>IF(Q104&lt;=0,"",Q104*R104/100)</f>
        <v/>
      </c>
      <c r="U104" s="24" t="s">
        <v>1618</v>
      </c>
      <c r="V104" s="28">
        <v>-7.62</v>
      </c>
      <c r="W104" s="24">
        <v>20.68</v>
      </c>
      <c r="X104" s="25" t="str">
        <f>IF(V104&lt;=0,"",V104*W104/100)</f>
        <v/>
      </c>
    </row>
    <row r="105" spans="1:24" x14ac:dyDescent="0.3">
      <c r="A105" s="24" t="s">
        <v>1137</v>
      </c>
      <c r="B105" s="24">
        <v>0</v>
      </c>
      <c r="C105" s="24">
        <v>25.45</v>
      </c>
      <c r="D105" s="25" t="str">
        <f t="shared" si="25"/>
        <v/>
      </c>
      <c r="F105" s="24" t="s">
        <v>1525</v>
      </c>
      <c r="G105" s="28">
        <v>14.98</v>
      </c>
      <c r="H105" s="24">
        <v>36.619999999999997</v>
      </c>
      <c r="I105" s="25">
        <v>5.4856759999999998</v>
      </c>
      <c r="K105" s="24" t="s">
        <v>1038</v>
      </c>
      <c r="L105" s="28">
        <v>15.26</v>
      </c>
      <c r="M105" s="24">
        <v>3.4</v>
      </c>
      <c r="N105" s="25">
        <v>0.51883999999999997</v>
      </c>
      <c r="P105" s="24" t="s">
        <v>1086</v>
      </c>
      <c r="Q105" s="28">
        <v>-7.58</v>
      </c>
      <c r="R105" s="24">
        <v>34.090000000000003</v>
      </c>
      <c r="S105" s="25" t="str">
        <f>IF(Q105&lt;=0,"",Q105*R105/100)</f>
        <v/>
      </c>
      <c r="U105" s="24" t="s">
        <v>1086</v>
      </c>
      <c r="V105" s="28">
        <v>-7.58</v>
      </c>
      <c r="W105" s="24">
        <v>34.090000000000003</v>
      </c>
      <c r="X105" s="25" t="str">
        <f>IF(V105&lt;=0,"",V105*W105/100)</f>
        <v/>
      </c>
    </row>
    <row r="106" spans="1:24" x14ac:dyDescent="0.3">
      <c r="A106" s="24" t="s">
        <v>1138</v>
      </c>
      <c r="B106" s="24">
        <v>-1.1499999999999999</v>
      </c>
      <c r="C106" s="24">
        <v>26.59</v>
      </c>
      <c r="D106" s="25" t="str">
        <f t="shared" si="25"/>
        <v/>
      </c>
      <c r="F106" s="24" t="s">
        <v>1291</v>
      </c>
      <c r="G106" s="28">
        <v>14.98</v>
      </c>
      <c r="H106" s="24">
        <v>14.55</v>
      </c>
      <c r="I106" s="25">
        <v>2.1795900000000001</v>
      </c>
      <c r="K106" s="24" t="s">
        <v>1485</v>
      </c>
      <c r="L106" s="28">
        <v>15.27</v>
      </c>
      <c r="M106" s="24">
        <v>16.5</v>
      </c>
      <c r="N106" s="25">
        <v>2.5195499999999997</v>
      </c>
      <c r="P106" s="24" t="s">
        <v>1759</v>
      </c>
      <c r="Q106" s="28">
        <v>-7.57</v>
      </c>
      <c r="R106" s="24">
        <v>16.88</v>
      </c>
      <c r="S106" s="25" t="str">
        <f>IF(Q106&lt;=0,"",Q106*R106/100)</f>
        <v/>
      </c>
      <c r="U106" s="24" t="s">
        <v>1759</v>
      </c>
      <c r="V106" s="28">
        <v>-7.57</v>
      </c>
      <c r="W106" s="24">
        <v>16.88</v>
      </c>
      <c r="X106" s="25" t="str">
        <f>IF(V106&lt;=0,"",V106*W106/100)</f>
        <v/>
      </c>
    </row>
    <row r="107" spans="1:24" x14ac:dyDescent="0.3">
      <c r="A107" s="24" t="s">
        <v>1139</v>
      </c>
      <c r="B107" s="24">
        <v>-6.55</v>
      </c>
      <c r="C107" s="24">
        <v>9.41</v>
      </c>
      <c r="D107" s="25" t="str">
        <f t="shared" si="25"/>
        <v/>
      </c>
      <c r="F107" s="24" t="s">
        <v>1908</v>
      </c>
      <c r="G107" s="28">
        <v>15.17</v>
      </c>
      <c r="H107" s="24">
        <v>4.0999999999999996</v>
      </c>
      <c r="I107" s="25">
        <v>0.62196999999999991</v>
      </c>
      <c r="K107" s="24" t="s">
        <v>1935</v>
      </c>
      <c r="L107" s="28">
        <v>15.28</v>
      </c>
      <c r="M107" s="24">
        <v>34.9</v>
      </c>
      <c r="N107" s="25">
        <v>5.3327199999999992</v>
      </c>
      <c r="P107" s="24" t="s">
        <v>1416</v>
      </c>
      <c r="Q107" s="28">
        <v>-7.5</v>
      </c>
      <c r="R107" s="24">
        <v>6.08</v>
      </c>
      <c r="S107" s="25" t="str">
        <f>IF(Q107&lt;=0,"",Q107*R107/100)</f>
        <v/>
      </c>
      <c r="U107" s="24" t="s">
        <v>1416</v>
      </c>
      <c r="V107" s="28">
        <v>-7.5</v>
      </c>
      <c r="W107" s="24">
        <v>6.08</v>
      </c>
      <c r="X107" s="25" t="str">
        <f>IF(V107&lt;=0,"",V107*W107/100)</f>
        <v/>
      </c>
    </row>
    <row r="108" spans="1:24" x14ac:dyDescent="0.3">
      <c r="A108" s="24" t="s">
        <v>1140</v>
      </c>
      <c r="B108" s="24">
        <v>-3.04</v>
      </c>
      <c r="C108" s="24">
        <v>2.12</v>
      </c>
      <c r="D108" s="25" t="str">
        <f t="shared" si="25"/>
        <v/>
      </c>
      <c r="F108" s="24" t="s">
        <v>1159</v>
      </c>
      <c r="G108" s="28">
        <v>15.18</v>
      </c>
      <c r="H108" s="24">
        <v>20.6</v>
      </c>
      <c r="I108" s="25">
        <v>3.1270800000000003</v>
      </c>
      <c r="K108" s="24" t="s">
        <v>1775</v>
      </c>
      <c r="L108" s="28">
        <v>15.35</v>
      </c>
      <c r="M108" s="24">
        <v>1.26</v>
      </c>
      <c r="N108" s="25">
        <v>0.19341</v>
      </c>
      <c r="P108" s="24" t="s">
        <v>1483</v>
      </c>
      <c r="Q108" s="28">
        <v>-7.49</v>
      </c>
      <c r="R108" s="24">
        <v>22.04</v>
      </c>
      <c r="S108" s="25" t="str">
        <f>IF(Q108&lt;=0,"",Q108*R108/100)</f>
        <v/>
      </c>
      <c r="U108" s="24" t="s">
        <v>1483</v>
      </c>
      <c r="V108" s="28">
        <v>-7.49</v>
      </c>
      <c r="W108" s="24">
        <v>22.04</v>
      </c>
      <c r="X108" s="25" t="str">
        <f>IF(V108&lt;=0,"",V108*W108/100)</f>
        <v/>
      </c>
    </row>
    <row r="109" spans="1:24" x14ac:dyDescent="0.3">
      <c r="A109" s="24" t="s">
        <v>1141</v>
      </c>
      <c r="B109" s="24">
        <v>-7.21</v>
      </c>
      <c r="C109" s="24">
        <v>23.32</v>
      </c>
      <c r="D109" s="25" t="str">
        <f t="shared" si="25"/>
        <v/>
      </c>
      <c r="F109" s="24" t="s">
        <v>1038</v>
      </c>
      <c r="G109" s="28">
        <v>15.26</v>
      </c>
      <c r="H109" s="24">
        <v>3.4</v>
      </c>
      <c r="I109" s="25">
        <v>0.51883999999999997</v>
      </c>
      <c r="K109" s="24" t="s">
        <v>1550</v>
      </c>
      <c r="L109" s="28">
        <v>15.36</v>
      </c>
      <c r="M109" s="24">
        <v>31.89</v>
      </c>
      <c r="N109" s="25">
        <v>4.8983039999999995</v>
      </c>
      <c r="P109" s="24" t="s">
        <v>1874</v>
      </c>
      <c r="Q109" s="28">
        <v>-7.4</v>
      </c>
      <c r="R109" s="24">
        <v>2.84</v>
      </c>
      <c r="S109" s="25" t="str">
        <f>IF(Q109&lt;=0,"",Q109*R109/100)</f>
        <v/>
      </c>
      <c r="U109" s="24" t="s">
        <v>1874</v>
      </c>
      <c r="V109" s="28">
        <v>-7.4</v>
      </c>
      <c r="W109" s="24">
        <v>2.84</v>
      </c>
      <c r="X109" s="25" t="str">
        <f>IF(V109&lt;=0,"",V109*W109/100)</f>
        <v/>
      </c>
    </row>
    <row r="110" spans="1:24" x14ac:dyDescent="0.3">
      <c r="A110" s="24" t="s">
        <v>1142</v>
      </c>
      <c r="B110" s="24">
        <v>-1.57</v>
      </c>
      <c r="C110" s="24">
        <v>23.43</v>
      </c>
      <c r="D110" s="25" t="str">
        <f t="shared" si="25"/>
        <v/>
      </c>
      <c r="F110" s="24" t="s">
        <v>1485</v>
      </c>
      <c r="G110" s="28">
        <v>15.27</v>
      </c>
      <c r="H110" s="24">
        <v>16.5</v>
      </c>
      <c r="I110" s="25">
        <v>2.5195499999999997</v>
      </c>
      <c r="K110" s="24" t="s">
        <v>1294</v>
      </c>
      <c r="L110" s="28">
        <v>15.37</v>
      </c>
      <c r="M110" s="24">
        <v>4.75</v>
      </c>
      <c r="N110" s="25">
        <v>0.73007499999999992</v>
      </c>
      <c r="P110" s="24" t="s">
        <v>1985</v>
      </c>
      <c r="Q110" s="28">
        <v>-7.29</v>
      </c>
      <c r="R110" s="24">
        <v>17.88</v>
      </c>
      <c r="S110" s="25" t="str">
        <f>IF(Q110&lt;=0,"",Q110*R110/100)</f>
        <v/>
      </c>
      <c r="U110" s="24" t="s">
        <v>1985</v>
      </c>
      <c r="V110" s="28">
        <v>-7.29</v>
      </c>
      <c r="W110" s="24">
        <v>17.88</v>
      </c>
      <c r="X110" s="25" t="str">
        <f>IF(V110&lt;=0,"",V110*W110/100)</f>
        <v/>
      </c>
    </row>
    <row r="111" spans="1:24" x14ac:dyDescent="0.3">
      <c r="A111" s="24" t="s">
        <v>1143</v>
      </c>
      <c r="B111" s="24">
        <v>49.68</v>
      </c>
      <c r="C111" s="24">
        <v>3.12</v>
      </c>
      <c r="D111" s="25">
        <f t="shared" si="25"/>
        <v>1.5500160000000001</v>
      </c>
      <c r="F111" s="24" t="s">
        <v>1935</v>
      </c>
      <c r="G111" s="28">
        <v>15.28</v>
      </c>
      <c r="H111" s="24">
        <v>34.9</v>
      </c>
      <c r="I111" s="25">
        <v>5.3327199999999992</v>
      </c>
      <c r="K111" s="24" t="s">
        <v>1916</v>
      </c>
      <c r="L111" s="28">
        <v>15.51</v>
      </c>
      <c r="M111" s="24">
        <v>9.5399999999999991</v>
      </c>
      <c r="N111" s="25">
        <v>1.4796539999999998</v>
      </c>
      <c r="P111" s="24" t="s">
        <v>1872</v>
      </c>
      <c r="Q111" s="28">
        <v>-7.28</v>
      </c>
      <c r="R111" s="24">
        <v>34.25</v>
      </c>
      <c r="S111" s="25" t="str">
        <f>IF(Q111&lt;=0,"",Q111*R111/100)</f>
        <v/>
      </c>
      <c r="U111" s="24" t="s">
        <v>1872</v>
      </c>
      <c r="V111" s="28">
        <v>-7.28</v>
      </c>
      <c r="W111" s="24">
        <v>34.25</v>
      </c>
      <c r="X111" s="25" t="str">
        <f>IF(V111&lt;=0,"",V111*W111/100)</f>
        <v/>
      </c>
    </row>
    <row r="112" spans="1:24" x14ac:dyDescent="0.3">
      <c r="A112" s="24" t="s">
        <v>1144</v>
      </c>
      <c r="B112" s="24">
        <v>-6.95</v>
      </c>
      <c r="C112" s="24">
        <v>27.01</v>
      </c>
      <c r="D112" s="25" t="str">
        <f t="shared" si="25"/>
        <v/>
      </c>
      <c r="F112" s="24" t="s">
        <v>1775</v>
      </c>
      <c r="G112" s="28">
        <v>15.35</v>
      </c>
      <c r="H112" s="24">
        <v>1.26</v>
      </c>
      <c r="I112" s="25">
        <v>0.19341</v>
      </c>
      <c r="K112" s="24" t="s">
        <v>1607</v>
      </c>
      <c r="L112" s="28">
        <v>15.59</v>
      </c>
      <c r="M112" s="24">
        <v>17.89</v>
      </c>
      <c r="N112" s="25">
        <v>2.7890510000000002</v>
      </c>
      <c r="P112" s="24" t="s">
        <v>1753</v>
      </c>
      <c r="Q112" s="28">
        <v>-7.28</v>
      </c>
      <c r="R112" s="24">
        <v>16.989999999999998</v>
      </c>
      <c r="S112" s="25" t="str">
        <f>IF(Q112&lt;=0,"",Q112*R112/100)</f>
        <v/>
      </c>
      <c r="U112" s="24" t="s">
        <v>1753</v>
      </c>
      <c r="V112" s="28">
        <v>-7.28</v>
      </c>
      <c r="W112" s="24">
        <v>16.989999999999998</v>
      </c>
      <c r="X112" s="25" t="str">
        <f>IF(V112&lt;=0,"",V112*W112/100)</f>
        <v/>
      </c>
    </row>
    <row r="113" spans="1:24" x14ac:dyDescent="0.3">
      <c r="A113" s="24" t="s">
        <v>1145</v>
      </c>
      <c r="B113" s="24">
        <v>28.61</v>
      </c>
      <c r="C113" s="24">
        <v>29.58</v>
      </c>
      <c r="D113" s="25">
        <f t="shared" si="25"/>
        <v>8.4628379999999996</v>
      </c>
      <c r="F113" s="24" t="s">
        <v>1550</v>
      </c>
      <c r="G113" s="28">
        <v>15.36</v>
      </c>
      <c r="H113" s="24">
        <v>31.89</v>
      </c>
      <c r="I113" s="25">
        <v>4.8983039999999995</v>
      </c>
      <c r="K113" s="24" t="s">
        <v>1644</v>
      </c>
      <c r="L113" s="28">
        <v>15.74</v>
      </c>
      <c r="M113" s="24">
        <v>8.35</v>
      </c>
      <c r="N113" s="25">
        <v>1.31429</v>
      </c>
      <c r="P113" s="24" t="s">
        <v>2007</v>
      </c>
      <c r="Q113" s="28">
        <v>-7.23</v>
      </c>
      <c r="R113" s="24">
        <v>24.8</v>
      </c>
      <c r="S113" s="25" t="str">
        <f>IF(Q113&lt;=0,"",Q113*R113/100)</f>
        <v/>
      </c>
      <c r="U113" s="24" t="s">
        <v>2007</v>
      </c>
      <c r="V113" s="28">
        <v>-7.23</v>
      </c>
      <c r="W113" s="24">
        <v>24.8</v>
      </c>
      <c r="X113" s="25" t="str">
        <f>IF(V113&lt;=0,"",V113*W113/100)</f>
        <v/>
      </c>
    </row>
    <row r="114" spans="1:24" x14ac:dyDescent="0.3">
      <c r="A114" s="24" t="s">
        <v>1146</v>
      </c>
      <c r="B114" s="24">
        <v>24.2</v>
      </c>
      <c r="C114" s="24">
        <v>16.149999999999999</v>
      </c>
      <c r="D114" s="25">
        <f t="shared" si="25"/>
        <v>3.9082999999999992</v>
      </c>
      <c r="F114" s="24" t="s">
        <v>1294</v>
      </c>
      <c r="G114" s="28">
        <v>15.37</v>
      </c>
      <c r="H114" s="24">
        <v>4.75</v>
      </c>
      <c r="I114" s="25">
        <v>0.73007499999999992</v>
      </c>
      <c r="K114" s="24" t="s">
        <v>1192</v>
      </c>
      <c r="L114" s="28">
        <v>15.85</v>
      </c>
      <c r="M114" s="24">
        <v>34.64</v>
      </c>
      <c r="N114" s="25">
        <v>5.4904399999999995</v>
      </c>
      <c r="P114" s="24" t="s">
        <v>1955</v>
      </c>
      <c r="Q114" s="28">
        <v>-7.23</v>
      </c>
      <c r="R114" s="24">
        <v>21.55</v>
      </c>
      <c r="S114" s="25" t="str">
        <f>IF(Q114&lt;=0,"",Q114*R114/100)</f>
        <v/>
      </c>
      <c r="U114" s="24" t="s">
        <v>1955</v>
      </c>
      <c r="V114" s="28">
        <v>-7.23</v>
      </c>
      <c r="W114" s="24">
        <v>21.55</v>
      </c>
      <c r="X114" s="25" t="str">
        <f>IF(V114&lt;=0,"",V114*W114/100)</f>
        <v/>
      </c>
    </row>
    <row r="115" spans="1:24" x14ac:dyDescent="0.3">
      <c r="A115" s="24" t="s">
        <v>1147</v>
      </c>
      <c r="B115" s="24">
        <v>-3.94</v>
      </c>
      <c r="C115" s="24">
        <v>15.73</v>
      </c>
      <c r="D115" s="25" t="str">
        <f t="shared" si="25"/>
        <v/>
      </c>
      <c r="F115" s="24" t="s">
        <v>1916</v>
      </c>
      <c r="G115" s="28">
        <v>15.51</v>
      </c>
      <c r="H115" s="24">
        <v>9.5399999999999991</v>
      </c>
      <c r="I115" s="25">
        <v>1.4796539999999998</v>
      </c>
      <c r="K115" s="24" t="s">
        <v>1173</v>
      </c>
      <c r="L115" s="28">
        <v>16.09</v>
      </c>
      <c r="M115" s="24">
        <v>8.41</v>
      </c>
      <c r="N115" s="25">
        <v>1.3531690000000001</v>
      </c>
      <c r="P115" s="24" t="s">
        <v>1141</v>
      </c>
      <c r="Q115" s="28">
        <v>-7.21</v>
      </c>
      <c r="R115" s="24">
        <v>23.32</v>
      </c>
      <c r="S115" s="25" t="str">
        <f>IF(Q115&lt;=0,"",Q115*R115/100)</f>
        <v/>
      </c>
      <c r="U115" s="24" t="s">
        <v>1141</v>
      </c>
      <c r="V115" s="28">
        <v>-7.21</v>
      </c>
      <c r="W115" s="24">
        <v>23.32</v>
      </c>
      <c r="X115" s="25" t="str">
        <f>IF(V115&lt;=0,"",V115*W115/100)</f>
        <v/>
      </c>
    </row>
    <row r="116" spans="1:24" x14ac:dyDescent="0.3">
      <c r="A116" s="24" t="s">
        <v>1148</v>
      </c>
      <c r="B116" s="24">
        <v>24.38</v>
      </c>
      <c r="C116" s="24">
        <v>38.659999999999997</v>
      </c>
      <c r="D116" s="25">
        <f t="shared" si="25"/>
        <v>9.4253079999999994</v>
      </c>
      <c r="F116" s="24" t="s">
        <v>1607</v>
      </c>
      <c r="G116" s="28">
        <v>15.59</v>
      </c>
      <c r="H116" s="24">
        <v>17.89</v>
      </c>
      <c r="I116" s="25">
        <v>2.7890510000000002</v>
      </c>
      <c r="K116" s="24" t="s">
        <v>1816</v>
      </c>
      <c r="L116" s="28">
        <v>16.190000000000001</v>
      </c>
      <c r="M116" s="24">
        <v>29.24</v>
      </c>
      <c r="N116" s="25">
        <v>4.7339560000000001</v>
      </c>
      <c r="P116" s="24" t="s">
        <v>1879</v>
      </c>
      <c r="Q116" s="28">
        <v>-7.08</v>
      </c>
      <c r="R116" s="24">
        <v>1.39</v>
      </c>
      <c r="S116" s="25" t="str">
        <f>IF(Q116&lt;=0,"",Q116*R116/100)</f>
        <v/>
      </c>
      <c r="U116" s="24" t="s">
        <v>1879</v>
      </c>
      <c r="V116" s="28">
        <v>-7.08</v>
      </c>
      <c r="W116" s="24">
        <v>1.39</v>
      </c>
      <c r="X116" s="25" t="str">
        <f>IF(V116&lt;=0,"",V116*W116/100)</f>
        <v/>
      </c>
    </row>
    <row r="117" spans="1:24" x14ac:dyDescent="0.3">
      <c r="A117" s="24" t="s">
        <v>1149</v>
      </c>
      <c r="B117" s="24">
        <v>34.6</v>
      </c>
      <c r="C117" s="24">
        <v>7.55</v>
      </c>
      <c r="D117" s="25">
        <f t="shared" si="25"/>
        <v>2.6123000000000003</v>
      </c>
      <c r="F117" s="24" t="s">
        <v>1644</v>
      </c>
      <c r="G117" s="28">
        <v>15.74</v>
      </c>
      <c r="H117" s="24">
        <v>8.35</v>
      </c>
      <c r="I117" s="25">
        <v>1.31429</v>
      </c>
      <c r="K117" s="24" t="s">
        <v>1713</v>
      </c>
      <c r="L117" s="28">
        <v>16.28</v>
      </c>
      <c r="M117" s="24">
        <v>24.55</v>
      </c>
      <c r="N117" s="25">
        <v>3.9967400000000004</v>
      </c>
      <c r="P117" s="24" t="s">
        <v>1732</v>
      </c>
      <c r="Q117" s="28">
        <v>-7.05</v>
      </c>
      <c r="R117" s="24">
        <v>25.04</v>
      </c>
      <c r="S117" s="25" t="str">
        <f>IF(Q117&lt;=0,"",Q117*R117/100)</f>
        <v/>
      </c>
      <c r="U117" s="24" t="s">
        <v>1732</v>
      </c>
      <c r="V117" s="28">
        <v>-7.05</v>
      </c>
      <c r="W117" s="24">
        <v>25.04</v>
      </c>
      <c r="X117" s="25" t="str">
        <f>IF(V117&lt;=0,"",V117*W117/100)</f>
        <v/>
      </c>
    </row>
    <row r="118" spans="1:24" x14ac:dyDescent="0.3">
      <c r="A118" s="24" t="s">
        <v>1150</v>
      </c>
      <c r="B118" s="24">
        <v>-5.7</v>
      </c>
      <c r="C118" s="24">
        <v>36.17</v>
      </c>
      <c r="D118" s="25" t="str">
        <f t="shared" si="25"/>
        <v/>
      </c>
      <c r="F118" s="24" t="s">
        <v>1192</v>
      </c>
      <c r="G118" s="28">
        <v>15.85</v>
      </c>
      <c r="H118" s="24">
        <v>34.64</v>
      </c>
      <c r="I118" s="25">
        <v>5.4904399999999995</v>
      </c>
      <c r="K118" s="24" t="s">
        <v>1590</v>
      </c>
      <c r="L118" s="28">
        <v>16.329999999999998</v>
      </c>
      <c r="M118" s="24">
        <v>0.69</v>
      </c>
      <c r="N118" s="25">
        <v>0.11267699999999997</v>
      </c>
      <c r="P118" s="24" t="s">
        <v>1917</v>
      </c>
      <c r="Q118" s="28">
        <v>-6.97</v>
      </c>
      <c r="R118" s="24">
        <v>10.61</v>
      </c>
      <c r="S118" s="25" t="str">
        <f>IF(Q118&lt;=0,"",Q118*R118/100)</f>
        <v/>
      </c>
      <c r="U118" s="24" t="s">
        <v>1917</v>
      </c>
      <c r="V118" s="28">
        <v>-6.97</v>
      </c>
      <c r="W118" s="24">
        <v>10.61</v>
      </c>
      <c r="X118" s="25" t="str">
        <f>IF(V118&lt;=0,"",V118*W118/100)</f>
        <v/>
      </c>
    </row>
    <row r="119" spans="1:24" x14ac:dyDescent="0.3">
      <c r="A119" s="24" t="s">
        <v>1151</v>
      </c>
      <c r="B119" s="24">
        <v>26.4</v>
      </c>
      <c r="C119" s="24">
        <v>35.049999999999997</v>
      </c>
      <c r="D119" s="25">
        <f t="shared" si="25"/>
        <v>9.2531999999999979</v>
      </c>
      <c r="F119" s="24" t="s">
        <v>1173</v>
      </c>
      <c r="G119" s="28">
        <v>16.09</v>
      </c>
      <c r="H119" s="24">
        <v>8.41</v>
      </c>
      <c r="I119" s="25">
        <v>1.3531690000000001</v>
      </c>
      <c r="K119" s="24" t="s">
        <v>1765</v>
      </c>
      <c r="L119" s="28">
        <v>16.36</v>
      </c>
      <c r="M119" s="24">
        <v>2.89</v>
      </c>
      <c r="N119" s="25">
        <v>0.472804</v>
      </c>
      <c r="P119" s="24" t="s">
        <v>1984</v>
      </c>
      <c r="Q119" s="28">
        <v>-6.96</v>
      </c>
      <c r="R119" s="24">
        <v>20.62</v>
      </c>
      <c r="S119" s="25" t="str">
        <f>IF(Q119&lt;=0,"",Q119*R119/100)</f>
        <v/>
      </c>
      <c r="U119" s="24" t="s">
        <v>1984</v>
      </c>
      <c r="V119" s="28">
        <v>-6.96</v>
      </c>
      <c r="W119" s="24">
        <v>20.62</v>
      </c>
      <c r="X119" s="25" t="str">
        <f>IF(V119&lt;=0,"",V119*W119/100)</f>
        <v/>
      </c>
    </row>
    <row r="120" spans="1:24" x14ac:dyDescent="0.3">
      <c r="A120" s="24" t="s">
        <v>1152</v>
      </c>
      <c r="B120" s="24">
        <v>34.76</v>
      </c>
      <c r="C120" s="24">
        <v>35.75</v>
      </c>
      <c r="D120" s="25">
        <f t="shared" si="25"/>
        <v>12.426699999999999</v>
      </c>
      <c r="F120" s="24" t="s">
        <v>1816</v>
      </c>
      <c r="G120" s="28">
        <v>16.190000000000001</v>
      </c>
      <c r="H120" s="24">
        <v>29.24</v>
      </c>
      <c r="I120" s="25">
        <v>4.7339560000000001</v>
      </c>
      <c r="K120" s="24" t="s">
        <v>1222</v>
      </c>
      <c r="L120" s="28">
        <v>16.41</v>
      </c>
      <c r="M120" s="24">
        <v>22.64</v>
      </c>
      <c r="N120" s="25">
        <v>3.7152240000000001</v>
      </c>
      <c r="P120" s="24" t="s">
        <v>1144</v>
      </c>
      <c r="Q120" s="28">
        <v>-6.95</v>
      </c>
      <c r="R120" s="24">
        <v>27.01</v>
      </c>
      <c r="S120" s="25" t="str">
        <f>IF(Q120&lt;=0,"",Q120*R120/100)</f>
        <v/>
      </c>
      <c r="U120" s="24" t="s">
        <v>1144</v>
      </c>
      <c r="V120" s="28">
        <v>-6.95</v>
      </c>
      <c r="W120" s="24">
        <v>27.01</v>
      </c>
      <c r="X120" s="25" t="str">
        <f>IF(V120&lt;=0,"",V120*W120/100)</f>
        <v/>
      </c>
    </row>
    <row r="121" spans="1:24" x14ac:dyDescent="0.3">
      <c r="A121" s="24" t="s">
        <v>1153</v>
      </c>
      <c r="B121" s="24">
        <v>14.38</v>
      </c>
      <c r="C121" s="24">
        <v>12.7</v>
      </c>
      <c r="D121" s="25">
        <f t="shared" si="25"/>
        <v>1.82626</v>
      </c>
      <c r="F121" s="24" t="s">
        <v>1713</v>
      </c>
      <c r="G121" s="28">
        <v>16.28</v>
      </c>
      <c r="H121" s="24">
        <v>24.55</v>
      </c>
      <c r="I121" s="25">
        <v>3.9967400000000004</v>
      </c>
      <c r="K121" s="24" t="s">
        <v>1211</v>
      </c>
      <c r="L121" s="28">
        <v>16.440000000000001</v>
      </c>
      <c r="M121" s="24">
        <v>4.49</v>
      </c>
      <c r="N121" s="25">
        <v>0.73815600000000003</v>
      </c>
      <c r="P121" s="24" t="s">
        <v>1513</v>
      </c>
      <c r="Q121" s="28">
        <v>-6.93</v>
      </c>
      <c r="R121" s="24">
        <v>3.87</v>
      </c>
      <c r="S121" s="25" t="str">
        <f>IF(Q121&lt;=0,"",Q121*R121/100)</f>
        <v/>
      </c>
      <c r="U121" s="24" t="s">
        <v>1513</v>
      </c>
      <c r="V121" s="28">
        <v>-6.93</v>
      </c>
      <c r="W121" s="24">
        <v>3.87</v>
      </c>
      <c r="X121" s="25" t="str">
        <f>IF(V121&lt;=0,"",V121*W121/100)</f>
        <v/>
      </c>
    </row>
    <row r="122" spans="1:24" x14ac:dyDescent="0.3">
      <c r="A122" s="24" t="s">
        <v>1154</v>
      </c>
      <c r="B122" s="24">
        <v>13.42</v>
      </c>
      <c r="C122" s="24">
        <v>39.51</v>
      </c>
      <c r="D122" s="25">
        <f t="shared" si="25"/>
        <v>5.3022419999999997</v>
      </c>
      <c r="F122" s="24" t="s">
        <v>1590</v>
      </c>
      <c r="G122" s="28">
        <v>16.329999999999998</v>
      </c>
      <c r="H122" s="24">
        <v>0.69</v>
      </c>
      <c r="I122" s="25">
        <v>0.11267699999999997</v>
      </c>
      <c r="K122" s="24" t="s">
        <v>1087</v>
      </c>
      <c r="L122" s="28">
        <v>16.489999999999998</v>
      </c>
      <c r="M122" s="24">
        <v>3.82</v>
      </c>
      <c r="N122" s="25">
        <v>0.62991799999999987</v>
      </c>
      <c r="P122" s="24" t="s">
        <v>1885</v>
      </c>
      <c r="Q122" s="28">
        <v>-6.86</v>
      </c>
      <c r="R122" s="24">
        <v>38.369999999999997</v>
      </c>
      <c r="S122" s="25" t="str">
        <f>IF(Q122&lt;=0,"",Q122*R122/100)</f>
        <v/>
      </c>
      <c r="U122" s="24" t="s">
        <v>1885</v>
      </c>
      <c r="V122" s="28">
        <v>-6.86</v>
      </c>
      <c r="W122" s="24">
        <v>38.369999999999997</v>
      </c>
      <c r="X122" s="25" t="str">
        <f>IF(V122&lt;=0,"",V122*W122/100)</f>
        <v/>
      </c>
    </row>
    <row r="123" spans="1:24" x14ac:dyDescent="0.3">
      <c r="A123" s="24" t="s">
        <v>1155</v>
      </c>
      <c r="B123" s="24">
        <v>-9.07</v>
      </c>
      <c r="C123" s="24">
        <v>29.13</v>
      </c>
      <c r="D123" s="25" t="str">
        <f t="shared" si="25"/>
        <v/>
      </c>
      <c r="F123" s="24" t="s">
        <v>1765</v>
      </c>
      <c r="G123" s="28">
        <v>16.36</v>
      </c>
      <c r="H123" s="24">
        <v>2.89</v>
      </c>
      <c r="I123" s="25">
        <v>0.472804</v>
      </c>
      <c r="K123" s="24" t="s">
        <v>1047</v>
      </c>
      <c r="L123" s="28">
        <v>16.66</v>
      </c>
      <c r="M123" s="24">
        <v>19.399999999999999</v>
      </c>
      <c r="N123" s="25">
        <v>3.2320399999999996</v>
      </c>
      <c r="P123" s="24" t="s">
        <v>1270</v>
      </c>
      <c r="Q123" s="28">
        <v>-6.85</v>
      </c>
      <c r="R123" s="24">
        <v>20.62</v>
      </c>
      <c r="S123" s="25" t="str">
        <f>IF(Q123&lt;=0,"",Q123*R123/100)</f>
        <v/>
      </c>
      <c r="U123" s="24" t="s">
        <v>1270</v>
      </c>
      <c r="V123" s="28">
        <v>-6.85</v>
      </c>
      <c r="W123" s="24">
        <v>20.62</v>
      </c>
      <c r="X123" s="25" t="str">
        <f>IF(V123&lt;=0,"",V123*W123/100)</f>
        <v/>
      </c>
    </row>
    <row r="124" spans="1:24" x14ac:dyDescent="0.3">
      <c r="A124" s="24" t="s">
        <v>1156</v>
      </c>
      <c r="B124" s="24">
        <v>31.75</v>
      </c>
      <c r="C124" s="24">
        <v>32.79</v>
      </c>
      <c r="D124" s="25">
        <f t="shared" si="25"/>
        <v>10.410824999999999</v>
      </c>
      <c r="F124" s="24" t="s">
        <v>1222</v>
      </c>
      <c r="G124" s="28">
        <v>16.41</v>
      </c>
      <c r="H124" s="24">
        <v>22.64</v>
      </c>
      <c r="I124" s="25">
        <v>3.7152240000000001</v>
      </c>
      <c r="K124" s="24" t="s">
        <v>1306</v>
      </c>
      <c r="L124" s="28">
        <v>16.7</v>
      </c>
      <c r="M124" s="24">
        <v>7.74</v>
      </c>
      <c r="N124" s="25">
        <v>1.2925800000000001</v>
      </c>
      <c r="P124" s="24" t="s">
        <v>1681</v>
      </c>
      <c r="Q124" s="28">
        <v>-6.84</v>
      </c>
      <c r="R124" s="24">
        <v>4.93</v>
      </c>
      <c r="S124" s="25" t="str">
        <f>IF(Q124&lt;=0,"",Q124*R124/100)</f>
        <v/>
      </c>
      <c r="U124" s="24" t="s">
        <v>1681</v>
      </c>
      <c r="V124" s="28">
        <v>-6.84</v>
      </c>
      <c r="W124" s="24">
        <v>4.93</v>
      </c>
      <c r="X124" s="25" t="str">
        <f>IF(V124&lt;=0,"",V124*W124/100)</f>
        <v/>
      </c>
    </row>
    <row r="125" spans="1:24" x14ac:dyDescent="0.3">
      <c r="A125" s="24" t="s">
        <v>1157</v>
      </c>
      <c r="B125" s="24">
        <v>0</v>
      </c>
      <c r="C125" s="24">
        <v>38.85</v>
      </c>
      <c r="D125" s="25" t="str">
        <f t="shared" si="25"/>
        <v/>
      </c>
      <c r="F125" s="24" t="s">
        <v>1211</v>
      </c>
      <c r="G125" s="28">
        <v>16.440000000000001</v>
      </c>
      <c r="H125" s="24">
        <v>4.49</v>
      </c>
      <c r="I125" s="25">
        <v>0.73815600000000003</v>
      </c>
      <c r="K125" s="24" t="s">
        <v>1113</v>
      </c>
      <c r="L125" s="28">
        <v>16.760000000000002</v>
      </c>
      <c r="M125" s="24">
        <v>22.48</v>
      </c>
      <c r="N125" s="25">
        <v>3.7676480000000003</v>
      </c>
      <c r="P125" s="24" t="s">
        <v>1642</v>
      </c>
      <c r="Q125" s="28">
        <v>-6.82</v>
      </c>
      <c r="R125" s="24">
        <v>12.75</v>
      </c>
      <c r="S125" s="25" t="str">
        <f>IF(Q125&lt;=0,"",Q125*R125/100)</f>
        <v/>
      </c>
      <c r="U125" s="24" t="s">
        <v>1642</v>
      </c>
      <c r="V125" s="28">
        <v>-6.82</v>
      </c>
      <c r="W125" s="24">
        <v>12.75</v>
      </c>
      <c r="X125" s="25" t="str">
        <f>IF(V125&lt;=0,"",V125*W125/100)</f>
        <v/>
      </c>
    </row>
    <row r="126" spans="1:24" x14ac:dyDescent="0.3">
      <c r="A126" s="24" t="s">
        <v>1158</v>
      </c>
      <c r="B126" s="24">
        <v>-2.12</v>
      </c>
      <c r="C126" s="24">
        <v>1.17</v>
      </c>
      <c r="D126" s="25" t="str">
        <f t="shared" si="25"/>
        <v/>
      </c>
      <c r="F126" s="24" t="s">
        <v>1087</v>
      </c>
      <c r="G126" s="28">
        <v>16.489999999999998</v>
      </c>
      <c r="H126" s="24">
        <v>3.82</v>
      </c>
      <c r="I126" s="25">
        <v>0.62991799999999987</v>
      </c>
      <c r="K126" s="24" t="s">
        <v>1905</v>
      </c>
      <c r="L126" s="28">
        <v>16.829999999999998</v>
      </c>
      <c r="M126" s="24">
        <v>5.57</v>
      </c>
      <c r="N126" s="25">
        <v>0.93743100000000001</v>
      </c>
      <c r="P126" s="24" t="s">
        <v>1668</v>
      </c>
      <c r="Q126" s="28">
        <v>-6.82</v>
      </c>
      <c r="R126" s="24">
        <v>4.72</v>
      </c>
      <c r="S126" s="25" t="str">
        <f>IF(Q126&lt;=0,"",Q126*R126/100)</f>
        <v/>
      </c>
      <c r="U126" s="24" t="s">
        <v>1668</v>
      </c>
      <c r="V126" s="28">
        <v>-6.82</v>
      </c>
      <c r="W126" s="24">
        <v>4.72</v>
      </c>
      <c r="X126" s="25" t="str">
        <f>IF(V126&lt;=0,"",V126*W126/100)</f>
        <v/>
      </c>
    </row>
    <row r="127" spans="1:24" x14ac:dyDescent="0.3">
      <c r="A127" s="24" t="s">
        <v>1159</v>
      </c>
      <c r="B127" s="24">
        <v>15.18</v>
      </c>
      <c r="C127" s="24">
        <v>20.6</v>
      </c>
      <c r="D127" s="25">
        <f t="shared" si="25"/>
        <v>3.1270800000000003</v>
      </c>
      <c r="F127" s="24" t="s">
        <v>1047</v>
      </c>
      <c r="G127" s="28">
        <v>16.66</v>
      </c>
      <c r="H127" s="24">
        <v>19.399999999999999</v>
      </c>
      <c r="I127" s="25">
        <v>3.2320399999999996</v>
      </c>
      <c r="K127" s="24" t="s">
        <v>1871</v>
      </c>
      <c r="L127" s="28">
        <v>16.95</v>
      </c>
      <c r="M127" s="24">
        <v>21.53</v>
      </c>
      <c r="N127" s="25">
        <v>3.6493349999999998</v>
      </c>
      <c r="P127" s="24" t="s">
        <v>1948</v>
      </c>
      <c r="Q127" s="28">
        <v>-6.8</v>
      </c>
      <c r="R127" s="24">
        <v>19.54</v>
      </c>
      <c r="S127" s="25" t="str">
        <f>IF(Q127&lt;=0,"",Q127*R127/100)</f>
        <v/>
      </c>
      <c r="U127" s="24" t="s">
        <v>1948</v>
      </c>
      <c r="V127" s="28">
        <v>-6.8</v>
      </c>
      <c r="W127" s="24">
        <v>19.54</v>
      </c>
      <c r="X127" s="25" t="str">
        <f>IF(V127&lt;=0,"",V127*W127/100)</f>
        <v/>
      </c>
    </row>
    <row r="128" spans="1:24" x14ac:dyDescent="0.3">
      <c r="A128" s="24" t="s">
        <v>1160</v>
      </c>
      <c r="B128" s="24">
        <v>5.85</v>
      </c>
      <c r="C128" s="24">
        <v>4.45</v>
      </c>
      <c r="D128" s="25">
        <f t="shared" si="25"/>
        <v>0.26032499999999997</v>
      </c>
      <c r="F128" s="24" t="s">
        <v>1306</v>
      </c>
      <c r="G128" s="28">
        <v>16.7</v>
      </c>
      <c r="H128" s="24">
        <v>7.74</v>
      </c>
      <c r="I128" s="25">
        <v>1.2925800000000001</v>
      </c>
      <c r="K128" s="24" t="s">
        <v>1588</v>
      </c>
      <c r="L128" s="28">
        <v>17.03</v>
      </c>
      <c r="M128" s="24">
        <v>20.100000000000001</v>
      </c>
      <c r="N128" s="25">
        <v>3.4230300000000007</v>
      </c>
      <c r="P128" s="24" t="s">
        <v>1746</v>
      </c>
      <c r="Q128" s="28">
        <v>-6.77</v>
      </c>
      <c r="R128" s="24">
        <v>18.739999999999998</v>
      </c>
      <c r="S128" s="25" t="str">
        <f>IF(Q128&lt;=0,"",Q128*R128/100)</f>
        <v/>
      </c>
      <c r="U128" s="24" t="s">
        <v>1746</v>
      </c>
      <c r="V128" s="28">
        <v>-6.77</v>
      </c>
      <c r="W128" s="24">
        <v>18.739999999999998</v>
      </c>
      <c r="X128" s="25" t="str">
        <f>IF(V128&lt;=0,"",V128*W128/100)</f>
        <v/>
      </c>
    </row>
    <row r="129" spans="1:24" x14ac:dyDescent="0.3">
      <c r="A129" s="24" t="s">
        <v>1161</v>
      </c>
      <c r="B129" s="24">
        <v>-3.1</v>
      </c>
      <c r="C129" s="24">
        <v>32.9</v>
      </c>
      <c r="D129" s="25" t="str">
        <f t="shared" si="25"/>
        <v/>
      </c>
      <c r="F129" s="24" t="s">
        <v>1113</v>
      </c>
      <c r="G129" s="28">
        <v>16.760000000000002</v>
      </c>
      <c r="H129" s="24">
        <v>22.48</v>
      </c>
      <c r="I129" s="25">
        <v>3.7676480000000003</v>
      </c>
      <c r="K129" s="24" t="s">
        <v>1326</v>
      </c>
      <c r="L129" s="28">
        <v>17.09</v>
      </c>
      <c r="M129" s="24">
        <v>26.3</v>
      </c>
      <c r="N129" s="25">
        <v>4.4946700000000002</v>
      </c>
      <c r="P129" s="24" t="s">
        <v>1386</v>
      </c>
      <c r="Q129" s="28">
        <v>-6.66</v>
      </c>
      <c r="R129" s="24">
        <v>18.23</v>
      </c>
      <c r="S129" s="25" t="str">
        <f>IF(Q129&lt;=0,"",Q129*R129/100)</f>
        <v/>
      </c>
      <c r="U129" s="24" t="s">
        <v>1386</v>
      </c>
      <c r="V129" s="28">
        <v>-6.66</v>
      </c>
      <c r="W129" s="24">
        <v>18.23</v>
      </c>
      <c r="X129" s="25" t="str">
        <f>IF(V129&lt;=0,"",V129*W129/100)</f>
        <v/>
      </c>
    </row>
    <row r="130" spans="1:24" x14ac:dyDescent="0.3">
      <c r="A130" s="24" t="s">
        <v>1162</v>
      </c>
      <c r="B130" s="24">
        <v>24.78</v>
      </c>
      <c r="C130" s="24">
        <v>7.08</v>
      </c>
      <c r="D130" s="25">
        <f t="shared" si="25"/>
        <v>1.7544240000000002</v>
      </c>
      <c r="F130" s="24" t="s">
        <v>1905</v>
      </c>
      <c r="G130" s="28">
        <v>16.829999999999998</v>
      </c>
      <c r="H130" s="24">
        <v>5.57</v>
      </c>
      <c r="I130" s="25">
        <v>0.93743100000000001</v>
      </c>
      <c r="K130" s="24" t="s">
        <v>1390</v>
      </c>
      <c r="L130" s="28">
        <v>17.16</v>
      </c>
      <c r="M130" s="24">
        <v>14.01</v>
      </c>
      <c r="N130" s="25">
        <v>2.4041160000000001</v>
      </c>
      <c r="P130" s="24" t="s">
        <v>1929</v>
      </c>
      <c r="Q130" s="28">
        <v>-6.64</v>
      </c>
      <c r="R130" s="24">
        <v>34.700000000000003</v>
      </c>
      <c r="S130" s="25" t="str">
        <f>IF(Q130&lt;=0,"",Q130*R130/100)</f>
        <v/>
      </c>
      <c r="U130" s="24" t="s">
        <v>1929</v>
      </c>
      <c r="V130" s="28">
        <v>-6.64</v>
      </c>
      <c r="W130" s="24">
        <v>34.700000000000003</v>
      </c>
      <c r="X130" s="25" t="str">
        <f>IF(V130&lt;=0,"",V130*W130/100)</f>
        <v/>
      </c>
    </row>
    <row r="131" spans="1:24" x14ac:dyDescent="0.3">
      <c r="A131" s="24" t="s">
        <v>1163</v>
      </c>
      <c r="B131" s="24">
        <v>0</v>
      </c>
      <c r="C131" s="24">
        <v>22.52</v>
      </c>
      <c r="D131" s="25" t="str">
        <f t="shared" ref="D131:D194" si="26">IF(B131&lt;=0,"",B131*C131/100)</f>
        <v/>
      </c>
      <c r="F131" s="24" t="s">
        <v>1871</v>
      </c>
      <c r="G131" s="28">
        <v>16.95</v>
      </c>
      <c r="H131" s="24">
        <v>21.53</v>
      </c>
      <c r="I131" s="25">
        <v>3.6493349999999998</v>
      </c>
      <c r="K131" s="24" t="s">
        <v>1479</v>
      </c>
      <c r="L131" s="28">
        <v>17.23</v>
      </c>
      <c r="M131" s="24">
        <v>35.659999999999997</v>
      </c>
      <c r="N131" s="25">
        <v>6.1442179999999995</v>
      </c>
      <c r="P131" s="24" t="s">
        <v>1933</v>
      </c>
      <c r="Q131" s="28">
        <v>-6.57</v>
      </c>
      <c r="R131" s="24">
        <v>6.07</v>
      </c>
      <c r="S131" s="25" t="str">
        <f>IF(Q131&lt;=0,"",Q131*R131/100)</f>
        <v/>
      </c>
      <c r="U131" s="24" t="s">
        <v>1933</v>
      </c>
      <c r="V131" s="28">
        <v>-6.57</v>
      </c>
      <c r="W131" s="24">
        <v>6.07</v>
      </c>
      <c r="X131" s="25" t="str">
        <f>IF(V131&lt;=0,"",V131*W131/100)</f>
        <v/>
      </c>
    </row>
    <row r="132" spans="1:24" x14ac:dyDescent="0.3">
      <c r="A132" s="24" t="s">
        <v>1164</v>
      </c>
      <c r="B132" s="24">
        <v>22.91</v>
      </c>
      <c r="C132" s="24">
        <v>18.8</v>
      </c>
      <c r="D132" s="25">
        <f t="shared" si="26"/>
        <v>4.30708</v>
      </c>
      <c r="F132" s="24" t="s">
        <v>1588</v>
      </c>
      <c r="G132" s="28">
        <v>17.03</v>
      </c>
      <c r="H132" s="24">
        <v>20.100000000000001</v>
      </c>
      <c r="I132" s="25">
        <v>3.4230300000000007</v>
      </c>
      <c r="K132" s="24" t="s">
        <v>1315</v>
      </c>
      <c r="L132" s="28">
        <v>17.28</v>
      </c>
      <c r="M132" s="24">
        <v>11.33</v>
      </c>
      <c r="N132" s="25">
        <v>1.9578240000000002</v>
      </c>
      <c r="P132" s="24" t="s">
        <v>1139</v>
      </c>
      <c r="Q132" s="28">
        <v>-6.55</v>
      </c>
      <c r="R132" s="24">
        <v>9.41</v>
      </c>
      <c r="S132" s="25" t="str">
        <f>IF(Q132&lt;=0,"",Q132*R132/100)</f>
        <v/>
      </c>
      <c r="U132" s="24" t="s">
        <v>1139</v>
      </c>
      <c r="V132" s="28">
        <v>-6.55</v>
      </c>
      <c r="W132" s="24">
        <v>9.41</v>
      </c>
      <c r="X132" s="25" t="str">
        <f>IF(V132&lt;=0,"",V132*W132/100)</f>
        <v/>
      </c>
    </row>
    <row r="133" spans="1:24" x14ac:dyDescent="0.3">
      <c r="A133" s="24" t="s">
        <v>1165</v>
      </c>
      <c r="B133" s="24">
        <v>4.8499999999999996</v>
      </c>
      <c r="C133" s="24">
        <v>38.29</v>
      </c>
      <c r="D133" s="25">
        <f t="shared" si="26"/>
        <v>1.8570649999999997</v>
      </c>
      <c r="F133" s="24" t="s">
        <v>1326</v>
      </c>
      <c r="G133" s="28">
        <v>17.09</v>
      </c>
      <c r="H133" s="24">
        <v>26.3</v>
      </c>
      <c r="I133" s="25">
        <v>4.4946700000000002</v>
      </c>
      <c r="K133" s="24" t="s">
        <v>1921</v>
      </c>
      <c r="L133" s="28">
        <v>17.29</v>
      </c>
      <c r="M133" s="24">
        <v>19.899999999999999</v>
      </c>
      <c r="N133" s="25">
        <v>3.4407099999999997</v>
      </c>
      <c r="P133" s="24" t="s">
        <v>1904</v>
      </c>
      <c r="Q133" s="28">
        <v>-6.54</v>
      </c>
      <c r="R133" s="24">
        <v>33.97</v>
      </c>
      <c r="S133" s="25" t="str">
        <f>IF(Q133&lt;=0,"",Q133*R133/100)</f>
        <v/>
      </c>
      <c r="U133" s="24" t="s">
        <v>1904</v>
      </c>
      <c r="V133" s="28">
        <v>-6.54</v>
      </c>
      <c r="W133" s="24">
        <v>33.97</v>
      </c>
      <c r="X133" s="25" t="str">
        <f>IF(V133&lt;=0,"",V133*W133/100)</f>
        <v/>
      </c>
    </row>
    <row r="134" spans="1:24" x14ac:dyDescent="0.3">
      <c r="A134" s="24" t="s">
        <v>1166</v>
      </c>
      <c r="B134" s="24">
        <v>-8.35</v>
      </c>
      <c r="C134" s="24">
        <v>28.11</v>
      </c>
      <c r="D134" s="25" t="str">
        <f t="shared" si="26"/>
        <v/>
      </c>
      <c r="F134" s="24" t="s">
        <v>1390</v>
      </c>
      <c r="G134" s="28">
        <v>17.16</v>
      </c>
      <c r="H134" s="24">
        <v>14.01</v>
      </c>
      <c r="I134" s="25">
        <v>2.4041160000000001</v>
      </c>
      <c r="K134" s="24" t="s">
        <v>1193</v>
      </c>
      <c r="L134" s="28">
        <v>17.3</v>
      </c>
      <c r="M134" s="24">
        <v>0.71</v>
      </c>
      <c r="N134" s="25">
        <v>0.12282999999999999</v>
      </c>
      <c r="P134" s="24" t="s">
        <v>1377</v>
      </c>
      <c r="Q134" s="28">
        <v>-6.54</v>
      </c>
      <c r="R134" s="24">
        <v>30.55</v>
      </c>
      <c r="S134" s="25" t="str">
        <f>IF(Q134&lt;=0,"",Q134*R134/100)</f>
        <v/>
      </c>
      <c r="U134" s="24" t="s">
        <v>1377</v>
      </c>
      <c r="V134" s="28">
        <v>-6.54</v>
      </c>
      <c r="W134" s="24">
        <v>30.55</v>
      </c>
      <c r="X134" s="25" t="str">
        <f>IF(V134&lt;=0,"",V134*W134/100)</f>
        <v/>
      </c>
    </row>
    <row r="135" spans="1:24" x14ac:dyDescent="0.3">
      <c r="A135" s="24" t="s">
        <v>1167</v>
      </c>
      <c r="B135" s="24">
        <v>43.03</v>
      </c>
      <c r="C135" s="24">
        <v>22.51</v>
      </c>
      <c r="D135" s="25">
        <f t="shared" si="26"/>
        <v>9.6860530000000011</v>
      </c>
      <c r="F135" s="24" t="s">
        <v>1479</v>
      </c>
      <c r="G135" s="28">
        <v>17.23</v>
      </c>
      <c r="H135" s="24">
        <v>35.659999999999997</v>
      </c>
      <c r="I135" s="25">
        <v>6.1442179999999995</v>
      </c>
      <c r="K135" s="24" t="s">
        <v>1990</v>
      </c>
      <c r="L135" s="28">
        <v>17.34</v>
      </c>
      <c r="M135" s="24">
        <v>0.74</v>
      </c>
      <c r="N135" s="25">
        <v>0.12831599999999999</v>
      </c>
      <c r="P135" s="24" t="s">
        <v>1720</v>
      </c>
      <c r="Q135" s="28">
        <v>-6.48</v>
      </c>
      <c r="R135" s="24">
        <v>35.31</v>
      </c>
      <c r="S135" s="25" t="str">
        <f>IF(Q135&lt;=0,"",Q135*R135/100)</f>
        <v/>
      </c>
      <c r="U135" s="24" t="s">
        <v>1720</v>
      </c>
      <c r="V135" s="28">
        <v>-6.48</v>
      </c>
      <c r="W135" s="24">
        <v>35.31</v>
      </c>
      <c r="X135" s="25" t="str">
        <f>IF(V135&lt;=0,"",V135*W135/100)</f>
        <v/>
      </c>
    </row>
    <row r="136" spans="1:24" x14ac:dyDescent="0.3">
      <c r="A136" s="24" t="s">
        <v>1168</v>
      </c>
      <c r="B136" s="24">
        <v>0</v>
      </c>
      <c r="C136" s="24">
        <v>25.87</v>
      </c>
      <c r="D136" s="25" t="str">
        <f t="shared" si="26"/>
        <v/>
      </c>
      <c r="F136" s="24" t="s">
        <v>1315</v>
      </c>
      <c r="G136" s="28">
        <v>17.28</v>
      </c>
      <c r="H136" s="24">
        <v>11.33</v>
      </c>
      <c r="I136" s="25">
        <v>1.9578240000000002</v>
      </c>
      <c r="K136" s="24" t="s">
        <v>1264</v>
      </c>
      <c r="L136" s="28">
        <v>17.45</v>
      </c>
      <c r="M136" s="24">
        <v>22.94</v>
      </c>
      <c r="N136" s="25">
        <v>4.0030299999999999</v>
      </c>
      <c r="P136" s="24" t="s">
        <v>1091</v>
      </c>
      <c r="Q136" s="28">
        <v>-6.48</v>
      </c>
      <c r="R136" s="24">
        <v>11.54</v>
      </c>
      <c r="S136" s="25" t="str">
        <f>IF(Q136&lt;=0,"",Q136*R136/100)</f>
        <v/>
      </c>
      <c r="U136" s="24" t="s">
        <v>1091</v>
      </c>
      <c r="V136" s="28">
        <v>-6.48</v>
      </c>
      <c r="W136" s="24">
        <v>11.54</v>
      </c>
      <c r="X136" s="25" t="str">
        <f>IF(V136&lt;=0,"",V136*W136/100)</f>
        <v/>
      </c>
    </row>
    <row r="137" spans="1:24" x14ac:dyDescent="0.3">
      <c r="A137" s="24" t="s">
        <v>1169</v>
      </c>
      <c r="B137" s="24">
        <v>-2.91</v>
      </c>
      <c r="C137" s="24">
        <v>26.15</v>
      </c>
      <c r="D137" s="25" t="str">
        <f t="shared" si="26"/>
        <v/>
      </c>
      <c r="F137" s="24" t="s">
        <v>1921</v>
      </c>
      <c r="G137" s="28">
        <v>17.29</v>
      </c>
      <c r="H137" s="24">
        <v>19.899999999999999</v>
      </c>
      <c r="I137" s="25">
        <v>3.4407099999999997</v>
      </c>
      <c r="K137" s="24" t="s">
        <v>1691</v>
      </c>
      <c r="L137" s="28">
        <v>17.55</v>
      </c>
      <c r="M137" s="24">
        <v>22.73</v>
      </c>
      <c r="N137" s="25">
        <v>3.9891150000000004</v>
      </c>
      <c r="P137" s="24" t="s">
        <v>1133</v>
      </c>
      <c r="Q137" s="28">
        <v>-6.43</v>
      </c>
      <c r="R137" s="24">
        <v>18.86</v>
      </c>
      <c r="S137" s="25" t="str">
        <f>IF(Q137&lt;=0,"",Q137*R137/100)</f>
        <v/>
      </c>
      <c r="U137" s="24" t="s">
        <v>1133</v>
      </c>
      <c r="V137" s="28">
        <v>-6.43</v>
      </c>
      <c r="W137" s="24">
        <v>18.86</v>
      </c>
      <c r="X137" s="25" t="str">
        <f>IF(V137&lt;=0,"",V137*W137/100)</f>
        <v/>
      </c>
    </row>
    <row r="138" spans="1:24" x14ac:dyDescent="0.3">
      <c r="A138" s="24" t="s">
        <v>1170</v>
      </c>
      <c r="B138" s="24">
        <v>22.48</v>
      </c>
      <c r="C138" s="24">
        <v>35.15</v>
      </c>
      <c r="D138" s="25">
        <f t="shared" si="26"/>
        <v>7.9017200000000001</v>
      </c>
      <c r="F138" s="24" t="s">
        <v>1193</v>
      </c>
      <c r="G138" s="28">
        <v>17.3</v>
      </c>
      <c r="H138" s="24">
        <v>0.71</v>
      </c>
      <c r="I138" s="25">
        <v>0.12282999999999999</v>
      </c>
      <c r="K138" s="24" t="s">
        <v>1891</v>
      </c>
      <c r="L138" s="28">
        <v>17.600000000000001</v>
      </c>
      <c r="M138" s="24">
        <v>29.2</v>
      </c>
      <c r="N138" s="25">
        <v>5.1392000000000007</v>
      </c>
      <c r="P138" s="24" t="s">
        <v>1778</v>
      </c>
      <c r="Q138" s="28">
        <v>-6.4</v>
      </c>
      <c r="R138" s="24">
        <v>8.8800000000000008</v>
      </c>
      <c r="S138" s="25" t="str">
        <f>IF(Q138&lt;=0,"",Q138*R138/100)</f>
        <v/>
      </c>
      <c r="U138" s="24" t="s">
        <v>1778</v>
      </c>
      <c r="V138" s="28">
        <v>-6.4</v>
      </c>
      <c r="W138" s="24">
        <v>8.8800000000000008</v>
      </c>
      <c r="X138" s="25" t="str">
        <f>IF(V138&lt;=0,"",V138*W138/100)</f>
        <v/>
      </c>
    </row>
    <row r="139" spans="1:24" x14ac:dyDescent="0.3">
      <c r="A139" s="24" t="s">
        <v>1171</v>
      </c>
      <c r="B139" s="24">
        <v>0</v>
      </c>
      <c r="C139" s="24">
        <v>23.49</v>
      </c>
      <c r="D139" s="25" t="str">
        <f t="shared" si="26"/>
        <v/>
      </c>
      <c r="F139" s="24" t="s">
        <v>1990</v>
      </c>
      <c r="G139" s="28">
        <v>17.34</v>
      </c>
      <c r="H139" s="24">
        <v>0.74</v>
      </c>
      <c r="I139" s="25">
        <v>0.12831599999999999</v>
      </c>
      <c r="K139" s="24" t="s">
        <v>1519</v>
      </c>
      <c r="L139" s="28">
        <v>17.72</v>
      </c>
      <c r="M139" s="24">
        <v>34.659999999999997</v>
      </c>
      <c r="N139" s="25">
        <v>6.1417519999999994</v>
      </c>
      <c r="P139" s="24" t="s">
        <v>1041</v>
      </c>
      <c r="Q139" s="28">
        <v>-6.38</v>
      </c>
      <c r="R139" s="24">
        <v>10.96</v>
      </c>
      <c r="S139" s="25" t="str">
        <f>IF(Q139&lt;=0,"",Q139*R139/100)</f>
        <v/>
      </c>
      <c r="U139" s="24" t="s">
        <v>1041</v>
      </c>
      <c r="V139" s="28">
        <v>-6.38</v>
      </c>
      <c r="W139" s="24">
        <v>10.96</v>
      </c>
      <c r="X139" s="25" t="str">
        <f>IF(V139&lt;=0,"",V139*W139/100)</f>
        <v/>
      </c>
    </row>
    <row r="140" spans="1:24" x14ac:dyDescent="0.3">
      <c r="A140" s="24" t="s">
        <v>1172</v>
      </c>
      <c r="B140" s="24">
        <v>-5.44</v>
      </c>
      <c r="C140" s="24">
        <v>32.01</v>
      </c>
      <c r="D140" s="25" t="str">
        <f t="shared" si="26"/>
        <v/>
      </c>
      <c r="F140" s="24" t="s">
        <v>1264</v>
      </c>
      <c r="G140" s="28">
        <v>17.45</v>
      </c>
      <c r="H140" s="24">
        <v>22.94</v>
      </c>
      <c r="I140" s="25">
        <v>4.0030299999999999</v>
      </c>
      <c r="K140" s="24" t="s">
        <v>1340</v>
      </c>
      <c r="L140" s="28">
        <v>17.72</v>
      </c>
      <c r="M140" s="24">
        <v>21.43</v>
      </c>
      <c r="N140" s="25">
        <v>3.797396</v>
      </c>
      <c r="P140" s="24" t="s">
        <v>1892</v>
      </c>
      <c r="Q140" s="28">
        <v>-6.37</v>
      </c>
      <c r="R140" s="24">
        <v>9.23</v>
      </c>
      <c r="S140" s="25" t="str">
        <f>IF(Q140&lt;=0,"",Q140*R140/100)</f>
        <v/>
      </c>
      <c r="U140" s="24" t="s">
        <v>1892</v>
      </c>
      <c r="V140" s="28">
        <v>-6.37</v>
      </c>
      <c r="W140" s="24">
        <v>9.23</v>
      </c>
      <c r="X140" s="25" t="str">
        <f>IF(V140&lt;=0,"",V140*W140/100)</f>
        <v/>
      </c>
    </row>
    <row r="141" spans="1:24" x14ac:dyDescent="0.3">
      <c r="A141" s="24" t="s">
        <v>1173</v>
      </c>
      <c r="B141" s="24">
        <v>16.09</v>
      </c>
      <c r="C141" s="24">
        <v>8.41</v>
      </c>
      <c r="D141" s="25">
        <f t="shared" si="26"/>
        <v>1.3531690000000001</v>
      </c>
      <c r="F141" s="24" t="s">
        <v>1691</v>
      </c>
      <c r="G141" s="28">
        <v>17.55</v>
      </c>
      <c r="H141" s="24">
        <v>22.73</v>
      </c>
      <c r="I141" s="25">
        <v>3.9891150000000004</v>
      </c>
      <c r="K141" s="24" t="s">
        <v>1739</v>
      </c>
      <c r="L141" s="28">
        <v>17.8</v>
      </c>
      <c r="M141" s="24">
        <v>23.49</v>
      </c>
      <c r="N141" s="25">
        <v>4.1812199999999997</v>
      </c>
      <c r="P141" s="24" t="s">
        <v>1412</v>
      </c>
      <c r="Q141" s="28">
        <v>-6.37</v>
      </c>
      <c r="R141" s="24">
        <v>8.1</v>
      </c>
      <c r="S141" s="25" t="str">
        <f>IF(Q141&lt;=0,"",Q141*R141/100)</f>
        <v/>
      </c>
      <c r="U141" s="24" t="s">
        <v>1412</v>
      </c>
      <c r="V141" s="28">
        <v>-6.37</v>
      </c>
      <c r="W141" s="24">
        <v>8.1</v>
      </c>
      <c r="X141" s="25" t="str">
        <f>IF(V141&lt;=0,"",V141*W141/100)</f>
        <v/>
      </c>
    </row>
    <row r="142" spans="1:24" x14ac:dyDescent="0.3">
      <c r="A142" s="24" t="s">
        <v>1174</v>
      </c>
      <c r="B142" s="24">
        <v>20.09</v>
      </c>
      <c r="C142" s="24">
        <v>12.89</v>
      </c>
      <c r="D142" s="25">
        <f t="shared" si="26"/>
        <v>2.589601</v>
      </c>
      <c r="F142" s="24" t="s">
        <v>1891</v>
      </c>
      <c r="G142" s="28">
        <v>17.600000000000001</v>
      </c>
      <c r="H142" s="24">
        <v>29.2</v>
      </c>
      <c r="I142" s="25">
        <v>5.1392000000000007</v>
      </c>
      <c r="K142" s="24" t="s">
        <v>1115</v>
      </c>
      <c r="L142" s="28">
        <v>17.920000000000002</v>
      </c>
      <c r="M142" s="24">
        <v>28.33</v>
      </c>
      <c r="N142" s="25">
        <v>5.0767360000000004</v>
      </c>
      <c r="P142" s="24" t="s">
        <v>1223</v>
      </c>
      <c r="Q142" s="28">
        <v>-6.32</v>
      </c>
      <c r="R142" s="24">
        <v>12.93</v>
      </c>
      <c r="S142" s="25" t="str">
        <f>IF(Q142&lt;=0,"",Q142*R142/100)</f>
        <v/>
      </c>
      <c r="U142" s="24" t="s">
        <v>1223</v>
      </c>
      <c r="V142" s="28">
        <v>-6.32</v>
      </c>
      <c r="W142" s="24">
        <v>12.93</v>
      </c>
      <c r="X142" s="25" t="str">
        <f>IF(V142&lt;=0,"",V142*W142/100)</f>
        <v/>
      </c>
    </row>
    <row r="143" spans="1:24" x14ac:dyDescent="0.3">
      <c r="A143" s="24" t="s">
        <v>1175</v>
      </c>
      <c r="B143" s="24">
        <v>-2.74</v>
      </c>
      <c r="C143" s="24">
        <v>31.69</v>
      </c>
      <c r="D143" s="25" t="str">
        <f t="shared" si="26"/>
        <v/>
      </c>
      <c r="F143" s="24" t="s">
        <v>1519</v>
      </c>
      <c r="G143" s="28">
        <v>17.72</v>
      </c>
      <c r="H143" s="24">
        <v>34.659999999999997</v>
      </c>
      <c r="I143" s="25">
        <v>6.1417519999999994</v>
      </c>
      <c r="K143" s="24" t="s">
        <v>1345</v>
      </c>
      <c r="L143" s="28">
        <v>17.95</v>
      </c>
      <c r="M143" s="24">
        <v>27.55</v>
      </c>
      <c r="N143" s="25">
        <v>4.9452249999999998</v>
      </c>
      <c r="P143" s="24" t="s">
        <v>1683</v>
      </c>
      <c r="Q143" s="28">
        <v>-6.31</v>
      </c>
      <c r="R143" s="24">
        <v>33.26</v>
      </c>
      <c r="S143" s="25" t="str">
        <f>IF(Q143&lt;=0,"",Q143*R143/100)</f>
        <v/>
      </c>
      <c r="U143" s="24" t="s">
        <v>1683</v>
      </c>
      <c r="V143" s="28">
        <v>-6.31</v>
      </c>
      <c r="W143" s="24">
        <v>33.26</v>
      </c>
      <c r="X143" s="25" t="str">
        <f>IF(V143&lt;=0,"",V143*W143/100)</f>
        <v/>
      </c>
    </row>
    <row r="144" spans="1:24" x14ac:dyDescent="0.3">
      <c r="A144" s="24" t="s">
        <v>1176</v>
      </c>
      <c r="B144" s="24">
        <v>0</v>
      </c>
      <c r="C144" s="24">
        <v>6.15</v>
      </c>
      <c r="D144" s="25" t="str">
        <f t="shared" si="26"/>
        <v/>
      </c>
      <c r="F144" s="24" t="s">
        <v>1340</v>
      </c>
      <c r="G144" s="28">
        <v>17.72</v>
      </c>
      <c r="H144" s="24">
        <v>21.43</v>
      </c>
      <c r="I144" s="25">
        <v>3.797396</v>
      </c>
      <c r="K144" s="24" t="s">
        <v>1841</v>
      </c>
      <c r="L144" s="28">
        <v>17.97</v>
      </c>
      <c r="M144" s="24">
        <v>2.95</v>
      </c>
      <c r="N144" s="25">
        <v>0.530115</v>
      </c>
      <c r="P144" s="24" t="s">
        <v>1792</v>
      </c>
      <c r="Q144" s="28">
        <v>-6.25</v>
      </c>
      <c r="R144" s="24">
        <v>7.54</v>
      </c>
      <c r="S144" s="25" t="str">
        <f>IF(Q144&lt;=0,"",Q144*R144/100)</f>
        <v/>
      </c>
      <c r="U144" s="24" t="s">
        <v>1792</v>
      </c>
      <c r="V144" s="28">
        <v>-6.25</v>
      </c>
      <c r="W144" s="24">
        <v>7.54</v>
      </c>
      <c r="X144" s="25" t="str">
        <f>IF(V144&lt;=0,"",V144*W144/100)</f>
        <v/>
      </c>
    </row>
    <row r="145" spans="1:24" x14ac:dyDescent="0.3">
      <c r="A145" s="24" t="s">
        <v>1177</v>
      </c>
      <c r="B145" s="24">
        <v>28.15</v>
      </c>
      <c r="C145" s="24">
        <v>34.04</v>
      </c>
      <c r="D145" s="25">
        <f t="shared" si="26"/>
        <v>9.582259999999998</v>
      </c>
      <c r="F145" s="24" t="s">
        <v>1739</v>
      </c>
      <c r="G145" s="28">
        <v>17.8</v>
      </c>
      <c r="H145" s="24">
        <v>23.49</v>
      </c>
      <c r="I145" s="25">
        <v>4.1812199999999997</v>
      </c>
      <c r="K145" s="24" t="s">
        <v>1365</v>
      </c>
      <c r="L145" s="28">
        <v>18.05</v>
      </c>
      <c r="M145" s="24">
        <v>37.44</v>
      </c>
      <c r="N145" s="25">
        <v>6.7579200000000004</v>
      </c>
      <c r="P145" s="24" t="s">
        <v>1135</v>
      </c>
      <c r="Q145" s="28">
        <v>-6.24</v>
      </c>
      <c r="R145" s="24">
        <v>24.29</v>
      </c>
      <c r="S145" s="25" t="str">
        <f>IF(Q145&lt;=0,"",Q145*R145/100)</f>
        <v/>
      </c>
      <c r="U145" s="24" t="s">
        <v>1135</v>
      </c>
      <c r="V145" s="28">
        <v>-6.24</v>
      </c>
      <c r="W145" s="24">
        <v>24.29</v>
      </c>
      <c r="X145" s="25" t="str">
        <f>IF(V145&lt;=0,"",V145*W145/100)</f>
        <v/>
      </c>
    </row>
    <row r="146" spans="1:24" x14ac:dyDescent="0.3">
      <c r="A146" s="24" t="s">
        <v>1178</v>
      </c>
      <c r="B146" s="24">
        <v>38.56</v>
      </c>
      <c r="C146" s="24">
        <v>14.7</v>
      </c>
      <c r="D146" s="25">
        <f t="shared" si="26"/>
        <v>5.6683199999999996</v>
      </c>
      <c r="F146" s="24" t="s">
        <v>1115</v>
      </c>
      <c r="G146" s="28">
        <v>17.920000000000002</v>
      </c>
      <c r="H146" s="24">
        <v>28.33</v>
      </c>
      <c r="I146" s="25">
        <v>5.0767360000000004</v>
      </c>
      <c r="K146" s="24" t="s">
        <v>1684</v>
      </c>
      <c r="L146" s="28">
        <v>18.07</v>
      </c>
      <c r="M146" s="24">
        <v>31.08</v>
      </c>
      <c r="N146" s="25">
        <v>5.6161560000000001</v>
      </c>
      <c r="P146" s="24" t="s">
        <v>2009</v>
      </c>
      <c r="Q146" s="28">
        <v>-6.24</v>
      </c>
      <c r="R146" s="24">
        <v>18.28</v>
      </c>
      <c r="S146" s="25" t="str">
        <f>IF(Q146&lt;=0,"",Q146*R146/100)</f>
        <v/>
      </c>
      <c r="U146" s="24" t="s">
        <v>2009</v>
      </c>
      <c r="V146" s="28">
        <v>-6.24</v>
      </c>
      <c r="W146" s="24">
        <v>18.28</v>
      </c>
      <c r="X146" s="25" t="str">
        <f>IF(V146&lt;=0,"",V146*W146/100)</f>
        <v/>
      </c>
    </row>
    <row r="147" spans="1:24" x14ac:dyDescent="0.3">
      <c r="A147" s="24" t="s">
        <v>1179</v>
      </c>
      <c r="B147" s="24">
        <v>0</v>
      </c>
      <c r="C147" s="24">
        <v>20.25</v>
      </c>
      <c r="D147" s="25" t="str">
        <f t="shared" si="26"/>
        <v/>
      </c>
      <c r="F147" s="24" t="s">
        <v>1345</v>
      </c>
      <c r="G147" s="28">
        <v>17.95</v>
      </c>
      <c r="H147" s="24">
        <v>27.55</v>
      </c>
      <c r="I147" s="25">
        <v>4.9452249999999998</v>
      </c>
      <c r="K147" s="24" t="s">
        <v>1195</v>
      </c>
      <c r="L147" s="28">
        <v>18.190000000000001</v>
      </c>
      <c r="M147" s="24">
        <v>20.96</v>
      </c>
      <c r="N147" s="25">
        <v>3.8126240000000009</v>
      </c>
      <c r="P147" s="24" t="s">
        <v>1401</v>
      </c>
      <c r="Q147" s="28">
        <v>-6.24</v>
      </c>
      <c r="R147" s="24">
        <v>13.88</v>
      </c>
      <c r="S147" s="25" t="str">
        <f>IF(Q147&lt;=0,"",Q147*R147/100)</f>
        <v/>
      </c>
      <c r="U147" s="24" t="s">
        <v>1401</v>
      </c>
      <c r="V147" s="28">
        <v>-6.24</v>
      </c>
      <c r="W147" s="24">
        <v>13.88</v>
      </c>
      <c r="X147" s="25" t="str">
        <f>IF(V147&lt;=0,"",V147*W147/100)</f>
        <v/>
      </c>
    </row>
    <row r="148" spans="1:24" x14ac:dyDescent="0.3">
      <c r="A148" s="24" t="s">
        <v>1180</v>
      </c>
      <c r="B148" s="24">
        <v>-7.09</v>
      </c>
      <c r="C148" s="24">
        <v>39.69</v>
      </c>
      <c r="D148" s="25" t="str">
        <f t="shared" si="26"/>
        <v/>
      </c>
      <c r="F148" s="24" t="s">
        <v>1841</v>
      </c>
      <c r="G148" s="28">
        <v>17.97</v>
      </c>
      <c r="H148" s="24">
        <v>2.95</v>
      </c>
      <c r="I148" s="25">
        <v>0.530115</v>
      </c>
      <c r="K148" s="24" t="s">
        <v>2011</v>
      </c>
      <c r="L148" s="28">
        <v>18.309999999999999</v>
      </c>
      <c r="M148" s="24">
        <v>39.82</v>
      </c>
      <c r="N148" s="25">
        <v>7.291042</v>
      </c>
      <c r="P148" s="24" t="s">
        <v>1586</v>
      </c>
      <c r="Q148" s="28">
        <v>-6.13</v>
      </c>
      <c r="R148" s="24">
        <v>22.28</v>
      </c>
      <c r="S148" s="25" t="str">
        <f>IF(Q148&lt;=0,"",Q148*R148/100)</f>
        <v/>
      </c>
      <c r="U148" s="24" t="s">
        <v>1586</v>
      </c>
      <c r="V148" s="28">
        <v>-6.13</v>
      </c>
      <c r="W148" s="24">
        <v>22.28</v>
      </c>
      <c r="X148" s="25" t="str">
        <f>IF(V148&lt;=0,"",V148*W148/100)</f>
        <v/>
      </c>
    </row>
    <row r="149" spans="1:24" x14ac:dyDescent="0.3">
      <c r="A149" s="24" t="s">
        <v>1181</v>
      </c>
      <c r="B149" s="24">
        <v>30.62</v>
      </c>
      <c r="C149" s="24">
        <v>2.31</v>
      </c>
      <c r="D149" s="25">
        <f t="shared" si="26"/>
        <v>0.70732200000000001</v>
      </c>
      <c r="F149" s="24" t="s">
        <v>1365</v>
      </c>
      <c r="G149" s="28">
        <v>18.05</v>
      </c>
      <c r="H149" s="24">
        <v>37.44</v>
      </c>
      <c r="I149" s="25">
        <v>6.7579200000000004</v>
      </c>
      <c r="K149" s="24" t="s">
        <v>1848</v>
      </c>
      <c r="L149" s="28">
        <v>18.34</v>
      </c>
      <c r="M149" s="24">
        <v>9.0299999999999994</v>
      </c>
      <c r="N149" s="25">
        <v>1.656102</v>
      </c>
      <c r="P149" s="24" t="s">
        <v>1867</v>
      </c>
      <c r="Q149" s="28">
        <v>-6.13</v>
      </c>
      <c r="R149" s="24">
        <v>6.44</v>
      </c>
      <c r="S149" s="25" t="str">
        <f>IF(Q149&lt;=0,"",Q149*R149/100)</f>
        <v/>
      </c>
      <c r="U149" s="24" t="s">
        <v>1867</v>
      </c>
      <c r="V149" s="28">
        <v>-6.13</v>
      </c>
      <c r="W149" s="24">
        <v>6.44</v>
      </c>
      <c r="X149" s="25" t="str">
        <f>IF(V149&lt;=0,"",V149*W149/100)</f>
        <v/>
      </c>
    </row>
    <row r="150" spans="1:24" x14ac:dyDescent="0.3">
      <c r="A150" s="24" t="s">
        <v>1182</v>
      </c>
      <c r="B150" s="24">
        <v>0.28000000000000003</v>
      </c>
      <c r="C150" s="24">
        <v>10.25</v>
      </c>
      <c r="D150" s="25">
        <f t="shared" si="26"/>
        <v>2.87E-2</v>
      </c>
      <c r="F150" s="24" t="s">
        <v>1684</v>
      </c>
      <c r="G150" s="28">
        <v>18.07</v>
      </c>
      <c r="H150" s="24">
        <v>31.08</v>
      </c>
      <c r="I150" s="25">
        <v>5.6161560000000001</v>
      </c>
      <c r="K150" s="24" t="s">
        <v>1461</v>
      </c>
      <c r="L150" s="28">
        <v>18.350000000000001</v>
      </c>
      <c r="M150" s="24">
        <v>20.420000000000002</v>
      </c>
      <c r="N150" s="25">
        <v>3.7470700000000003</v>
      </c>
      <c r="P150" s="24" t="s">
        <v>1734</v>
      </c>
      <c r="Q150" s="28">
        <v>-5.98</v>
      </c>
      <c r="R150" s="24">
        <v>14.21</v>
      </c>
      <c r="S150" s="25" t="str">
        <f>IF(Q150&lt;=0,"",Q150*R150/100)</f>
        <v/>
      </c>
      <c r="U150" s="24" t="s">
        <v>1734</v>
      </c>
      <c r="V150" s="28">
        <v>-5.98</v>
      </c>
      <c r="W150" s="24">
        <v>14.21</v>
      </c>
      <c r="X150" s="25" t="str">
        <f>IF(V150&lt;=0,"",V150*W150/100)</f>
        <v/>
      </c>
    </row>
    <row r="151" spans="1:24" x14ac:dyDescent="0.3">
      <c r="A151" s="24" t="s">
        <v>1183</v>
      </c>
      <c r="B151" s="24">
        <v>22.63</v>
      </c>
      <c r="C151" s="24">
        <v>16.91</v>
      </c>
      <c r="D151" s="25">
        <f t="shared" si="26"/>
        <v>3.8267329999999999</v>
      </c>
      <c r="F151" s="24" t="s">
        <v>1195</v>
      </c>
      <c r="G151" s="28">
        <v>18.190000000000001</v>
      </c>
      <c r="H151" s="24">
        <v>20.96</v>
      </c>
      <c r="I151" s="25">
        <v>3.8126240000000009</v>
      </c>
      <c r="K151" s="24" t="s">
        <v>1811</v>
      </c>
      <c r="L151" s="28">
        <v>18.420000000000002</v>
      </c>
      <c r="M151" s="24">
        <v>10.039999999999999</v>
      </c>
      <c r="N151" s="25">
        <v>1.8493680000000001</v>
      </c>
      <c r="P151" s="24" t="s">
        <v>1242</v>
      </c>
      <c r="Q151" s="28">
        <v>-5.98</v>
      </c>
      <c r="R151" s="24">
        <v>4.82</v>
      </c>
      <c r="S151" s="25" t="str">
        <f>IF(Q151&lt;=0,"",Q151*R151/100)</f>
        <v/>
      </c>
      <c r="U151" s="24" t="s">
        <v>1242</v>
      </c>
      <c r="V151" s="28">
        <v>-5.98</v>
      </c>
      <c r="W151" s="24">
        <v>4.82</v>
      </c>
      <c r="X151" s="25" t="str">
        <f>IF(V151&lt;=0,"",V151*W151/100)</f>
        <v/>
      </c>
    </row>
    <row r="152" spans="1:24" x14ac:dyDescent="0.3">
      <c r="A152" s="24" t="s">
        <v>1184</v>
      </c>
      <c r="B152" s="24">
        <v>0</v>
      </c>
      <c r="C152" s="24">
        <v>21.18</v>
      </c>
      <c r="D152" s="25" t="str">
        <f t="shared" si="26"/>
        <v/>
      </c>
      <c r="F152" s="24" t="s">
        <v>1848</v>
      </c>
      <c r="G152" s="28">
        <v>18.34</v>
      </c>
      <c r="H152" s="24">
        <v>9.0299999999999994</v>
      </c>
      <c r="I152" s="25">
        <v>1.656102</v>
      </c>
      <c r="K152" s="24" t="s">
        <v>1117</v>
      </c>
      <c r="L152" s="28">
        <v>18.48</v>
      </c>
      <c r="M152" s="24">
        <v>20.11</v>
      </c>
      <c r="N152" s="25">
        <v>3.7163279999999999</v>
      </c>
      <c r="P152" s="24" t="s">
        <v>1577</v>
      </c>
      <c r="Q152" s="28">
        <v>-5.93</v>
      </c>
      <c r="R152" s="24">
        <v>32.65</v>
      </c>
      <c r="S152" s="25" t="str">
        <f>IF(Q152&lt;=0,"",Q152*R152/100)</f>
        <v/>
      </c>
      <c r="U152" s="24" t="s">
        <v>1577</v>
      </c>
      <c r="V152" s="28">
        <v>-5.93</v>
      </c>
      <c r="W152" s="24">
        <v>32.65</v>
      </c>
      <c r="X152" s="25" t="str">
        <f>IF(V152&lt;=0,"",V152*W152/100)</f>
        <v/>
      </c>
    </row>
    <row r="153" spans="1:24" x14ac:dyDescent="0.3">
      <c r="A153" s="24" t="s">
        <v>1185</v>
      </c>
      <c r="B153" s="24">
        <v>37.799999999999997</v>
      </c>
      <c r="C153" s="24">
        <v>14.57</v>
      </c>
      <c r="D153" s="25">
        <f t="shared" si="26"/>
        <v>5.50746</v>
      </c>
      <c r="F153" s="24" t="s">
        <v>1461</v>
      </c>
      <c r="G153" s="28">
        <v>18.350000000000001</v>
      </c>
      <c r="H153" s="24">
        <v>20.420000000000002</v>
      </c>
      <c r="I153" s="25">
        <v>3.7470700000000003</v>
      </c>
      <c r="K153" s="24" t="s">
        <v>1813</v>
      </c>
      <c r="L153" s="28">
        <v>18.53</v>
      </c>
      <c r="M153" s="24">
        <v>19.690000000000001</v>
      </c>
      <c r="N153" s="25">
        <v>3.6485570000000007</v>
      </c>
      <c r="P153" s="24" t="s">
        <v>1335</v>
      </c>
      <c r="Q153" s="28">
        <v>-5.93</v>
      </c>
      <c r="R153" s="24">
        <v>25.97</v>
      </c>
      <c r="S153" s="25" t="str">
        <f>IF(Q153&lt;=0,"",Q153*R153/100)</f>
        <v/>
      </c>
      <c r="U153" s="24" t="s">
        <v>1335</v>
      </c>
      <c r="V153" s="28">
        <v>-5.93</v>
      </c>
      <c r="W153" s="24">
        <v>25.97</v>
      </c>
      <c r="X153" s="25" t="str">
        <f>IF(V153&lt;=0,"",V153*W153/100)</f>
        <v/>
      </c>
    </row>
    <row r="154" spans="1:24" x14ac:dyDescent="0.3">
      <c r="A154" s="24" t="s">
        <v>1186</v>
      </c>
      <c r="B154" s="24">
        <v>0</v>
      </c>
      <c r="C154" s="24">
        <v>11.89</v>
      </c>
      <c r="D154" s="25" t="str">
        <f t="shared" si="26"/>
        <v/>
      </c>
      <c r="F154" s="24" t="s">
        <v>1811</v>
      </c>
      <c r="G154" s="28">
        <v>18.420000000000002</v>
      </c>
      <c r="H154" s="24">
        <v>10.039999999999999</v>
      </c>
      <c r="I154" s="25">
        <v>1.8493680000000001</v>
      </c>
      <c r="K154" s="24" t="s">
        <v>1225</v>
      </c>
      <c r="L154" s="28">
        <v>18.649999999999999</v>
      </c>
      <c r="M154" s="24">
        <v>11.41</v>
      </c>
      <c r="N154" s="25">
        <v>2.1279649999999997</v>
      </c>
      <c r="P154" s="24" t="s">
        <v>1507</v>
      </c>
      <c r="Q154" s="28">
        <v>-5.91</v>
      </c>
      <c r="R154" s="24">
        <v>22.02</v>
      </c>
      <c r="S154" s="25" t="str">
        <f>IF(Q154&lt;=0,"",Q154*R154/100)</f>
        <v/>
      </c>
      <c r="U154" s="24" t="s">
        <v>1507</v>
      </c>
      <c r="V154" s="28">
        <v>-5.91</v>
      </c>
      <c r="W154" s="24">
        <v>22.02</v>
      </c>
      <c r="X154" s="25" t="str">
        <f>IF(V154&lt;=0,"",V154*W154/100)</f>
        <v/>
      </c>
    </row>
    <row r="155" spans="1:24" x14ac:dyDescent="0.3">
      <c r="A155" s="24" t="s">
        <v>1187</v>
      </c>
      <c r="B155" s="24">
        <v>23.33</v>
      </c>
      <c r="C155" s="24">
        <v>25.49</v>
      </c>
      <c r="D155" s="25">
        <f t="shared" si="26"/>
        <v>5.9468169999999985</v>
      </c>
      <c r="F155" s="24" t="s">
        <v>1117</v>
      </c>
      <c r="G155" s="28">
        <v>18.48</v>
      </c>
      <c r="H155" s="24">
        <v>20.11</v>
      </c>
      <c r="I155" s="25">
        <v>3.7163279999999999</v>
      </c>
      <c r="K155" s="24" t="s">
        <v>1469</v>
      </c>
      <c r="L155" s="28">
        <v>18.72</v>
      </c>
      <c r="M155" s="24">
        <v>34.15</v>
      </c>
      <c r="N155" s="25">
        <v>6.392879999999999</v>
      </c>
      <c r="P155" s="24" t="s">
        <v>1708</v>
      </c>
      <c r="Q155" s="28">
        <v>-5.83</v>
      </c>
      <c r="R155" s="24">
        <v>10.050000000000001</v>
      </c>
      <c r="S155" s="25" t="str">
        <f>IF(Q155&lt;=0,"",Q155*R155/100)</f>
        <v/>
      </c>
      <c r="U155" s="24" t="s">
        <v>1708</v>
      </c>
      <c r="V155" s="28">
        <v>-5.83</v>
      </c>
      <c r="W155" s="24">
        <v>10.050000000000001</v>
      </c>
      <c r="X155" s="25" t="str">
        <f>IF(V155&lt;=0,"",V155*W155/100)</f>
        <v/>
      </c>
    </row>
    <row r="156" spans="1:24" x14ac:dyDescent="0.3">
      <c r="A156" s="24" t="s">
        <v>1188</v>
      </c>
      <c r="B156" s="24">
        <v>27.4</v>
      </c>
      <c r="C156" s="24">
        <v>28.93</v>
      </c>
      <c r="D156" s="25">
        <f t="shared" si="26"/>
        <v>7.9268199999999993</v>
      </c>
      <c r="F156" s="24" t="s">
        <v>1813</v>
      </c>
      <c r="G156" s="28">
        <v>18.53</v>
      </c>
      <c r="H156" s="24">
        <v>19.690000000000001</v>
      </c>
      <c r="I156" s="25">
        <v>3.6485570000000007</v>
      </c>
      <c r="K156" s="24" t="s">
        <v>1433</v>
      </c>
      <c r="L156" s="28">
        <v>18.72</v>
      </c>
      <c r="M156" s="24">
        <v>25.46</v>
      </c>
      <c r="N156" s="25">
        <v>4.7661119999999997</v>
      </c>
      <c r="P156" s="24" t="s">
        <v>1232</v>
      </c>
      <c r="Q156" s="28">
        <v>-5.82</v>
      </c>
      <c r="R156" s="24">
        <v>26.73</v>
      </c>
      <c r="S156" s="25" t="str">
        <f>IF(Q156&lt;=0,"",Q156*R156/100)</f>
        <v/>
      </c>
      <c r="U156" s="24" t="s">
        <v>1232</v>
      </c>
      <c r="V156" s="28">
        <v>-5.82</v>
      </c>
      <c r="W156" s="24">
        <v>26.73</v>
      </c>
      <c r="X156" s="25" t="str">
        <f>IF(V156&lt;=0,"",V156*W156/100)</f>
        <v/>
      </c>
    </row>
    <row r="157" spans="1:24" x14ac:dyDescent="0.3">
      <c r="A157" s="24" t="s">
        <v>1189</v>
      </c>
      <c r="B157" s="24">
        <v>0</v>
      </c>
      <c r="C157" s="24">
        <v>38.29</v>
      </c>
      <c r="D157" s="25" t="str">
        <f t="shared" si="26"/>
        <v/>
      </c>
      <c r="F157" s="24" t="s">
        <v>1225</v>
      </c>
      <c r="G157" s="28">
        <v>18.649999999999999</v>
      </c>
      <c r="H157" s="24">
        <v>11.41</v>
      </c>
      <c r="I157" s="25">
        <v>2.1279649999999997</v>
      </c>
      <c r="K157" s="24" t="s">
        <v>1597</v>
      </c>
      <c r="L157" s="28">
        <v>18.73</v>
      </c>
      <c r="M157" s="24">
        <v>5.0599999999999996</v>
      </c>
      <c r="N157" s="25">
        <v>0.94773799999999997</v>
      </c>
      <c r="P157" s="24" t="s">
        <v>1071</v>
      </c>
      <c r="Q157" s="28">
        <v>-5.75</v>
      </c>
      <c r="R157" s="24">
        <v>7.35</v>
      </c>
      <c r="S157" s="25" t="str">
        <f>IF(Q157&lt;=0,"",Q157*R157/100)</f>
        <v/>
      </c>
      <c r="U157" s="24" t="s">
        <v>1071</v>
      </c>
      <c r="V157" s="28">
        <v>-5.75</v>
      </c>
      <c r="W157" s="24">
        <v>7.35</v>
      </c>
      <c r="X157" s="25" t="str">
        <f>IF(V157&lt;=0,"",V157*W157/100)</f>
        <v/>
      </c>
    </row>
    <row r="158" spans="1:24" x14ac:dyDescent="0.3">
      <c r="A158" s="24" t="s">
        <v>1190</v>
      </c>
      <c r="B158" s="24">
        <v>36.15</v>
      </c>
      <c r="C158" s="24">
        <v>7.9</v>
      </c>
      <c r="D158" s="25">
        <f t="shared" si="26"/>
        <v>2.8558499999999998</v>
      </c>
      <c r="F158" s="24" t="s">
        <v>1469</v>
      </c>
      <c r="G158" s="28">
        <v>18.72</v>
      </c>
      <c r="H158" s="24">
        <v>34.15</v>
      </c>
      <c r="I158" s="25">
        <v>6.392879999999999</v>
      </c>
      <c r="K158" s="24" t="s">
        <v>1751</v>
      </c>
      <c r="L158" s="28">
        <v>18.89</v>
      </c>
      <c r="M158" s="24">
        <v>7.94</v>
      </c>
      <c r="N158" s="25">
        <v>1.4998660000000001</v>
      </c>
      <c r="P158" s="24" t="s">
        <v>1893</v>
      </c>
      <c r="Q158" s="28">
        <v>-5.73</v>
      </c>
      <c r="R158" s="24">
        <v>10.65</v>
      </c>
      <c r="S158" s="25" t="str">
        <f>IF(Q158&lt;=0,"",Q158*R158/100)</f>
        <v/>
      </c>
      <c r="U158" s="24" t="s">
        <v>1893</v>
      </c>
      <c r="V158" s="28">
        <v>-5.73</v>
      </c>
      <c r="W158" s="24">
        <v>10.65</v>
      </c>
      <c r="X158" s="25" t="str">
        <f>IF(V158&lt;=0,"",V158*W158/100)</f>
        <v/>
      </c>
    </row>
    <row r="159" spans="1:24" x14ac:dyDescent="0.3">
      <c r="A159" s="24" t="s">
        <v>1191</v>
      </c>
      <c r="B159" s="24">
        <v>0</v>
      </c>
      <c r="C159" s="24">
        <v>33.94</v>
      </c>
      <c r="D159" s="25" t="str">
        <f t="shared" si="26"/>
        <v/>
      </c>
      <c r="F159" s="24" t="s">
        <v>1433</v>
      </c>
      <c r="G159" s="28">
        <v>18.72</v>
      </c>
      <c r="H159" s="24">
        <v>25.46</v>
      </c>
      <c r="I159" s="25">
        <v>4.7661119999999997</v>
      </c>
      <c r="K159" s="24" t="s">
        <v>1206</v>
      </c>
      <c r="L159" s="28">
        <v>18.940000000000001</v>
      </c>
      <c r="M159" s="24">
        <v>36.42</v>
      </c>
      <c r="N159" s="25">
        <v>6.8979480000000013</v>
      </c>
      <c r="P159" s="24" t="s">
        <v>1150</v>
      </c>
      <c r="Q159" s="28">
        <v>-5.7</v>
      </c>
      <c r="R159" s="24">
        <v>36.17</v>
      </c>
      <c r="S159" s="25" t="str">
        <f>IF(Q159&lt;=0,"",Q159*R159/100)</f>
        <v/>
      </c>
      <c r="U159" s="24" t="s">
        <v>1150</v>
      </c>
      <c r="V159" s="28">
        <v>-5.7</v>
      </c>
      <c r="W159" s="24">
        <v>36.17</v>
      </c>
      <c r="X159" s="25" t="str">
        <f>IF(V159&lt;=0,"",V159*W159/100)</f>
        <v/>
      </c>
    </row>
    <row r="160" spans="1:24" x14ac:dyDescent="0.3">
      <c r="A160" s="24" t="s">
        <v>1192</v>
      </c>
      <c r="B160" s="24">
        <v>15.85</v>
      </c>
      <c r="C160" s="24">
        <v>34.64</v>
      </c>
      <c r="D160" s="25">
        <f t="shared" si="26"/>
        <v>5.4904399999999995</v>
      </c>
      <c r="F160" s="24" t="s">
        <v>1597</v>
      </c>
      <c r="G160" s="28">
        <v>18.73</v>
      </c>
      <c r="H160" s="24">
        <v>5.0599999999999996</v>
      </c>
      <c r="I160" s="25">
        <v>0.94773799999999997</v>
      </c>
      <c r="K160" s="24" t="s">
        <v>1974</v>
      </c>
      <c r="L160" s="28">
        <v>18.96</v>
      </c>
      <c r="M160" s="24">
        <v>10.14</v>
      </c>
      <c r="N160" s="25">
        <v>1.9225440000000003</v>
      </c>
      <c r="P160" s="24" t="s">
        <v>1930</v>
      </c>
      <c r="Q160" s="28">
        <v>-5.69</v>
      </c>
      <c r="R160" s="24">
        <v>5.83</v>
      </c>
      <c r="S160" s="25" t="str">
        <f>IF(Q160&lt;=0,"",Q160*R160/100)</f>
        <v/>
      </c>
      <c r="U160" s="24" t="s">
        <v>1930</v>
      </c>
      <c r="V160" s="28">
        <v>-5.69</v>
      </c>
      <c r="W160" s="24">
        <v>5.83</v>
      </c>
      <c r="X160" s="25" t="str">
        <f>IF(V160&lt;=0,"",V160*W160/100)</f>
        <v/>
      </c>
    </row>
    <row r="161" spans="1:24" x14ac:dyDescent="0.3">
      <c r="A161" s="24" t="s">
        <v>1193</v>
      </c>
      <c r="B161" s="24">
        <v>17.3</v>
      </c>
      <c r="C161" s="24">
        <v>0.71</v>
      </c>
      <c r="D161" s="25">
        <f t="shared" si="26"/>
        <v>0.12282999999999999</v>
      </c>
      <c r="F161" s="24" t="s">
        <v>1751</v>
      </c>
      <c r="G161" s="28">
        <v>18.89</v>
      </c>
      <c r="H161" s="24">
        <v>7.94</v>
      </c>
      <c r="I161" s="25">
        <v>1.4998660000000001</v>
      </c>
      <c r="K161" s="24" t="s">
        <v>1824</v>
      </c>
      <c r="L161" s="28">
        <v>18.96</v>
      </c>
      <c r="M161" s="24">
        <v>2.42</v>
      </c>
      <c r="N161" s="25">
        <v>0.45883200000000002</v>
      </c>
      <c r="P161" s="24" t="s">
        <v>1690</v>
      </c>
      <c r="Q161" s="28">
        <v>-5.68</v>
      </c>
      <c r="R161" s="24">
        <v>17.61</v>
      </c>
      <c r="S161" s="25" t="str">
        <f>IF(Q161&lt;=0,"",Q161*R161/100)</f>
        <v/>
      </c>
      <c r="U161" s="24" t="s">
        <v>1690</v>
      </c>
      <c r="V161" s="28">
        <v>-5.68</v>
      </c>
      <c r="W161" s="24">
        <v>17.61</v>
      </c>
      <c r="X161" s="25" t="str">
        <f>IF(V161&lt;=0,"",V161*W161/100)</f>
        <v/>
      </c>
    </row>
    <row r="162" spans="1:24" x14ac:dyDescent="0.3">
      <c r="A162" s="24" t="s">
        <v>1194</v>
      </c>
      <c r="B162" s="24">
        <v>-7.63</v>
      </c>
      <c r="C162" s="24">
        <v>31.67</v>
      </c>
      <c r="D162" s="25" t="str">
        <f t="shared" si="26"/>
        <v/>
      </c>
      <c r="F162" s="24" t="s">
        <v>1206</v>
      </c>
      <c r="G162" s="28">
        <v>18.940000000000001</v>
      </c>
      <c r="H162" s="24">
        <v>36.42</v>
      </c>
      <c r="I162" s="25">
        <v>6.8979480000000013</v>
      </c>
      <c r="K162" s="24" t="s">
        <v>1237</v>
      </c>
      <c r="L162" s="28">
        <v>19.14</v>
      </c>
      <c r="M162" s="24">
        <v>19.71</v>
      </c>
      <c r="N162" s="25">
        <v>3.7724940000000005</v>
      </c>
      <c r="P162" s="24" t="s">
        <v>1656</v>
      </c>
      <c r="Q162" s="28">
        <v>-5.64</v>
      </c>
      <c r="R162" s="24">
        <v>18.46</v>
      </c>
      <c r="S162" s="25" t="str">
        <f>IF(Q162&lt;=0,"",Q162*R162/100)</f>
        <v/>
      </c>
      <c r="U162" s="24" t="s">
        <v>1656</v>
      </c>
      <c r="V162" s="28">
        <v>-5.64</v>
      </c>
      <c r="W162" s="24">
        <v>18.46</v>
      </c>
      <c r="X162" s="25" t="str">
        <f>IF(V162&lt;=0,"",V162*W162/100)</f>
        <v/>
      </c>
    </row>
    <row r="163" spans="1:24" x14ac:dyDescent="0.3">
      <c r="A163" s="24" t="s">
        <v>1195</v>
      </c>
      <c r="B163" s="24">
        <v>18.190000000000001</v>
      </c>
      <c r="C163" s="24">
        <v>20.96</v>
      </c>
      <c r="D163" s="25">
        <f t="shared" si="26"/>
        <v>3.8126240000000009</v>
      </c>
      <c r="F163" s="24" t="s">
        <v>1974</v>
      </c>
      <c r="G163" s="28">
        <v>18.96</v>
      </c>
      <c r="H163" s="24">
        <v>10.14</v>
      </c>
      <c r="I163" s="25">
        <v>1.9225440000000003</v>
      </c>
      <c r="K163" s="24" t="s">
        <v>1890</v>
      </c>
      <c r="L163" s="28">
        <v>19.16</v>
      </c>
      <c r="M163" s="24">
        <v>23.4</v>
      </c>
      <c r="N163" s="25">
        <v>4.4834399999999999</v>
      </c>
      <c r="P163" s="24" t="s">
        <v>1967</v>
      </c>
      <c r="Q163" s="28">
        <v>-5.64</v>
      </c>
      <c r="R163" s="24">
        <v>8.4600000000000009</v>
      </c>
      <c r="S163" s="25" t="str">
        <f>IF(Q163&lt;=0,"",Q163*R163/100)</f>
        <v/>
      </c>
      <c r="U163" s="24" t="s">
        <v>1967</v>
      </c>
      <c r="V163" s="28">
        <v>-5.64</v>
      </c>
      <c r="W163" s="24">
        <v>8.4600000000000009</v>
      </c>
      <c r="X163" s="25" t="str">
        <f>IF(V163&lt;=0,"",V163*W163/100)</f>
        <v/>
      </c>
    </row>
    <row r="164" spans="1:24" x14ac:dyDescent="0.3">
      <c r="A164" s="24" t="s">
        <v>1196</v>
      </c>
      <c r="B164" s="24">
        <v>39.76</v>
      </c>
      <c r="C164" s="24">
        <v>5.0999999999999996</v>
      </c>
      <c r="D164" s="25">
        <f t="shared" si="26"/>
        <v>2.0277599999999998</v>
      </c>
      <c r="F164" s="24" t="s">
        <v>1824</v>
      </c>
      <c r="G164" s="28">
        <v>18.96</v>
      </c>
      <c r="H164" s="24">
        <v>2.42</v>
      </c>
      <c r="I164" s="25">
        <v>0.45883200000000002</v>
      </c>
      <c r="K164" s="24" t="s">
        <v>1995</v>
      </c>
      <c r="L164" s="28">
        <v>19.170000000000002</v>
      </c>
      <c r="M164" s="24">
        <v>0.15</v>
      </c>
      <c r="N164" s="25">
        <v>2.8755000000000003E-2</v>
      </c>
      <c r="P164" s="24" t="s">
        <v>2006</v>
      </c>
      <c r="Q164" s="28">
        <v>-5.62</v>
      </c>
      <c r="R164" s="24">
        <v>6.08</v>
      </c>
      <c r="S164" s="25" t="str">
        <f>IF(Q164&lt;=0,"",Q164*R164/100)</f>
        <v/>
      </c>
      <c r="U164" s="24" t="s">
        <v>2006</v>
      </c>
      <c r="V164" s="28">
        <v>-5.62</v>
      </c>
      <c r="W164" s="24">
        <v>6.08</v>
      </c>
      <c r="X164" s="25" t="str">
        <f>IF(V164&lt;=0,"",V164*W164/100)</f>
        <v/>
      </c>
    </row>
    <row r="165" spans="1:24" x14ac:dyDescent="0.3">
      <c r="A165" s="24" t="s">
        <v>1197</v>
      </c>
      <c r="B165" s="24">
        <v>43.47</v>
      </c>
      <c r="C165" s="24">
        <v>2.19</v>
      </c>
      <c r="D165" s="25">
        <f t="shared" si="26"/>
        <v>0.95199299999999998</v>
      </c>
      <c r="F165" s="24" t="s">
        <v>1237</v>
      </c>
      <c r="G165" s="28">
        <v>19.14</v>
      </c>
      <c r="H165" s="24">
        <v>19.71</v>
      </c>
      <c r="I165" s="25">
        <v>3.7724940000000005</v>
      </c>
      <c r="K165" s="24" t="s">
        <v>1517</v>
      </c>
      <c r="L165" s="28">
        <v>19.190000000000001</v>
      </c>
      <c r="M165" s="24">
        <v>22.79</v>
      </c>
      <c r="N165" s="25">
        <v>4.3734010000000003</v>
      </c>
      <c r="P165" s="24" t="s">
        <v>1526</v>
      </c>
      <c r="Q165" s="28">
        <v>-5.61</v>
      </c>
      <c r="R165" s="24">
        <v>32.19</v>
      </c>
      <c r="S165" s="25" t="str">
        <f>IF(Q165&lt;=0,"",Q165*R165/100)</f>
        <v/>
      </c>
      <c r="U165" s="24" t="s">
        <v>1526</v>
      </c>
      <c r="V165" s="28">
        <v>-5.61</v>
      </c>
      <c r="W165" s="24">
        <v>32.19</v>
      </c>
      <c r="X165" s="25" t="str">
        <f>IF(V165&lt;=0,"",V165*W165/100)</f>
        <v/>
      </c>
    </row>
    <row r="166" spans="1:24" x14ac:dyDescent="0.3">
      <c r="A166" s="24" t="s">
        <v>1198</v>
      </c>
      <c r="B166" s="24">
        <v>28.24</v>
      </c>
      <c r="C166" s="24">
        <v>30.97</v>
      </c>
      <c r="D166" s="25">
        <f t="shared" si="26"/>
        <v>8.7459279999999993</v>
      </c>
      <c r="F166" s="24" t="s">
        <v>1890</v>
      </c>
      <c r="G166" s="28">
        <v>19.16</v>
      </c>
      <c r="H166" s="24">
        <v>23.4</v>
      </c>
      <c r="I166" s="25">
        <v>4.4834399999999999</v>
      </c>
      <c r="K166" s="24" t="s">
        <v>1098</v>
      </c>
      <c r="L166" s="28">
        <v>19.28</v>
      </c>
      <c r="M166" s="24">
        <v>11.24</v>
      </c>
      <c r="N166" s="25">
        <v>2.1670720000000001</v>
      </c>
      <c r="P166" s="24" t="s">
        <v>1744</v>
      </c>
      <c r="Q166" s="28">
        <v>-5.57</v>
      </c>
      <c r="R166" s="24">
        <v>37.28</v>
      </c>
      <c r="S166" s="25" t="str">
        <f>IF(Q166&lt;=0,"",Q166*R166/100)</f>
        <v/>
      </c>
      <c r="U166" s="24" t="s">
        <v>1744</v>
      </c>
      <c r="V166" s="28">
        <v>-5.57</v>
      </c>
      <c r="W166" s="24">
        <v>37.28</v>
      </c>
      <c r="X166" s="25" t="str">
        <f>IF(V166&lt;=0,"",V166*W166/100)</f>
        <v/>
      </c>
    </row>
    <row r="167" spans="1:24" x14ac:dyDescent="0.3">
      <c r="A167" s="24" t="s">
        <v>1199</v>
      </c>
      <c r="B167" s="24">
        <v>31.36</v>
      </c>
      <c r="C167" s="24">
        <v>8.98</v>
      </c>
      <c r="D167" s="25">
        <f t="shared" si="26"/>
        <v>2.816128</v>
      </c>
      <c r="F167" s="24" t="s">
        <v>1995</v>
      </c>
      <c r="G167" s="28">
        <v>19.170000000000002</v>
      </c>
      <c r="H167" s="24">
        <v>0.15</v>
      </c>
      <c r="I167" s="25">
        <v>2.8755000000000003E-2</v>
      </c>
      <c r="K167" s="24" t="s">
        <v>1362</v>
      </c>
      <c r="L167" s="28">
        <v>19.45</v>
      </c>
      <c r="M167" s="24">
        <v>34.090000000000003</v>
      </c>
      <c r="N167" s="25">
        <v>6.6305050000000003</v>
      </c>
      <c r="P167" s="24" t="s">
        <v>1286</v>
      </c>
      <c r="Q167" s="28">
        <v>-5.54</v>
      </c>
      <c r="R167" s="24">
        <v>23.78</v>
      </c>
      <c r="S167" s="25" t="str">
        <f>IF(Q167&lt;=0,"",Q167*R167/100)</f>
        <v/>
      </c>
      <c r="U167" s="24" t="s">
        <v>1286</v>
      </c>
      <c r="V167" s="28">
        <v>-5.54</v>
      </c>
      <c r="W167" s="24">
        <v>23.78</v>
      </c>
      <c r="X167" s="25" t="str">
        <f>IF(V167&lt;=0,"",V167*W167/100)</f>
        <v/>
      </c>
    </row>
    <row r="168" spans="1:24" x14ac:dyDescent="0.3">
      <c r="A168" s="24" t="s">
        <v>1200</v>
      </c>
      <c r="B168" s="24">
        <v>46.12</v>
      </c>
      <c r="C168" s="24">
        <v>24.06</v>
      </c>
      <c r="D168" s="25">
        <f t="shared" si="26"/>
        <v>11.096471999999999</v>
      </c>
      <c r="F168" s="24" t="s">
        <v>1517</v>
      </c>
      <c r="G168" s="28">
        <v>19.190000000000001</v>
      </c>
      <c r="H168" s="24">
        <v>22.79</v>
      </c>
      <c r="I168" s="25">
        <v>4.3734010000000003</v>
      </c>
      <c r="K168" s="24" t="s">
        <v>1288</v>
      </c>
      <c r="L168" s="28">
        <v>19.47</v>
      </c>
      <c r="M168" s="24">
        <v>6.15</v>
      </c>
      <c r="N168" s="25">
        <v>1.1974050000000001</v>
      </c>
      <c r="P168" s="24" t="s">
        <v>1570</v>
      </c>
      <c r="Q168" s="28">
        <v>-5.49</v>
      </c>
      <c r="R168" s="24">
        <v>32.35</v>
      </c>
      <c r="S168" s="25" t="str">
        <f>IF(Q168&lt;=0,"",Q168*R168/100)</f>
        <v/>
      </c>
      <c r="U168" s="24" t="s">
        <v>1570</v>
      </c>
      <c r="V168" s="28">
        <v>-5.49</v>
      </c>
      <c r="W168" s="24">
        <v>32.35</v>
      </c>
      <c r="X168" s="25" t="str">
        <f>IF(V168&lt;=0,"",V168*W168/100)</f>
        <v/>
      </c>
    </row>
    <row r="169" spans="1:24" x14ac:dyDescent="0.3">
      <c r="A169" s="24" t="s">
        <v>1201</v>
      </c>
      <c r="B169" s="24">
        <v>0</v>
      </c>
      <c r="C169" s="24">
        <v>37.58</v>
      </c>
      <c r="D169" s="25" t="str">
        <f t="shared" si="26"/>
        <v/>
      </c>
      <c r="F169" s="24" t="s">
        <v>1098</v>
      </c>
      <c r="G169" s="28">
        <v>19.28</v>
      </c>
      <c r="H169" s="24">
        <v>11.24</v>
      </c>
      <c r="I169" s="25">
        <v>2.1670720000000001</v>
      </c>
      <c r="K169" s="24" t="s">
        <v>1252</v>
      </c>
      <c r="L169" s="28">
        <v>19.59</v>
      </c>
      <c r="M169" s="24">
        <v>22.62</v>
      </c>
      <c r="N169" s="25">
        <v>4.4312580000000006</v>
      </c>
      <c r="P169" s="24" t="s">
        <v>1172</v>
      </c>
      <c r="Q169" s="28">
        <v>-5.44</v>
      </c>
      <c r="R169" s="24">
        <v>32.01</v>
      </c>
      <c r="S169" s="25" t="str">
        <f>IF(Q169&lt;=0,"",Q169*R169/100)</f>
        <v/>
      </c>
      <c r="U169" s="24" t="s">
        <v>1172</v>
      </c>
      <c r="V169" s="28">
        <v>-5.44</v>
      </c>
      <c r="W169" s="24">
        <v>32.01</v>
      </c>
      <c r="X169" s="25" t="str">
        <f>IF(V169&lt;=0,"",V169*W169/100)</f>
        <v/>
      </c>
    </row>
    <row r="170" spans="1:24" x14ac:dyDescent="0.3">
      <c r="A170" s="24" t="s">
        <v>1202</v>
      </c>
      <c r="B170" s="24">
        <v>33.68</v>
      </c>
      <c r="C170" s="24">
        <v>11.49</v>
      </c>
      <c r="D170" s="25">
        <f t="shared" si="26"/>
        <v>3.8698320000000002</v>
      </c>
      <c r="F170" s="24" t="s">
        <v>1362</v>
      </c>
      <c r="G170" s="28">
        <v>19.45</v>
      </c>
      <c r="H170" s="24">
        <v>34.090000000000003</v>
      </c>
      <c r="I170" s="25">
        <v>6.6305050000000003</v>
      </c>
      <c r="K170" s="24" t="s">
        <v>1077</v>
      </c>
      <c r="L170" s="28">
        <v>19.63</v>
      </c>
      <c r="M170" s="24">
        <v>25.52</v>
      </c>
      <c r="N170" s="25">
        <v>5.0095759999999991</v>
      </c>
      <c r="P170" s="24" t="s">
        <v>1051</v>
      </c>
      <c r="Q170" s="28">
        <v>-5.34</v>
      </c>
      <c r="R170" s="24">
        <v>19.829999999999998</v>
      </c>
      <c r="S170" s="25" t="str">
        <f>IF(Q170&lt;=0,"",Q170*R170/100)</f>
        <v/>
      </c>
      <c r="U170" s="24" t="s">
        <v>1051</v>
      </c>
      <c r="V170" s="28">
        <v>-5.34</v>
      </c>
      <c r="W170" s="24">
        <v>19.829999999999998</v>
      </c>
      <c r="X170" s="25" t="str">
        <f>IF(V170&lt;=0,"",V170*W170/100)</f>
        <v/>
      </c>
    </row>
    <row r="171" spans="1:24" x14ac:dyDescent="0.3">
      <c r="A171" s="24" t="s">
        <v>1203</v>
      </c>
      <c r="B171" s="24">
        <v>0</v>
      </c>
      <c r="C171" s="24">
        <v>2.33</v>
      </c>
      <c r="D171" s="25" t="str">
        <f t="shared" si="26"/>
        <v/>
      </c>
      <c r="F171" s="24" t="s">
        <v>1288</v>
      </c>
      <c r="G171" s="28">
        <v>19.47</v>
      </c>
      <c r="H171" s="24">
        <v>6.15</v>
      </c>
      <c r="I171" s="25">
        <v>1.1974050000000001</v>
      </c>
      <c r="K171" s="24" t="s">
        <v>1771</v>
      </c>
      <c r="L171" s="28">
        <v>19.68</v>
      </c>
      <c r="M171" s="24">
        <v>28.61</v>
      </c>
      <c r="N171" s="25">
        <v>5.6304480000000003</v>
      </c>
      <c r="P171" s="24" t="s">
        <v>1366</v>
      </c>
      <c r="Q171" s="28">
        <v>-5.28</v>
      </c>
      <c r="R171" s="24">
        <v>30.05</v>
      </c>
      <c r="S171" s="25" t="str">
        <f>IF(Q171&lt;=0,"",Q171*R171/100)</f>
        <v/>
      </c>
      <c r="U171" s="24" t="s">
        <v>1366</v>
      </c>
      <c r="V171" s="28">
        <v>-5.28</v>
      </c>
      <c r="W171" s="24">
        <v>30.05</v>
      </c>
      <c r="X171" s="25" t="str">
        <f>IF(V171&lt;=0,"",V171*W171/100)</f>
        <v/>
      </c>
    </row>
    <row r="172" spans="1:24" x14ac:dyDescent="0.3">
      <c r="A172" s="24" t="s">
        <v>1204</v>
      </c>
      <c r="B172" s="24">
        <v>14.49</v>
      </c>
      <c r="C172" s="24">
        <v>35.299999999999997</v>
      </c>
      <c r="D172" s="25">
        <f t="shared" si="26"/>
        <v>5.1149699999999996</v>
      </c>
      <c r="F172" s="24" t="s">
        <v>1252</v>
      </c>
      <c r="G172" s="28">
        <v>19.59</v>
      </c>
      <c r="H172" s="24">
        <v>22.62</v>
      </c>
      <c r="I172" s="25">
        <v>4.4312580000000006</v>
      </c>
      <c r="K172" s="24" t="s">
        <v>1278</v>
      </c>
      <c r="L172" s="28">
        <v>19.68</v>
      </c>
      <c r="M172" s="24">
        <v>24.55</v>
      </c>
      <c r="N172" s="25">
        <v>4.8314399999999997</v>
      </c>
      <c r="P172" s="24" t="s">
        <v>1628</v>
      </c>
      <c r="Q172" s="28">
        <v>-5.22</v>
      </c>
      <c r="R172" s="24">
        <v>24.17</v>
      </c>
      <c r="S172" s="25" t="str">
        <f>IF(Q172&lt;=0,"",Q172*R172/100)</f>
        <v/>
      </c>
      <c r="U172" s="24" t="s">
        <v>1628</v>
      </c>
      <c r="V172" s="28">
        <v>-5.22</v>
      </c>
      <c r="W172" s="24">
        <v>24.17</v>
      </c>
      <c r="X172" s="25" t="str">
        <f>IF(V172&lt;=0,"",V172*W172/100)</f>
        <v/>
      </c>
    </row>
    <row r="173" spans="1:24" x14ac:dyDescent="0.3">
      <c r="A173" s="24" t="s">
        <v>1205</v>
      </c>
      <c r="B173" s="24">
        <v>31.68</v>
      </c>
      <c r="C173" s="24">
        <v>31.59</v>
      </c>
      <c r="D173" s="25">
        <f t="shared" si="26"/>
        <v>10.007712</v>
      </c>
      <c r="F173" s="24" t="s">
        <v>1077</v>
      </c>
      <c r="G173" s="28">
        <v>19.63</v>
      </c>
      <c r="H173" s="24">
        <v>25.52</v>
      </c>
      <c r="I173" s="25">
        <v>5.0095759999999991</v>
      </c>
      <c r="K173" s="24" t="s">
        <v>1498</v>
      </c>
      <c r="L173" s="28">
        <v>19.739999999999998</v>
      </c>
      <c r="M173" s="24">
        <v>28.08</v>
      </c>
      <c r="N173" s="25">
        <v>5.542991999999999</v>
      </c>
      <c r="P173" s="24" t="s">
        <v>1919</v>
      </c>
      <c r="Q173" s="28">
        <v>-5.21</v>
      </c>
      <c r="R173" s="24">
        <v>39.06</v>
      </c>
      <c r="S173" s="25" t="str">
        <f>IF(Q173&lt;=0,"",Q173*R173/100)</f>
        <v/>
      </c>
      <c r="U173" s="24" t="s">
        <v>1919</v>
      </c>
      <c r="V173" s="28">
        <v>-5.21</v>
      </c>
      <c r="W173" s="24">
        <v>39.06</v>
      </c>
      <c r="X173" s="25" t="str">
        <f>IF(V173&lt;=0,"",V173*W173/100)</f>
        <v/>
      </c>
    </row>
    <row r="174" spans="1:24" x14ac:dyDescent="0.3">
      <c r="A174" s="24" t="s">
        <v>1206</v>
      </c>
      <c r="B174" s="24">
        <v>18.940000000000001</v>
      </c>
      <c r="C174" s="24">
        <v>36.42</v>
      </c>
      <c r="D174" s="25">
        <f t="shared" si="26"/>
        <v>6.8979480000000013</v>
      </c>
      <c r="F174" s="24" t="s">
        <v>1771</v>
      </c>
      <c r="G174" s="28">
        <v>19.68</v>
      </c>
      <c r="H174" s="24">
        <v>28.61</v>
      </c>
      <c r="I174" s="25">
        <v>5.6304480000000003</v>
      </c>
      <c r="K174" s="24" t="s">
        <v>1413</v>
      </c>
      <c r="L174" s="28">
        <v>19.78</v>
      </c>
      <c r="M174" s="24">
        <v>7.12</v>
      </c>
      <c r="N174" s="25">
        <v>1.4083360000000003</v>
      </c>
      <c r="P174" s="24" t="s">
        <v>1574</v>
      </c>
      <c r="Q174" s="28">
        <v>-5.2</v>
      </c>
      <c r="R174" s="24">
        <v>25.96</v>
      </c>
      <c r="S174" s="25" t="str">
        <f>IF(Q174&lt;=0,"",Q174*R174/100)</f>
        <v/>
      </c>
      <c r="U174" s="24" t="s">
        <v>1574</v>
      </c>
      <c r="V174" s="28">
        <v>-5.2</v>
      </c>
      <c r="W174" s="24">
        <v>25.96</v>
      </c>
      <c r="X174" s="25" t="str">
        <f>IF(V174&lt;=0,"",V174*W174/100)</f>
        <v/>
      </c>
    </row>
    <row r="175" spans="1:24" x14ac:dyDescent="0.3">
      <c r="A175" s="24" t="s">
        <v>1207</v>
      </c>
      <c r="B175" s="24">
        <v>23.39</v>
      </c>
      <c r="C175" s="24">
        <v>21.54</v>
      </c>
      <c r="D175" s="25">
        <f t="shared" si="26"/>
        <v>5.0382059999999997</v>
      </c>
      <c r="F175" s="24" t="s">
        <v>1278</v>
      </c>
      <c r="G175" s="28">
        <v>19.68</v>
      </c>
      <c r="H175" s="24">
        <v>24.55</v>
      </c>
      <c r="I175" s="25">
        <v>4.8314399999999997</v>
      </c>
      <c r="K175" s="24" t="s">
        <v>1269</v>
      </c>
      <c r="L175" s="28">
        <v>19.82</v>
      </c>
      <c r="M175" s="24">
        <v>20.239999999999998</v>
      </c>
      <c r="N175" s="25">
        <v>4.0115679999999996</v>
      </c>
      <c r="P175" s="24" t="s">
        <v>1711</v>
      </c>
      <c r="Q175" s="28">
        <v>-5.05</v>
      </c>
      <c r="R175" s="24">
        <v>15.66</v>
      </c>
      <c r="S175" s="25" t="str">
        <f>IF(Q175&lt;=0,"",Q175*R175/100)</f>
        <v/>
      </c>
      <c r="U175" s="24" t="s">
        <v>1711</v>
      </c>
      <c r="V175" s="28">
        <v>-5.05</v>
      </c>
      <c r="W175" s="24">
        <v>15.66</v>
      </c>
      <c r="X175" s="25" t="str">
        <f>IF(V175&lt;=0,"",V175*W175/100)</f>
        <v/>
      </c>
    </row>
    <row r="176" spans="1:24" x14ac:dyDescent="0.3">
      <c r="A176" s="24" t="s">
        <v>1208</v>
      </c>
      <c r="B176" s="24">
        <v>26.78</v>
      </c>
      <c r="C176" s="24">
        <v>37.22</v>
      </c>
      <c r="D176" s="25">
        <f t="shared" si="26"/>
        <v>9.9675159999999998</v>
      </c>
      <c r="F176" s="24" t="s">
        <v>1498</v>
      </c>
      <c r="G176" s="28">
        <v>19.739999999999998</v>
      </c>
      <c r="H176" s="24">
        <v>28.08</v>
      </c>
      <c r="I176" s="25">
        <v>5.542991999999999</v>
      </c>
      <c r="K176" s="24" t="s">
        <v>1235</v>
      </c>
      <c r="L176" s="28">
        <v>19.88</v>
      </c>
      <c r="M176" s="24">
        <v>4.47</v>
      </c>
      <c r="N176" s="25">
        <v>0.88863599999999987</v>
      </c>
      <c r="P176" s="24" t="s">
        <v>1922</v>
      </c>
      <c r="Q176" s="28">
        <v>-5</v>
      </c>
      <c r="R176" s="24">
        <v>36.82</v>
      </c>
      <c r="S176" s="25" t="str">
        <f>IF(Q176&lt;=0,"",Q176*R176/100)</f>
        <v/>
      </c>
      <c r="U176" s="24" t="s">
        <v>1922</v>
      </c>
      <c r="V176" s="28">
        <v>-5</v>
      </c>
      <c r="W176" s="24">
        <v>36.82</v>
      </c>
      <c r="X176" s="25" t="str">
        <f>IF(V176&lt;=0,"",V176*W176/100)</f>
        <v/>
      </c>
    </row>
    <row r="177" spans="1:24" x14ac:dyDescent="0.3">
      <c r="A177" s="24" t="s">
        <v>1209</v>
      </c>
      <c r="B177" s="24">
        <v>-1.6</v>
      </c>
      <c r="C177" s="24">
        <v>33.17</v>
      </c>
      <c r="D177" s="25" t="str">
        <f t="shared" si="26"/>
        <v/>
      </c>
      <c r="F177" s="24" t="s">
        <v>1413</v>
      </c>
      <c r="G177" s="28">
        <v>19.78</v>
      </c>
      <c r="H177" s="24">
        <v>7.12</v>
      </c>
      <c r="I177" s="25">
        <v>1.4083360000000003</v>
      </c>
      <c r="K177" s="24" t="s">
        <v>1998</v>
      </c>
      <c r="L177" s="28">
        <v>19.940000000000001</v>
      </c>
      <c r="M177" s="24">
        <v>39.909999999999997</v>
      </c>
      <c r="N177" s="25">
        <v>7.9580539999999997</v>
      </c>
      <c r="P177" s="24" t="s">
        <v>1834</v>
      </c>
      <c r="Q177" s="28">
        <v>-4.93</v>
      </c>
      <c r="R177" s="24">
        <v>19.55</v>
      </c>
      <c r="S177" s="25" t="str">
        <f>IF(Q177&lt;=0,"",Q177*R177/100)</f>
        <v/>
      </c>
      <c r="U177" s="24" t="s">
        <v>1834</v>
      </c>
      <c r="V177" s="28">
        <v>-4.93</v>
      </c>
      <c r="W177" s="24">
        <v>19.55</v>
      </c>
      <c r="X177" s="25" t="str">
        <f>IF(V177&lt;=0,"",V177*W177/100)</f>
        <v/>
      </c>
    </row>
    <row r="178" spans="1:24" x14ac:dyDescent="0.3">
      <c r="A178" s="24" t="s">
        <v>1210</v>
      </c>
      <c r="B178" s="24">
        <v>-2.3199999999999998</v>
      </c>
      <c r="C178" s="24">
        <v>21.41</v>
      </c>
      <c r="D178" s="25" t="str">
        <f t="shared" si="26"/>
        <v/>
      </c>
      <c r="F178" s="24" t="s">
        <v>1269</v>
      </c>
      <c r="G178" s="28">
        <v>19.82</v>
      </c>
      <c r="H178" s="24">
        <v>20.239999999999998</v>
      </c>
      <c r="I178" s="25">
        <v>4.0115679999999996</v>
      </c>
      <c r="K178" s="24" t="s">
        <v>1265</v>
      </c>
      <c r="L178" s="28">
        <v>20</v>
      </c>
      <c r="M178" s="24">
        <v>10.74</v>
      </c>
      <c r="N178" s="25">
        <v>2.1480000000000001</v>
      </c>
      <c r="P178" s="24" t="s">
        <v>1491</v>
      </c>
      <c r="Q178" s="28">
        <v>-4.8099999999999996</v>
      </c>
      <c r="R178" s="24">
        <v>21.77</v>
      </c>
      <c r="S178" s="25" t="str">
        <f>IF(Q178&lt;=0,"",Q178*R178/100)</f>
        <v/>
      </c>
      <c r="U178" s="24" t="s">
        <v>1491</v>
      </c>
      <c r="V178" s="28">
        <v>-4.8099999999999996</v>
      </c>
      <c r="W178" s="24">
        <v>21.77</v>
      </c>
      <c r="X178" s="25" t="str">
        <f>IF(V178&lt;=0,"",V178*W178/100)</f>
        <v/>
      </c>
    </row>
    <row r="179" spans="1:24" x14ac:dyDescent="0.3">
      <c r="A179" s="24" t="s">
        <v>1211</v>
      </c>
      <c r="B179" s="24">
        <v>16.440000000000001</v>
      </c>
      <c r="C179" s="24">
        <v>4.49</v>
      </c>
      <c r="D179" s="25">
        <f t="shared" si="26"/>
        <v>0.73815600000000003</v>
      </c>
      <c r="F179" s="24" t="s">
        <v>1235</v>
      </c>
      <c r="G179" s="28">
        <v>19.88</v>
      </c>
      <c r="H179" s="24">
        <v>4.47</v>
      </c>
      <c r="I179" s="25">
        <v>0.88863599999999987</v>
      </c>
      <c r="K179" s="24" t="s">
        <v>1290</v>
      </c>
      <c r="L179" s="28">
        <v>20.07</v>
      </c>
      <c r="M179" s="24">
        <v>2.63</v>
      </c>
      <c r="N179" s="25">
        <v>0.527841</v>
      </c>
      <c r="P179" s="24" t="s">
        <v>1240</v>
      </c>
      <c r="Q179" s="28">
        <v>-4.62</v>
      </c>
      <c r="R179" s="24">
        <v>0.36</v>
      </c>
      <c r="S179" s="25" t="str">
        <f>IF(Q179&lt;=0,"",Q179*R179/100)</f>
        <v/>
      </c>
      <c r="U179" s="24" t="s">
        <v>1240</v>
      </c>
      <c r="V179" s="28">
        <v>-4.62</v>
      </c>
      <c r="W179" s="24">
        <v>0.36</v>
      </c>
      <c r="X179" s="25" t="str">
        <f>IF(V179&lt;=0,"",V179*W179/100)</f>
        <v/>
      </c>
    </row>
    <row r="180" spans="1:24" x14ac:dyDescent="0.3">
      <c r="A180" s="24" t="s">
        <v>1212</v>
      </c>
      <c r="B180" s="24">
        <v>43.11</v>
      </c>
      <c r="C180" s="24">
        <v>30.85</v>
      </c>
      <c r="D180" s="25">
        <f t="shared" si="26"/>
        <v>13.299435000000001</v>
      </c>
      <c r="F180" s="24" t="s">
        <v>1265</v>
      </c>
      <c r="G180" s="28">
        <v>20</v>
      </c>
      <c r="H180" s="24">
        <v>10.74</v>
      </c>
      <c r="I180" s="25">
        <v>2.1480000000000001</v>
      </c>
      <c r="K180" s="24" t="s">
        <v>1174</v>
      </c>
      <c r="L180" s="28">
        <v>20.09</v>
      </c>
      <c r="M180" s="24">
        <v>12.89</v>
      </c>
      <c r="N180" s="25">
        <v>2.589601</v>
      </c>
      <c r="P180" s="24" t="s">
        <v>1516</v>
      </c>
      <c r="Q180" s="28">
        <v>-4.6100000000000003</v>
      </c>
      <c r="R180" s="24">
        <v>33.909999999999997</v>
      </c>
      <c r="S180" s="25" t="str">
        <f>IF(Q180&lt;=0,"",Q180*R180/100)</f>
        <v/>
      </c>
      <c r="U180" s="24" t="s">
        <v>1516</v>
      </c>
      <c r="V180" s="28">
        <v>-4.6100000000000003</v>
      </c>
      <c r="W180" s="24">
        <v>33.909999999999997</v>
      </c>
      <c r="X180" s="25" t="str">
        <f>IF(V180&lt;=0,"",V180*W180/100)</f>
        <v/>
      </c>
    </row>
    <row r="181" spans="1:24" x14ac:dyDescent="0.3">
      <c r="A181" s="24" t="s">
        <v>1213</v>
      </c>
      <c r="B181" s="24">
        <v>0</v>
      </c>
      <c r="C181" s="24">
        <v>30.97</v>
      </c>
      <c r="D181" s="25" t="str">
        <f t="shared" si="26"/>
        <v/>
      </c>
      <c r="F181" s="24" t="s">
        <v>1290</v>
      </c>
      <c r="G181" s="28">
        <v>20.07</v>
      </c>
      <c r="H181" s="24">
        <v>2.63</v>
      </c>
      <c r="I181" s="25">
        <v>0.527841</v>
      </c>
      <c r="K181" s="24" t="s">
        <v>1573</v>
      </c>
      <c r="L181" s="28">
        <v>20.12</v>
      </c>
      <c r="M181" s="24">
        <v>7.99</v>
      </c>
      <c r="N181" s="25">
        <v>1.607588</v>
      </c>
      <c r="P181" s="24" t="s">
        <v>1609</v>
      </c>
      <c r="Q181" s="28">
        <v>-4.59</v>
      </c>
      <c r="R181" s="24">
        <v>27.1</v>
      </c>
      <c r="S181" s="25" t="str">
        <f>IF(Q181&lt;=0,"",Q181*R181/100)</f>
        <v/>
      </c>
      <c r="U181" s="24" t="s">
        <v>1609</v>
      </c>
      <c r="V181" s="28">
        <v>-4.59</v>
      </c>
      <c r="W181" s="24">
        <v>27.1</v>
      </c>
      <c r="X181" s="25" t="str">
        <f>IF(V181&lt;=0,"",V181*W181/100)</f>
        <v/>
      </c>
    </row>
    <row r="182" spans="1:24" x14ac:dyDescent="0.3">
      <c r="A182" s="24" t="s">
        <v>1214</v>
      </c>
      <c r="B182" s="24">
        <v>24.19</v>
      </c>
      <c r="C182" s="24">
        <v>12.97</v>
      </c>
      <c r="D182" s="25">
        <f t="shared" si="26"/>
        <v>3.1374430000000002</v>
      </c>
      <c r="F182" s="24" t="s">
        <v>1174</v>
      </c>
      <c r="G182" s="28">
        <v>20.09</v>
      </c>
      <c r="H182" s="24">
        <v>12.89</v>
      </c>
      <c r="I182" s="25">
        <v>2.589601</v>
      </c>
      <c r="K182" s="24" t="s">
        <v>1355</v>
      </c>
      <c r="L182" s="28">
        <v>20.23</v>
      </c>
      <c r="M182" s="24">
        <v>5.43</v>
      </c>
      <c r="N182" s="25">
        <v>1.098489</v>
      </c>
      <c r="P182" s="24" t="s">
        <v>1629</v>
      </c>
      <c r="Q182" s="28">
        <v>-4.58</v>
      </c>
      <c r="R182" s="24">
        <v>1.48</v>
      </c>
      <c r="S182" s="25" t="str">
        <f>IF(Q182&lt;=0,"",Q182*R182/100)</f>
        <v/>
      </c>
      <c r="U182" s="24" t="s">
        <v>1629</v>
      </c>
      <c r="V182" s="28">
        <v>-4.58</v>
      </c>
      <c r="W182" s="24">
        <v>1.48</v>
      </c>
      <c r="X182" s="25" t="str">
        <f>IF(V182&lt;=0,"",V182*W182/100)</f>
        <v/>
      </c>
    </row>
    <row r="183" spans="1:24" x14ac:dyDescent="0.3">
      <c r="A183" s="24" t="s">
        <v>1215</v>
      </c>
      <c r="B183" s="24">
        <v>23.49</v>
      </c>
      <c r="C183" s="24">
        <v>6.73</v>
      </c>
      <c r="D183" s="25">
        <f t="shared" si="26"/>
        <v>1.5808770000000001</v>
      </c>
      <c r="F183" s="24" t="s">
        <v>1573</v>
      </c>
      <c r="G183" s="28">
        <v>20.12</v>
      </c>
      <c r="H183" s="24">
        <v>7.99</v>
      </c>
      <c r="I183" s="25">
        <v>1.607588</v>
      </c>
      <c r="K183" s="24" t="s">
        <v>2016</v>
      </c>
      <c r="L183" s="28">
        <v>20.34</v>
      </c>
      <c r="M183" s="24">
        <v>21.38</v>
      </c>
      <c r="N183" s="25">
        <v>4.3486919999999998</v>
      </c>
      <c r="P183" s="24" t="s">
        <v>1579</v>
      </c>
      <c r="Q183" s="28">
        <v>-4.54</v>
      </c>
      <c r="R183" s="24">
        <v>3.22</v>
      </c>
      <c r="S183" s="25" t="str">
        <f>IF(Q183&lt;=0,"",Q183*R183/100)</f>
        <v/>
      </c>
      <c r="U183" s="24" t="s">
        <v>1579</v>
      </c>
      <c r="V183" s="28">
        <v>-4.54</v>
      </c>
      <c r="W183" s="24">
        <v>3.22</v>
      </c>
      <c r="X183" s="25" t="str">
        <f>IF(V183&lt;=0,"",V183*W183/100)</f>
        <v/>
      </c>
    </row>
    <row r="184" spans="1:24" x14ac:dyDescent="0.3">
      <c r="A184" s="24" t="s">
        <v>1216</v>
      </c>
      <c r="B184" s="24">
        <v>32.450000000000003</v>
      </c>
      <c r="C184" s="24">
        <v>38.9</v>
      </c>
      <c r="D184" s="25">
        <f t="shared" si="26"/>
        <v>12.623050000000001</v>
      </c>
      <c r="F184" s="24" t="s">
        <v>1355</v>
      </c>
      <c r="G184" s="28">
        <v>20.23</v>
      </c>
      <c r="H184" s="24">
        <v>5.43</v>
      </c>
      <c r="I184" s="25">
        <v>1.098489</v>
      </c>
      <c r="K184" s="24" t="s">
        <v>1583</v>
      </c>
      <c r="L184" s="28">
        <v>20.350000000000001</v>
      </c>
      <c r="M184" s="24">
        <v>35.89</v>
      </c>
      <c r="N184" s="25">
        <v>7.3036150000000006</v>
      </c>
      <c r="P184" s="24" t="s">
        <v>1754</v>
      </c>
      <c r="Q184" s="28">
        <v>-4.5199999999999996</v>
      </c>
      <c r="R184" s="24">
        <v>0.31</v>
      </c>
      <c r="S184" s="25" t="str">
        <f>IF(Q184&lt;=0,"",Q184*R184/100)</f>
        <v/>
      </c>
      <c r="U184" s="24" t="s">
        <v>1754</v>
      </c>
      <c r="V184" s="28">
        <v>-4.5199999999999996</v>
      </c>
      <c r="W184" s="24">
        <v>0.31</v>
      </c>
      <c r="X184" s="25" t="str">
        <f>IF(V184&lt;=0,"",V184*W184/100)</f>
        <v/>
      </c>
    </row>
    <row r="185" spans="1:24" x14ac:dyDescent="0.3">
      <c r="A185" s="24" t="s">
        <v>1217</v>
      </c>
      <c r="B185" s="24">
        <v>6.85</v>
      </c>
      <c r="C185" s="24">
        <v>3.71</v>
      </c>
      <c r="D185" s="25">
        <f t="shared" si="26"/>
        <v>0.254135</v>
      </c>
      <c r="F185" s="24" t="s">
        <v>2016</v>
      </c>
      <c r="G185" s="28">
        <v>20.34</v>
      </c>
      <c r="H185" s="24">
        <v>21.38</v>
      </c>
      <c r="I185" s="25">
        <v>4.3486919999999998</v>
      </c>
      <c r="K185" s="24" t="s">
        <v>1614</v>
      </c>
      <c r="L185" s="28">
        <v>20.36</v>
      </c>
      <c r="M185" s="24">
        <v>26.27</v>
      </c>
      <c r="N185" s="25">
        <v>5.348571999999999</v>
      </c>
      <c r="P185" s="24" t="s">
        <v>1663</v>
      </c>
      <c r="Q185" s="28">
        <v>-4.51</v>
      </c>
      <c r="R185" s="24">
        <v>21</v>
      </c>
      <c r="S185" s="25" t="str">
        <f>IF(Q185&lt;=0,"",Q185*R185/100)</f>
        <v/>
      </c>
      <c r="U185" s="24" t="s">
        <v>1663</v>
      </c>
      <c r="V185" s="28">
        <v>-4.51</v>
      </c>
      <c r="W185" s="24">
        <v>21</v>
      </c>
      <c r="X185" s="25" t="str">
        <f>IF(V185&lt;=0,"",V185*W185/100)</f>
        <v/>
      </c>
    </row>
    <row r="186" spans="1:24" x14ac:dyDescent="0.3">
      <c r="A186" s="24" t="s">
        <v>1218</v>
      </c>
      <c r="B186" s="24">
        <v>21.45</v>
      </c>
      <c r="C186" s="24">
        <v>15.82</v>
      </c>
      <c r="D186" s="25">
        <f t="shared" si="26"/>
        <v>3.3933900000000001</v>
      </c>
      <c r="F186" s="24" t="s">
        <v>1583</v>
      </c>
      <c r="G186" s="28">
        <v>20.350000000000001</v>
      </c>
      <c r="H186" s="24">
        <v>35.89</v>
      </c>
      <c r="I186" s="25">
        <v>7.3036150000000006</v>
      </c>
      <c r="K186" s="24" t="s">
        <v>1321</v>
      </c>
      <c r="L186" s="28">
        <v>20.420000000000002</v>
      </c>
      <c r="M186" s="24">
        <v>11.43</v>
      </c>
      <c r="N186" s="25">
        <v>2.3340060000000005</v>
      </c>
      <c r="P186" s="24" t="s">
        <v>1447</v>
      </c>
      <c r="Q186" s="28">
        <v>-4.2699999999999996</v>
      </c>
      <c r="R186" s="24">
        <v>8.7899999999999991</v>
      </c>
      <c r="S186" s="25" t="str">
        <f>IF(Q186&lt;=0,"",Q186*R186/100)</f>
        <v/>
      </c>
      <c r="U186" s="24" t="s">
        <v>1447</v>
      </c>
      <c r="V186" s="28">
        <v>-4.2699999999999996</v>
      </c>
      <c r="W186" s="24">
        <v>8.7899999999999991</v>
      </c>
      <c r="X186" s="25" t="str">
        <f>IF(V186&lt;=0,"",V186*W186/100)</f>
        <v/>
      </c>
    </row>
    <row r="187" spans="1:24" x14ac:dyDescent="0.3">
      <c r="A187" s="24" t="s">
        <v>1219</v>
      </c>
      <c r="B187" s="24">
        <v>0</v>
      </c>
      <c r="C187" s="24">
        <v>16.54</v>
      </c>
      <c r="D187" s="25" t="str">
        <f t="shared" si="26"/>
        <v/>
      </c>
      <c r="F187" s="24" t="s">
        <v>1614</v>
      </c>
      <c r="G187" s="28">
        <v>20.36</v>
      </c>
      <c r="H187" s="24">
        <v>26.27</v>
      </c>
      <c r="I187" s="25">
        <v>5.348571999999999</v>
      </c>
      <c r="K187" s="24" t="s">
        <v>1468</v>
      </c>
      <c r="L187" s="28">
        <v>20.68</v>
      </c>
      <c r="M187" s="24">
        <v>3.83</v>
      </c>
      <c r="N187" s="25">
        <v>0.79204400000000008</v>
      </c>
      <c r="P187" s="24" t="s">
        <v>1239</v>
      </c>
      <c r="Q187" s="28">
        <v>-4.26</v>
      </c>
      <c r="R187" s="24">
        <v>17.559999999999999</v>
      </c>
      <c r="S187" s="25" t="str">
        <f>IF(Q187&lt;=0,"",Q187*R187/100)</f>
        <v/>
      </c>
      <c r="U187" s="24" t="s">
        <v>1239</v>
      </c>
      <c r="V187" s="28">
        <v>-4.26</v>
      </c>
      <c r="W187" s="24">
        <v>17.559999999999999</v>
      </c>
      <c r="X187" s="25" t="str">
        <f>IF(V187&lt;=0,"",V187*W187/100)</f>
        <v/>
      </c>
    </row>
    <row r="188" spans="1:24" x14ac:dyDescent="0.3">
      <c r="A188" s="24" t="s">
        <v>1220</v>
      </c>
      <c r="B188" s="24">
        <v>0</v>
      </c>
      <c r="C188" s="24">
        <v>13.59</v>
      </c>
      <c r="D188" s="25" t="str">
        <f t="shared" si="26"/>
        <v/>
      </c>
      <c r="F188" s="24" t="s">
        <v>1321</v>
      </c>
      <c r="G188" s="28">
        <v>20.420000000000002</v>
      </c>
      <c r="H188" s="24">
        <v>11.43</v>
      </c>
      <c r="I188" s="25">
        <v>2.3340060000000005</v>
      </c>
      <c r="K188" s="24" t="s">
        <v>1669</v>
      </c>
      <c r="L188" s="28">
        <v>20.69</v>
      </c>
      <c r="M188" s="24">
        <v>20.21</v>
      </c>
      <c r="N188" s="25">
        <v>4.1814490000000006</v>
      </c>
      <c r="P188" s="24" t="s">
        <v>1250</v>
      </c>
      <c r="Q188" s="28">
        <v>-4.26</v>
      </c>
      <c r="R188" s="24">
        <v>5.63</v>
      </c>
      <c r="S188" s="25" t="str">
        <f>IF(Q188&lt;=0,"",Q188*R188/100)</f>
        <v/>
      </c>
      <c r="U188" s="24" t="s">
        <v>1250</v>
      </c>
      <c r="V188" s="28">
        <v>-4.26</v>
      </c>
      <c r="W188" s="24">
        <v>5.63</v>
      </c>
      <c r="X188" s="25" t="str">
        <f>IF(V188&lt;=0,"",V188*W188/100)</f>
        <v/>
      </c>
    </row>
    <row r="189" spans="1:24" x14ac:dyDescent="0.3">
      <c r="A189" s="24" t="s">
        <v>1221</v>
      </c>
      <c r="B189" s="24">
        <v>0</v>
      </c>
      <c r="C189" s="24">
        <v>1.05</v>
      </c>
      <c r="D189" s="25" t="str">
        <f t="shared" si="26"/>
        <v/>
      </c>
      <c r="F189" s="24" t="s">
        <v>1468</v>
      </c>
      <c r="G189" s="28">
        <v>20.68</v>
      </c>
      <c r="H189" s="24">
        <v>3.83</v>
      </c>
      <c r="I189" s="25">
        <v>0.79204400000000008</v>
      </c>
      <c r="K189" s="24" t="s">
        <v>1518</v>
      </c>
      <c r="L189" s="28">
        <v>20.7</v>
      </c>
      <c r="M189" s="24">
        <v>11.1</v>
      </c>
      <c r="N189" s="25">
        <v>2.2976999999999999</v>
      </c>
      <c r="P189" s="24" t="s">
        <v>1364</v>
      </c>
      <c r="Q189" s="28">
        <v>-4.25</v>
      </c>
      <c r="R189" s="24">
        <v>24.52</v>
      </c>
      <c r="S189" s="25" t="str">
        <f>IF(Q189&lt;=0,"",Q189*R189/100)</f>
        <v/>
      </c>
      <c r="U189" s="24" t="s">
        <v>1364</v>
      </c>
      <c r="V189" s="28">
        <v>-4.25</v>
      </c>
      <c r="W189" s="24">
        <v>24.52</v>
      </c>
      <c r="X189" s="25" t="str">
        <f>IF(V189&lt;=0,"",V189*W189/100)</f>
        <v/>
      </c>
    </row>
    <row r="190" spans="1:24" x14ac:dyDescent="0.3">
      <c r="A190" s="24" t="s">
        <v>1222</v>
      </c>
      <c r="B190" s="24">
        <v>16.41</v>
      </c>
      <c r="C190" s="24">
        <v>22.64</v>
      </c>
      <c r="D190" s="25">
        <f t="shared" si="26"/>
        <v>3.7152240000000001</v>
      </c>
      <c r="F190" s="24" t="s">
        <v>1669</v>
      </c>
      <c r="G190" s="28">
        <v>20.69</v>
      </c>
      <c r="H190" s="24">
        <v>20.21</v>
      </c>
      <c r="I190" s="25">
        <v>4.1814490000000006</v>
      </c>
      <c r="K190" s="24" t="s">
        <v>1575</v>
      </c>
      <c r="L190" s="28">
        <v>20.76</v>
      </c>
      <c r="M190" s="24">
        <v>22.39</v>
      </c>
      <c r="N190" s="25">
        <v>4.6481640000000004</v>
      </c>
      <c r="P190" s="24" t="s">
        <v>1356</v>
      </c>
      <c r="Q190" s="28">
        <v>-4.17</v>
      </c>
      <c r="R190" s="24">
        <v>8.5</v>
      </c>
      <c r="S190" s="25" t="str">
        <f>IF(Q190&lt;=0,"",Q190*R190/100)</f>
        <v/>
      </c>
      <c r="U190" s="24" t="s">
        <v>1356</v>
      </c>
      <c r="V190" s="28">
        <v>-4.17</v>
      </c>
      <c r="W190" s="24">
        <v>8.5</v>
      </c>
      <c r="X190" s="25" t="str">
        <f>IF(V190&lt;=0,"",V190*W190/100)</f>
        <v/>
      </c>
    </row>
    <row r="191" spans="1:24" x14ac:dyDescent="0.3">
      <c r="A191" s="24" t="s">
        <v>1223</v>
      </c>
      <c r="B191" s="24">
        <v>-6.32</v>
      </c>
      <c r="C191" s="24">
        <v>12.93</v>
      </c>
      <c r="D191" s="25" t="str">
        <f t="shared" si="26"/>
        <v/>
      </c>
      <c r="F191" s="24" t="s">
        <v>1518</v>
      </c>
      <c r="G191" s="28">
        <v>20.7</v>
      </c>
      <c r="H191" s="24">
        <v>11.1</v>
      </c>
      <c r="I191" s="25">
        <v>2.2976999999999999</v>
      </c>
      <c r="K191" s="24" t="s">
        <v>1658</v>
      </c>
      <c r="L191" s="28">
        <v>20.76</v>
      </c>
      <c r="M191" s="24">
        <v>2.46</v>
      </c>
      <c r="N191" s="25">
        <v>0.51069600000000004</v>
      </c>
      <c r="P191" s="24" t="s">
        <v>1812</v>
      </c>
      <c r="Q191" s="28">
        <v>-4.08</v>
      </c>
      <c r="R191" s="24">
        <v>16.53</v>
      </c>
      <c r="S191" s="25" t="str">
        <f>IF(Q191&lt;=0,"",Q191*R191/100)</f>
        <v/>
      </c>
      <c r="U191" s="24" t="s">
        <v>1812</v>
      </c>
      <c r="V191" s="28">
        <v>-4.08</v>
      </c>
      <c r="W191" s="24">
        <v>16.53</v>
      </c>
      <c r="X191" s="25" t="str">
        <f>IF(V191&lt;=0,"",V191*W191/100)</f>
        <v/>
      </c>
    </row>
    <row r="192" spans="1:24" x14ac:dyDescent="0.3">
      <c r="A192" s="24" t="s">
        <v>1224</v>
      </c>
      <c r="B192" s="24">
        <v>0</v>
      </c>
      <c r="C192" s="24">
        <v>28.45</v>
      </c>
      <c r="D192" s="25" t="str">
        <f t="shared" si="26"/>
        <v/>
      </c>
      <c r="F192" s="24" t="s">
        <v>1575</v>
      </c>
      <c r="G192" s="28">
        <v>20.76</v>
      </c>
      <c r="H192" s="24">
        <v>22.39</v>
      </c>
      <c r="I192" s="25">
        <v>4.6481640000000004</v>
      </c>
      <c r="K192" s="24" t="s">
        <v>1698</v>
      </c>
      <c r="L192" s="28">
        <v>20.77</v>
      </c>
      <c r="M192" s="24">
        <v>27.74</v>
      </c>
      <c r="N192" s="25">
        <v>5.7615979999999993</v>
      </c>
      <c r="P192" s="24" t="s">
        <v>1723</v>
      </c>
      <c r="Q192" s="28">
        <v>-3.97</v>
      </c>
      <c r="R192" s="24">
        <v>34.770000000000003</v>
      </c>
      <c r="S192" s="25" t="str">
        <f>IF(Q192&lt;=0,"",Q192*R192/100)</f>
        <v/>
      </c>
      <c r="U192" s="24" t="s">
        <v>1723</v>
      </c>
      <c r="V192" s="28">
        <v>-3.97</v>
      </c>
      <c r="W192" s="24">
        <v>34.770000000000003</v>
      </c>
      <c r="X192" s="25" t="str">
        <f>IF(V192&lt;=0,"",V192*W192/100)</f>
        <v/>
      </c>
    </row>
    <row r="193" spans="1:24" x14ac:dyDescent="0.3">
      <c r="A193" s="24" t="s">
        <v>1225</v>
      </c>
      <c r="B193" s="24">
        <v>18.649999999999999</v>
      </c>
      <c r="C193" s="24">
        <v>11.41</v>
      </c>
      <c r="D193" s="25">
        <f t="shared" si="26"/>
        <v>2.1279649999999997</v>
      </c>
      <c r="F193" s="24" t="s">
        <v>1658</v>
      </c>
      <c r="G193" s="28">
        <v>20.76</v>
      </c>
      <c r="H193" s="24">
        <v>2.46</v>
      </c>
      <c r="I193" s="25">
        <v>0.51069600000000004</v>
      </c>
      <c r="K193" s="24" t="s">
        <v>1605</v>
      </c>
      <c r="L193" s="28">
        <v>20.98</v>
      </c>
      <c r="M193" s="24">
        <v>0.68</v>
      </c>
      <c r="N193" s="25">
        <v>0.14266400000000001</v>
      </c>
      <c r="P193" s="24" t="s">
        <v>1147</v>
      </c>
      <c r="Q193" s="28">
        <v>-3.94</v>
      </c>
      <c r="R193" s="24">
        <v>15.73</v>
      </c>
      <c r="S193" s="25" t="str">
        <f>IF(Q193&lt;=0,"",Q193*R193/100)</f>
        <v/>
      </c>
      <c r="U193" s="24" t="s">
        <v>1147</v>
      </c>
      <c r="V193" s="28">
        <v>-3.94</v>
      </c>
      <c r="W193" s="24">
        <v>15.73</v>
      </c>
      <c r="X193" s="25" t="str">
        <f>IF(V193&lt;=0,"",V193*W193/100)</f>
        <v/>
      </c>
    </row>
    <row r="194" spans="1:24" x14ac:dyDescent="0.3">
      <c r="A194" s="24" t="s">
        <v>1226</v>
      </c>
      <c r="B194" s="24">
        <v>-9.11</v>
      </c>
      <c r="C194" s="24">
        <v>32.020000000000003</v>
      </c>
      <c r="D194" s="25" t="str">
        <f t="shared" si="26"/>
        <v/>
      </c>
      <c r="F194" s="24" t="s">
        <v>1698</v>
      </c>
      <c r="G194" s="28">
        <v>20.77</v>
      </c>
      <c r="H194" s="24">
        <v>27.74</v>
      </c>
      <c r="I194" s="25">
        <v>5.7615979999999993</v>
      </c>
      <c r="K194" s="24" t="s">
        <v>1542</v>
      </c>
      <c r="L194" s="28">
        <v>21.03</v>
      </c>
      <c r="M194" s="24">
        <v>21.91</v>
      </c>
      <c r="N194" s="25">
        <v>4.6076730000000001</v>
      </c>
      <c r="P194" s="24" t="s">
        <v>1440</v>
      </c>
      <c r="Q194" s="28">
        <v>-3.91</v>
      </c>
      <c r="R194" s="24">
        <v>14.11</v>
      </c>
      <c r="S194" s="25" t="str">
        <f>IF(Q194&lt;=0,"",Q194*R194/100)</f>
        <v/>
      </c>
      <c r="U194" s="24" t="s">
        <v>1440</v>
      </c>
      <c r="V194" s="28">
        <v>-3.91</v>
      </c>
      <c r="W194" s="24">
        <v>14.11</v>
      </c>
      <c r="X194" s="25" t="str">
        <f>IF(V194&lt;=0,"",V194*W194/100)</f>
        <v/>
      </c>
    </row>
    <row r="195" spans="1:24" x14ac:dyDescent="0.3">
      <c r="A195" s="24" t="s">
        <v>1227</v>
      </c>
      <c r="B195" s="24">
        <v>0</v>
      </c>
      <c r="C195" s="24">
        <v>33.729999999999997</v>
      </c>
      <c r="D195" s="25" t="str">
        <f t="shared" ref="D195:D258" si="27">IF(B195&lt;=0,"",B195*C195/100)</f>
        <v/>
      </c>
      <c r="F195" s="24" t="s">
        <v>1605</v>
      </c>
      <c r="G195" s="28">
        <v>20.98</v>
      </c>
      <c r="H195" s="24">
        <v>0.68</v>
      </c>
      <c r="I195" s="25">
        <v>0.14266400000000001</v>
      </c>
      <c r="K195" s="24" t="s">
        <v>1450</v>
      </c>
      <c r="L195" s="28">
        <v>21.08</v>
      </c>
      <c r="M195" s="24">
        <v>13.19</v>
      </c>
      <c r="N195" s="25">
        <v>2.7804519999999995</v>
      </c>
      <c r="P195" s="24" t="s">
        <v>1937</v>
      </c>
      <c r="Q195" s="28">
        <v>-3.88</v>
      </c>
      <c r="R195" s="24">
        <v>4.7699999999999996</v>
      </c>
      <c r="S195" s="25" t="str">
        <f>IF(Q195&lt;=0,"",Q195*R195/100)</f>
        <v/>
      </c>
      <c r="U195" s="24" t="s">
        <v>1937</v>
      </c>
      <c r="V195" s="28">
        <v>-3.88</v>
      </c>
      <c r="W195" s="24">
        <v>4.7699999999999996</v>
      </c>
      <c r="X195" s="25" t="str">
        <f>IF(V195&lt;=0,"",V195*W195/100)</f>
        <v/>
      </c>
    </row>
    <row r="196" spans="1:24" x14ac:dyDescent="0.3">
      <c r="A196" s="24" t="s">
        <v>1228</v>
      </c>
      <c r="B196" s="24">
        <v>29.66</v>
      </c>
      <c r="C196" s="24">
        <v>13.61</v>
      </c>
      <c r="D196" s="25">
        <f t="shared" si="27"/>
        <v>4.0367259999999998</v>
      </c>
      <c r="F196" s="24" t="s">
        <v>1542</v>
      </c>
      <c r="G196" s="28">
        <v>21.03</v>
      </c>
      <c r="H196" s="24">
        <v>21.91</v>
      </c>
      <c r="I196" s="25">
        <v>4.6076730000000001</v>
      </c>
      <c r="K196" s="24" t="s">
        <v>1558</v>
      </c>
      <c r="L196" s="28">
        <v>21.2</v>
      </c>
      <c r="M196" s="24">
        <v>36.69</v>
      </c>
      <c r="N196" s="25">
        <v>7.7782799999999996</v>
      </c>
      <c r="P196" s="24" t="s">
        <v>1107</v>
      </c>
      <c r="Q196" s="28">
        <v>-3.77</v>
      </c>
      <c r="R196" s="24">
        <v>27.92</v>
      </c>
      <c r="S196" s="25" t="str">
        <f>IF(Q196&lt;=0,"",Q196*R196/100)</f>
        <v/>
      </c>
      <c r="U196" s="24" t="s">
        <v>1107</v>
      </c>
      <c r="V196" s="28">
        <v>-3.77</v>
      </c>
      <c r="W196" s="24">
        <v>27.92</v>
      </c>
      <c r="X196" s="25" t="str">
        <f>IF(V196&lt;=0,"",V196*W196/100)</f>
        <v/>
      </c>
    </row>
    <row r="197" spans="1:24" x14ac:dyDescent="0.3">
      <c r="A197" s="24" t="s">
        <v>1229</v>
      </c>
      <c r="B197" s="24">
        <v>0</v>
      </c>
      <c r="C197" s="24">
        <v>0.97</v>
      </c>
      <c r="D197" s="25" t="str">
        <f t="shared" si="27"/>
        <v/>
      </c>
      <c r="F197" s="24" t="s">
        <v>1450</v>
      </c>
      <c r="G197" s="28">
        <v>21.08</v>
      </c>
      <c r="H197" s="24">
        <v>13.19</v>
      </c>
      <c r="I197" s="25">
        <v>2.7804519999999995</v>
      </c>
      <c r="K197" s="24" t="s">
        <v>1910</v>
      </c>
      <c r="L197" s="28">
        <v>21.32</v>
      </c>
      <c r="M197" s="24">
        <v>12.42</v>
      </c>
      <c r="N197" s="25">
        <v>2.6479439999999999</v>
      </c>
      <c r="P197" s="24" t="s">
        <v>1847</v>
      </c>
      <c r="Q197" s="28">
        <v>-3.76</v>
      </c>
      <c r="R197" s="24">
        <v>17.170000000000002</v>
      </c>
      <c r="S197" s="25" t="str">
        <f>IF(Q197&lt;=0,"",Q197*R197/100)</f>
        <v/>
      </c>
      <c r="U197" s="24" t="s">
        <v>1847</v>
      </c>
      <c r="V197" s="28">
        <v>-3.76</v>
      </c>
      <c r="W197" s="24">
        <v>17.170000000000002</v>
      </c>
      <c r="X197" s="25" t="str">
        <f>IF(V197&lt;=0,"",V197*W197/100)</f>
        <v/>
      </c>
    </row>
    <row r="198" spans="1:24" x14ac:dyDescent="0.3">
      <c r="A198" s="24" t="s">
        <v>1230</v>
      </c>
      <c r="B198" s="24">
        <v>14.06</v>
      </c>
      <c r="C198" s="24">
        <v>4.5599999999999996</v>
      </c>
      <c r="D198" s="25">
        <f t="shared" si="27"/>
        <v>0.64113599999999993</v>
      </c>
      <c r="F198" s="24" t="s">
        <v>1558</v>
      </c>
      <c r="G198" s="28">
        <v>21.2</v>
      </c>
      <c r="H198" s="24">
        <v>36.69</v>
      </c>
      <c r="I198" s="25">
        <v>7.7782799999999996</v>
      </c>
      <c r="K198" s="24" t="s">
        <v>1218</v>
      </c>
      <c r="L198" s="28">
        <v>21.45</v>
      </c>
      <c r="M198" s="24">
        <v>15.82</v>
      </c>
      <c r="N198" s="25">
        <v>3.3933900000000001</v>
      </c>
      <c r="P198" s="24" t="s">
        <v>1422</v>
      </c>
      <c r="Q198" s="28">
        <v>-3.73</v>
      </c>
      <c r="R198" s="24">
        <v>32.44</v>
      </c>
      <c r="S198" s="25" t="str">
        <f>IF(Q198&lt;=0,"",Q198*R198/100)</f>
        <v/>
      </c>
      <c r="U198" s="24" t="s">
        <v>1422</v>
      </c>
      <c r="V198" s="28">
        <v>-3.73</v>
      </c>
      <c r="W198" s="24">
        <v>32.44</v>
      </c>
      <c r="X198" s="25" t="str">
        <f>IF(V198&lt;=0,"",V198*W198/100)</f>
        <v/>
      </c>
    </row>
    <row r="199" spans="1:24" x14ac:dyDescent="0.3">
      <c r="A199" s="24" t="s">
        <v>1231</v>
      </c>
      <c r="B199" s="24">
        <v>31.45</v>
      </c>
      <c r="C199" s="24">
        <v>7</v>
      </c>
      <c r="D199" s="25">
        <f t="shared" si="27"/>
        <v>2.2015000000000002</v>
      </c>
      <c r="F199" s="24" t="s">
        <v>1910</v>
      </c>
      <c r="G199" s="28">
        <v>21.32</v>
      </c>
      <c r="H199" s="24">
        <v>12.42</v>
      </c>
      <c r="I199" s="25">
        <v>2.6479439999999999</v>
      </c>
      <c r="K199" s="24" t="s">
        <v>1282</v>
      </c>
      <c r="L199" s="28">
        <v>21.46</v>
      </c>
      <c r="M199" s="24">
        <v>10.87</v>
      </c>
      <c r="N199" s="25">
        <v>2.3327019999999998</v>
      </c>
      <c r="P199" s="24" t="s">
        <v>1373</v>
      </c>
      <c r="Q199" s="28">
        <v>-3.72</v>
      </c>
      <c r="R199" s="24">
        <v>38.299999999999997</v>
      </c>
      <c r="S199" s="25" t="str">
        <f>IF(Q199&lt;=0,"",Q199*R199/100)</f>
        <v/>
      </c>
      <c r="U199" s="24" t="s">
        <v>1373</v>
      </c>
      <c r="V199" s="28">
        <v>-3.72</v>
      </c>
      <c r="W199" s="24">
        <v>38.299999999999997</v>
      </c>
      <c r="X199" s="25" t="str">
        <f>IF(V199&lt;=0,"",V199*W199/100)</f>
        <v/>
      </c>
    </row>
    <row r="200" spans="1:24" x14ac:dyDescent="0.3">
      <c r="A200" s="24" t="s">
        <v>1232</v>
      </c>
      <c r="B200" s="24">
        <v>-5.82</v>
      </c>
      <c r="C200" s="24">
        <v>26.73</v>
      </c>
      <c r="D200" s="25" t="str">
        <f t="shared" si="27"/>
        <v/>
      </c>
      <c r="F200" s="24" t="s">
        <v>1218</v>
      </c>
      <c r="G200" s="28">
        <v>21.45</v>
      </c>
      <c r="H200" s="24">
        <v>15.82</v>
      </c>
      <c r="I200" s="25">
        <v>3.3933900000000001</v>
      </c>
      <c r="K200" s="24" t="s">
        <v>2003</v>
      </c>
      <c r="L200" s="28">
        <v>21.49</v>
      </c>
      <c r="M200" s="24">
        <v>31.57</v>
      </c>
      <c r="N200" s="25">
        <v>6.7843929999999997</v>
      </c>
      <c r="P200" s="24" t="s">
        <v>1784</v>
      </c>
      <c r="Q200" s="28">
        <v>-3.58</v>
      </c>
      <c r="R200" s="24">
        <v>22.08</v>
      </c>
      <c r="S200" s="25" t="str">
        <f>IF(Q200&lt;=0,"",Q200*R200/100)</f>
        <v/>
      </c>
      <c r="U200" s="24" t="s">
        <v>1784</v>
      </c>
      <c r="V200" s="28">
        <v>-3.58</v>
      </c>
      <c r="W200" s="24">
        <v>22.08</v>
      </c>
      <c r="X200" s="25" t="str">
        <f>IF(V200&lt;=0,"",V200*W200/100)</f>
        <v/>
      </c>
    </row>
    <row r="201" spans="1:24" x14ac:dyDescent="0.3">
      <c r="A201" s="24" t="s">
        <v>1233</v>
      </c>
      <c r="B201" s="24">
        <v>28.16</v>
      </c>
      <c r="C201" s="24">
        <v>8.9600000000000009</v>
      </c>
      <c r="D201" s="25">
        <f t="shared" si="27"/>
        <v>2.5231360000000005</v>
      </c>
      <c r="F201" s="24" t="s">
        <v>1282</v>
      </c>
      <c r="G201" s="28">
        <v>21.46</v>
      </c>
      <c r="H201" s="24">
        <v>10.87</v>
      </c>
      <c r="I201" s="25">
        <v>2.3327019999999998</v>
      </c>
      <c r="K201" s="24" t="s">
        <v>1455</v>
      </c>
      <c r="L201" s="28">
        <v>21.7</v>
      </c>
      <c r="M201" s="24">
        <v>32.82</v>
      </c>
      <c r="N201" s="25">
        <v>7.1219399999999995</v>
      </c>
      <c r="P201" s="24" t="s">
        <v>1983</v>
      </c>
      <c r="Q201" s="28">
        <v>-3.53</v>
      </c>
      <c r="R201" s="24">
        <v>10.55</v>
      </c>
      <c r="S201" s="25" t="str">
        <f>IF(Q201&lt;=0,"",Q201*R201/100)</f>
        <v/>
      </c>
      <c r="U201" s="24" t="s">
        <v>1983</v>
      </c>
      <c r="V201" s="28">
        <v>-3.53</v>
      </c>
      <c r="W201" s="24">
        <v>10.55</v>
      </c>
      <c r="X201" s="25" t="str">
        <f>IF(V201&lt;=0,"",V201*W201/100)</f>
        <v/>
      </c>
    </row>
    <row r="202" spans="1:24" x14ac:dyDescent="0.3">
      <c r="A202" s="24" t="s">
        <v>1234</v>
      </c>
      <c r="B202" s="24">
        <v>-9.31</v>
      </c>
      <c r="C202" s="24">
        <v>0.23</v>
      </c>
      <c r="D202" s="25" t="str">
        <f t="shared" si="27"/>
        <v/>
      </c>
      <c r="F202" s="24" t="s">
        <v>2003</v>
      </c>
      <c r="G202" s="28">
        <v>21.49</v>
      </c>
      <c r="H202" s="24">
        <v>31.57</v>
      </c>
      <c r="I202" s="25">
        <v>6.7843929999999997</v>
      </c>
      <c r="K202" s="24" t="s">
        <v>1840</v>
      </c>
      <c r="L202" s="28">
        <v>21.73</v>
      </c>
      <c r="M202" s="24">
        <v>4.99</v>
      </c>
      <c r="N202" s="25">
        <v>1.084327</v>
      </c>
      <c r="P202" s="24" t="s">
        <v>1624</v>
      </c>
      <c r="Q202" s="28">
        <v>-3.48</v>
      </c>
      <c r="R202" s="24">
        <v>36.340000000000003</v>
      </c>
      <c r="S202" s="25" t="str">
        <f>IF(Q202&lt;=0,"",Q202*R202/100)</f>
        <v/>
      </c>
      <c r="U202" s="24" t="s">
        <v>1624</v>
      </c>
      <c r="V202" s="28">
        <v>-3.48</v>
      </c>
      <c r="W202" s="24">
        <v>36.340000000000003</v>
      </c>
      <c r="X202" s="25" t="str">
        <f>IF(V202&lt;=0,"",V202*W202/100)</f>
        <v/>
      </c>
    </row>
    <row r="203" spans="1:24" x14ac:dyDescent="0.3">
      <c r="A203" s="24" t="s">
        <v>1235</v>
      </c>
      <c r="B203" s="24">
        <v>19.88</v>
      </c>
      <c r="C203" s="24">
        <v>4.47</v>
      </c>
      <c r="D203" s="25">
        <f t="shared" si="27"/>
        <v>0.88863599999999987</v>
      </c>
      <c r="F203" s="24" t="s">
        <v>1455</v>
      </c>
      <c r="G203" s="28">
        <v>21.7</v>
      </c>
      <c r="H203" s="24">
        <v>32.82</v>
      </c>
      <c r="I203" s="25">
        <v>7.1219399999999995</v>
      </c>
      <c r="K203" s="24" t="s">
        <v>1236</v>
      </c>
      <c r="L203" s="28">
        <v>21.9</v>
      </c>
      <c r="M203" s="24">
        <v>6.11</v>
      </c>
      <c r="N203" s="25">
        <v>1.33809</v>
      </c>
      <c r="P203" s="24" t="s">
        <v>1981</v>
      </c>
      <c r="Q203" s="28">
        <v>-3.48</v>
      </c>
      <c r="R203" s="24">
        <v>35.47</v>
      </c>
      <c r="S203" s="25" t="str">
        <f>IF(Q203&lt;=0,"",Q203*R203/100)</f>
        <v/>
      </c>
      <c r="U203" s="24" t="s">
        <v>1981</v>
      </c>
      <c r="V203" s="28">
        <v>-3.48</v>
      </c>
      <c r="W203" s="24">
        <v>35.47</v>
      </c>
      <c r="X203" s="25" t="str">
        <f>IF(V203&lt;=0,"",V203*W203/100)</f>
        <v/>
      </c>
    </row>
    <row r="204" spans="1:24" x14ac:dyDescent="0.3">
      <c r="A204" s="24" t="s">
        <v>1236</v>
      </c>
      <c r="B204" s="24">
        <v>21.9</v>
      </c>
      <c r="C204" s="24">
        <v>6.11</v>
      </c>
      <c r="D204" s="25">
        <f t="shared" si="27"/>
        <v>1.33809</v>
      </c>
      <c r="F204" s="24" t="s">
        <v>1840</v>
      </c>
      <c r="G204" s="28">
        <v>21.73</v>
      </c>
      <c r="H204" s="24">
        <v>4.99</v>
      </c>
      <c r="I204" s="25">
        <v>1.084327</v>
      </c>
      <c r="K204" s="24" t="s">
        <v>1424</v>
      </c>
      <c r="L204" s="28">
        <v>21.98</v>
      </c>
      <c r="M204" s="24">
        <v>37.520000000000003</v>
      </c>
      <c r="N204" s="25">
        <v>8.2468959999999996</v>
      </c>
      <c r="P204" s="24" t="s">
        <v>1103</v>
      </c>
      <c r="Q204" s="28">
        <v>-3.41</v>
      </c>
      <c r="R204" s="24">
        <v>7.31</v>
      </c>
      <c r="S204" s="25" t="str">
        <f>IF(Q204&lt;=0,"",Q204*R204/100)</f>
        <v/>
      </c>
      <c r="U204" s="24" t="s">
        <v>1103</v>
      </c>
      <c r="V204" s="28">
        <v>-3.41</v>
      </c>
      <c r="W204" s="24">
        <v>7.31</v>
      </c>
      <c r="X204" s="25" t="str">
        <f>IF(V204&lt;=0,"",V204*W204/100)</f>
        <v/>
      </c>
    </row>
    <row r="205" spans="1:24" x14ac:dyDescent="0.3">
      <c r="A205" s="24" t="s">
        <v>1237</v>
      </c>
      <c r="B205" s="24">
        <v>19.14</v>
      </c>
      <c r="C205" s="24">
        <v>19.71</v>
      </c>
      <c r="D205" s="25">
        <f t="shared" si="27"/>
        <v>3.7724940000000005</v>
      </c>
      <c r="F205" s="24" t="s">
        <v>1236</v>
      </c>
      <c r="G205" s="28">
        <v>21.9</v>
      </c>
      <c r="H205" s="24">
        <v>6.11</v>
      </c>
      <c r="I205" s="25">
        <v>1.33809</v>
      </c>
      <c r="K205" s="24" t="s">
        <v>1760</v>
      </c>
      <c r="L205" s="28">
        <v>22.24</v>
      </c>
      <c r="M205" s="24">
        <v>37.96</v>
      </c>
      <c r="N205" s="25">
        <v>8.442304</v>
      </c>
      <c r="P205" s="24" t="s">
        <v>1079</v>
      </c>
      <c r="Q205" s="28">
        <v>-3.35</v>
      </c>
      <c r="R205" s="24">
        <v>31.75</v>
      </c>
      <c r="S205" s="25" t="str">
        <f>IF(Q205&lt;=0,"",Q205*R205/100)</f>
        <v/>
      </c>
      <c r="U205" s="24" t="s">
        <v>1079</v>
      </c>
      <c r="V205" s="28">
        <v>-3.35</v>
      </c>
      <c r="W205" s="24">
        <v>31.75</v>
      </c>
      <c r="X205" s="25" t="str">
        <f>IF(V205&lt;=0,"",V205*W205/100)</f>
        <v/>
      </c>
    </row>
    <row r="206" spans="1:24" x14ac:dyDescent="0.3">
      <c r="A206" s="24" t="s">
        <v>1238</v>
      </c>
      <c r="B206" s="24">
        <v>0</v>
      </c>
      <c r="C206" s="24">
        <v>1.05</v>
      </c>
      <c r="D206" s="25" t="str">
        <f t="shared" si="27"/>
        <v/>
      </c>
      <c r="F206" s="24" t="s">
        <v>1424</v>
      </c>
      <c r="G206" s="28">
        <v>21.98</v>
      </c>
      <c r="H206" s="24">
        <v>37.520000000000003</v>
      </c>
      <c r="I206" s="25">
        <v>8.2468959999999996</v>
      </c>
      <c r="K206" s="24" t="s">
        <v>1703</v>
      </c>
      <c r="L206" s="28">
        <v>22.37</v>
      </c>
      <c r="M206" s="24">
        <v>33.39</v>
      </c>
      <c r="N206" s="25">
        <v>7.4693430000000003</v>
      </c>
      <c r="P206" s="24" t="s">
        <v>1493</v>
      </c>
      <c r="Q206" s="28">
        <v>-3.34</v>
      </c>
      <c r="R206" s="24">
        <v>18.23</v>
      </c>
      <c r="S206" s="25" t="str">
        <f>IF(Q206&lt;=0,"",Q206*R206/100)</f>
        <v/>
      </c>
      <c r="U206" s="24" t="s">
        <v>1493</v>
      </c>
      <c r="V206" s="28">
        <v>-3.34</v>
      </c>
      <c r="W206" s="24">
        <v>18.23</v>
      </c>
      <c r="X206" s="25" t="str">
        <f>IF(V206&lt;=0,"",V206*W206/100)</f>
        <v/>
      </c>
    </row>
    <row r="207" spans="1:24" x14ac:dyDescent="0.3">
      <c r="A207" s="24" t="s">
        <v>1239</v>
      </c>
      <c r="B207" s="24">
        <v>-4.26</v>
      </c>
      <c r="C207" s="24">
        <v>17.559999999999999</v>
      </c>
      <c r="D207" s="25" t="str">
        <f t="shared" si="27"/>
        <v/>
      </c>
      <c r="F207" s="24" t="s">
        <v>1760</v>
      </c>
      <c r="G207" s="28">
        <v>22.24</v>
      </c>
      <c r="H207" s="24">
        <v>37.96</v>
      </c>
      <c r="I207" s="25">
        <v>8.442304</v>
      </c>
      <c r="K207" s="24" t="s">
        <v>1170</v>
      </c>
      <c r="L207" s="28">
        <v>22.48</v>
      </c>
      <c r="M207" s="24">
        <v>35.15</v>
      </c>
      <c r="N207" s="25">
        <v>7.9017200000000001</v>
      </c>
      <c r="P207" s="24" t="s">
        <v>1877</v>
      </c>
      <c r="Q207" s="28">
        <v>-3.26</v>
      </c>
      <c r="R207" s="24">
        <v>11.13</v>
      </c>
      <c r="S207" s="25" t="str">
        <f>IF(Q207&lt;=0,"",Q207*R207/100)</f>
        <v/>
      </c>
      <c r="U207" s="24" t="s">
        <v>1877</v>
      </c>
      <c r="V207" s="28">
        <v>-3.26</v>
      </c>
      <c r="W207" s="24">
        <v>11.13</v>
      </c>
      <c r="X207" s="25" t="str">
        <f>IF(V207&lt;=0,"",V207*W207/100)</f>
        <v/>
      </c>
    </row>
    <row r="208" spans="1:24" x14ac:dyDescent="0.3">
      <c r="A208" s="24" t="s">
        <v>1240</v>
      </c>
      <c r="B208" s="24">
        <v>-4.62</v>
      </c>
      <c r="C208" s="24">
        <v>0.36</v>
      </c>
      <c r="D208" s="25" t="str">
        <f t="shared" si="27"/>
        <v/>
      </c>
      <c r="F208" s="24" t="s">
        <v>1703</v>
      </c>
      <c r="G208" s="28">
        <v>22.37</v>
      </c>
      <c r="H208" s="24">
        <v>33.39</v>
      </c>
      <c r="I208" s="25">
        <v>7.4693430000000003</v>
      </c>
      <c r="K208" s="24" t="s">
        <v>1785</v>
      </c>
      <c r="L208" s="28">
        <v>22.5</v>
      </c>
      <c r="M208" s="24">
        <v>28.06</v>
      </c>
      <c r="N208" s="25">
        <v>6.3135000000000003</v>
      </c>
      <c r="P208" s="24" t="s">
        <v>1094</v>
      </c>
      <c r="Q208" s="28">
        <v>-3.26</v>
      </c>
      <c r="R208" s="24">
        <v>3.63</v>
      </c>
      <c r="S208" s="25" t="str">
        <f>IF(Q208&lt;=0,"",Q208*R208/100)</f>
        <v/>
      </c>
      <c r="U208" s="24" t="s">
        <v>1094</v>
      </c>
      <c r="V208" s="28">
        <v>-3.26</v>
      </c>
      <c r="W208" s="24">
        <v>3.63</v>
      </c>
      <c r="X208" s="25" t="str">
        <f>IF(V208&lt;=0,"",V208*W208/100)</f>
        <v/>
      </c>
    </row>
    <row r="209" spans="1:24" x14ac:dyDescent="0.3">
      <c r="A209" s="24" t="s">
        <v>1241</v>
      </c>
      <c r="B209" s="24">
        <v>8.1199999999999992</v>
      </c>
      <c r="C209" s="24">
        <v>9.59</v>
      </c>
      <c r="D209" s="25">
        <f t="shared" si="27"/>
        <v>0.77870799999999984</v>
      </c>
      <c r="F209" s="24" t="s">
        <v>1170</v>
      </c>
      <c r="G209" s="28">
        <v>22.48</v>
      </c>
      <c r="H209" s="24">
        <v>35.15</v>
      </c>
      <c r="I209" s="25">
        <v>7.9017200000000001</v>
      </c>
      <c r="K209" s="24" t="s">
        <v>1057</v>
      </c>
      <c r="L209" s="28">
        <v>22.52</v>
      </c>
      <c r="M209" s="24">
        <v>11.93</v>
      </c>
      <c r="N209" s="25">
        <v>2.6866359999999996</v>
      </c>
      <c r="P209" s="24" t="s">
        <v>1752</v>
      </c>
      <c r="Q209" s="28">
        <v>-3.21</v>
      </c>
      <c r="R209" s="24">
        <v>15.62</v>
      </c>
      <c r="S209" s="25" t="str">
        <f>IF(Q209&lt;=0,"",Q209*R209/100)</f>
        <v/>
      </c>
      <c r="U209" s="24" t="s">
        <v>1752</v>
      </c>
      <c r="V209" s="28">
        <v>-3.21</v>
      </c>
      <c r="W209" s="24">
        <v>15.62</v>
      </c>
      <c r="X209" s="25" t="str">
        <f>IF(V209&lt;=0,"",V209*W209/100)</f>
        <v/>
      </c>
    </row>
    <row r="210" spans="1:24" x14ac:dyDescent="0.3">
      <c r="A210" s="24" t="s">
        <v>1242</v>
      </c>
      <c r="B210" s="24">
        <v>-5.98</v>
      </c>
      <c r="C210" s="24">
        <v>4.82</v>
      </c>
      <c r="D210" s="25" t="str">
        <f t="shared" si="27"/>
        <v/>
      </c>
      <c r="F210" s="24" t="s">
        <v>1785</v>
      </c>
      <c r="G210" s="28">
        <v>22.5</v>
      </c>
      <c r="H210" s="24">
        <v>28.06</v>
      </c>
      <c r="I210" s="25">
        <v>6.3135000000000003</v>
      </c>
      <c r="K210" s="24" t="s">
        <v>1497</v>
      </c>
      <c r="L210" s="28">
        <v>22.53</v>
      </c>
      <c r="M210" s="24">
        <v>1.52</v>
      </c>
      <c r="N210" s="25">
        <v>0.34245600000000004</v>
      </c>
      <c r="P210" s="24" t="s">
        <v>1636</v>
      </c>
      <c r="Q210" s="28">
        <v>-3.21</v>
      </c>
      <c r="R210" s="24">
        <v>12.08</v>
      </c>
      <c r="S210" s="25" t="str">
        <f>IF(Q210&lt;=0,"",Q210*R210/100)</f>
        <v/>
      </c>
      <c r="U210" s="24" t="s">
        <v>1636</v>
      </c>
      <c r="V210" s="28">
        <v>-3.21</v>
      </c>
      <c r="W210" s="24">
        <v>12.08</v>
      </c>
      <c r="X210" s="25" t="str">
        <f>IF(V210&lt;=0,"",V210*W210/100)</f>
        <v/>
      </c>
    </row>
    <row r="211" spans="1:24" x14ac:dyDescent="0.3">
      <c r="A211" s="24" t="s">
        <v>1243</v>
      </c>
      <c r="B211" s="24">
        <v>-9.8000000000000007</v>
      </c>
      <c r="C211" s="24">
        <v>21.35</v>
      </c>
      <c r="D211" s="25" t="str">
        <f t="shared" si="27"/>
        <v/>
      </c>
      <c r="F211" s="24" t="s">
        <v>1057</v>
      </c>
      <c r="G211" s="28">
        <v>22.52</v>
      </c>
      <c r="H211" s="24">
        <v>11.93</v>
      </c>
      <c r="I211" s="25">
        <v>2.6866359999999996</v>
      </c>
      <c r="K211" s="24" t="s">
        <v>1934</v>
      </c>
      <c r="L211" s="28">
        <v>22.55</v>
      </c>
      <c r="M211" s="24">
        <v>39.1</v>
      </c>
      <c r="N211" s="25">
        <v>8.8170500000000001</v>
      </c>
      <c r="P211" s="24" t="s">
        <v>1942</v>
      </c>
      <c r="Q211" s="28">
        <v>-3.14</v>
      </c>
      <c r="R211" s="24">
        <v>36.47</v>
      </c>
      <c r="S211" s="25" t="str">
        <f>IF(Q211&lt;=0,"",Q211*R211/100)</f>
        <v/>
      </c>
      <c r="U211" s="24" t="s">
        <v>1942</v>
      </c>
      <c r="V211" s="28">
        <v>-3.14</v>
      </c>
      <c r="W211" s="24">
        <v>36.47</v>
      </c>
      <c r="X211" s="25" t="str">
        <f>IF(V211&lt;=0,"",V211*W211/100)</f>
        <v/>
      </c>
    </row>
    <row r="212" spans="1:24" x14ac:dyDescent="0.3">
      <c r="A212" s="24" t="s">
        <v>1244</v>
      </c>
      <c r="B212" s="24">
        <v>0</v>
      </c>
      <c r="C212" s="24">
        <v>30.51</v>
      </c>
      <c r="D212" s="25" t="str">
        <f t="shared" si="27"/>
        <v/>
      </c>
      <c r="F212" s="24" t="s">
        <v>1497</v>
      </c>
      <c r="G212" s="28">
        <v>22.53</v>
      </c>
      <c r="H212" s="24">
        <v>1.52</v>
      </c>
      <c r="I212" s="25">
        <v>0.34245600000000004</v>
      </c>
      <c r="K212" s="24" t="s">
        <v>1183</v>
      </c>
      <c r="L212" s="28">
        <v>22.63</v>
      </c>
      <c r="M212" s="24">
        <v>16.91</v>
      </c>
      <c r="N212" s="25">
        <v>3.8267329999999999</v>
      </c>
      <c r="P212" s="24" t="s">
        <v>1632</v>
      </c>
      <c r="Q212" s="28">
        <v>-3.14</v>
      </c>
      <c r="R212" s="24">
        <v>15.38</v>
      </c>
      <c r="S212" s="25" t="str">
        <f>IF(Q212&lt;=0,"",Q212*R212/100)</f>
        <v/>
      </c>
      <c r="U212" s="24" t="s">
        <v>1632</v>
      </c>
      <c r="V212" s="28">
        <v>-3.14</v>
      </c>
      <c r="W212" s="24">
        <v>15.38</v>
      </c>
      <c r="X212" s="25" t="str">
        <f>IF(V212&lt;=0,"",V212*W212/100)</f>
        <v/>
      </c>
    </row>
    <row r="213" spans="1:24" x14ac:dyDescent="0.3">
      <c r="A213" s="24" t="s">
        <v>1245</v>
      </c>
      <c r="B213" s="24">
        <v>0</v>
      </c>
      <c r="C213" s="24">
        <v>25.75</v>
      </c>
      <c r="D213" s="25" t="str">
        <f t="shared" si="27"/>
        <v/>
      </c>
      <c r="F213" s="24" t="s">
        <v>1183</v>
      </c>
      <c r="G213" s="28">
        <v>22.63</v>
      </c>
      <c r="H213" s="24">
        <v>16.91</v>
      </c>
      <c r="I213" s="25">
        <v>3.8267329999999999</v>
      </c>
      <c r="K213" s="24" t="s">
        <v>1651</v>
      </c>
      <c r="L213" s="28">
        <v>22.65</v>
      </c>
      <c r="M213" s="24">
        <v>6.24</v>
      </c>
      <c r="N213" s="25">
        <v>1.4133599999999999</v>
      </c>
      <c r="P213" s="24" t="s">
        <v>1161</v>
      </c>
      <c r="Q213" s="28">
        <v>-3.1</v>
      </c>
      <c r="R213" s="24">
        <v>32.9</v>
      </c>
      <c r="S213" s="25" t="str">
        <f>IF(Q213&lt;=0,"",Q213*R213/100)</f>
        <v/>
      </c>
      <c r="U213" s="24" t="s">
        <v>1161</v>
      </c>
      <c r="V213" s="28">
        <v>-3.1</v>
      </c>
      <c r="W213" s="24">
        <v>32.9</v>
      </c>
      <c r="X213" s="25" t="str">
        <f>IF(V213&lt;=0,"",V213*W213/100)</f>
        <v/>
      </c>
    </row>
    <row r="214" spans="1:24" x14ac:dyDescent="0.3">
      <c r="A214" s="24" t="s">
        <v>1246</v>
      </c>
      <c r="B214" s="24">
        <v>35.97</v>
      </c>
      <c r="C214" s="24">
        <v>36.97</v>
      </c>
      <c r="D214" s="25">
        <f t="shared" si="27"/>
        <v>13.298109</v>
      </c>
      <c r="F214" s="24" t="s">
        <v>1651</v>
      </c>
      <c r="G214" s="28">
        <v>22.65</v>
      </c>
      <c r="H214" s="24">
        <v>6.24</v>
      </c>
      <c r="I214" s="25">
        <v>1.4133599999999999</v>
      </c>
      <c r="K214" s="24" t="s">
        <v>1662</v>
      </c>
      <c r="L214" s="28">
        <v>22.69</v>
      </c>
      <c r="M214" s="24">
        <v>12.69</v>
      </c>
      <c r="N214" s="25">
        <v>2.8793610000000003</v>
      </c>
      <c r="P214" s="24" t="s">
        <v>1140</v>
      </c>
      <c r="Q214" s="28">
        <v>-3.04</v>
      </c>
      <c r="R214" s="24">
        <v>2.12</v>
      </c>
      <c r="S214" s="25" t="str">
        <f>IF(Q214&lt;=0,"",Q214*R214/100)</f>
        <v/>
      </c>
      <c r="U214" s="24" t="s">
        <v>1140</v>
      </c>
      <c r="V214" s="28">
        <v>-3.04</v>
      </c>
      <c r="W214" s="24">
        <v>2.12</v>
      </c>
      <c r="X214" s="25" t="str">
        <f>IF(V214&lt;=0,"",V214*W214/100)</f>
        <v/>
      </c>
    </row>
    <row r="215" spans="1:24" x14ac:dyDescent="0.3">
      <c r="A215" s="24" t="s">
        <v>1247</v>
      </c>
      <c r="B215" s="24">
        <v>25.18</v>
      </c>
      <c r="C215" s="24">
        <v>25.6</v>
      </c>
      <c r="D215" s="25">
        <f t="shared" si="27"/>
        <v>6.4460800000000003</v>
      </c>
      <c r="F215" s="24" t="s">
        <v>1662</v>
      </c>
      <c r="G215" s="28">
        <v>22.69</v>
      </c>
      <c r="H215" s="24">
        <v>12.69</v>
      </c>
      <c r="I215" s="25">
        <v>2.8793610000000003</v>
      </c>
      <c r="K215" s="24" t="s">
        <v>1950</v>
      </c>
      <c r="L215" s="28">
        <v>22.78</v>
      </c>
      <c r="M215" s="24">
        <v>3.11</v>
      </c>
      <c r="N215" s="25">
        <v>0.70845799999999992</v>
      </c>
      <c r="P215" s="24" t="s">
        <v>1918</v>
      </c>
      <c r="Q215" s="28">
        <v>-3.02</v>
      </c>
      <c r="R215" s="24">
        <v>22.8</v>
      </c>
      <c r="S215" s="25" t="str">
        <f>IF(Q215&lt;=0,"",Q215*R215/100)</f>
        <v/>
      </c>
      <c r="U215" s="24" t="s">
        <v>1918</v>
      </c>
      <c r="V215" s="28">
        <v>-3.02</v>
      </c>
      <c r="W215" s="24">
        <v>22.8</v>
      </c>
      <c r="X215" s="25" t="str">
        <f>IF(V215&lt;=0,"",V215*W215/100)</f>
        <v/>
      </c>
    </row>
    <row r="216" spans="1:24" x14ac:dyDescent="0.3">
      <c r="A216" s="24" t="s">
        <v>1248</v>
      </c>
      <c r="B216" s="24">
        <v>36.24</v>
      </c>
      <c r="C216" s="24">
        <v>22.58</v>
      </c>
      <c r="D216" s="25">
        <f t="shared" si="27"/>
        <v>8.1829919999999987</v>
      </c>
      <c r="F216" s="24" t="s">
        <v>1950</v>
      </c>
      <c r="G216" s="28">
        <v>22.78</v>
      </c>
      <c r="H216" s="24">
        <v>3.11</v>
      </c>
      <c r="I216" s="25">
        <v>0.70845799999999992</v>
      </c>
      <c r="K216" s="24" t="s">
        <v>1859</v>
      </c>
      <c r="L216" s="28">
        <v>22.79</v>
      </c>
      <c r="M216" s="24">
        <v>4.7</v>
      </c>
      <c r="N216" s="25">
        <v>1.0711299999999999</v>
      </c>
      <c r="P216" s="24" t="s">
        <v>1351</v>
      </c>
      <c r="Q216" s="28">
        <v>-3</v>
      </c>
      <c r="R216" s="24">
        <v>8.0299999999999994</v>
      </c>
      <c r="S216" s="25" t="str">
        <f>IF(Q216&lt;=0,"",Q216*R216/100)</f>
        <v/>
      </c>
      <c r="U216" s="24" t="s">
        <v>1351</v>
      </c>
      <c r="V216" s="28">
        <v>-3</v>
      </c>
      <c r="W216" s="24">
        <v>8.0299999999999994</v>
      </c>
      <c r="X216" s="25" t="str">
        <f>IF(V216&lt;=0,"",V216*W216/100)</f>
        <v/>
      </c>
    </row>
    <row r="217" spans="1:24" x14ac:dyDescent="0.3">
      <c r="A217" s="24" t="s">
        <v>1249</v>
      </c>
      <c r="B217" s="24">
        <v>14.74</v>
      </c>
      <c r="C217" s="24">
        <v>3.04</v>
      </c>
      <c r="D217" s="25">
        <f t="shared" si="27"/>
        <v>0.44809600000000005</v>
      </c>
      <c r="F217" s="24" t="s">
        <v>1859</v>
      </c>
      <c r="G217" s="28">
        <v>22.79</v>
      </c>
      <c r="H217" s="24">
        <v>4.7</v>
      </c>
      <c r="I217" s="25">
        <v>1.0711299999999999</v>
      </c>
      <c r="K217" s="24" t="s">
        <v>1686</v>
      </c>
      <c r="L217" s="28">
        <v>22.82</v>
      </c>
      <c r="M217" s="24">
        <v>19.38</v>
      </c>
      <c r="N217" s="25">
        <v>4.4225159999999999</v>
      </c>
      <c r="P217" s="24" t="s">
        <v>1273</v>
      </c>
      <c r="Q217" s="28">
        <v>-2.96</v>
      </c>
      <c r="R217" s="24">
        <v>29.36</v>
      </c>
      <c r="S217" s="25" t="str">
        <f>IF(Q217&lt;=0,"",Q217*R217/100)</f>
        <v/>
      </c>
      <c r="U217" s="24" t="s">
        <v>1273</v>
      </c>
      <c r="V217" s="28">
        <v>-2.96</v>
      </c>
      <c r="W217" s="24">
        <v>29.36</v>
      </c>
      <c r="X217" s="25" t="str">
        <f>IF(V217&lt;=0,"",V217*W217/100)</f>
        <v/>
      </c>
    </row>
    <row r="218" spans="1:24" x14ac:dyDescent="0.3">
      <c r="A218" s="24" t="s">
        <v>1250</v>
      </c>
      <c r="B218" s="24">
        <v>-4.26</v>
      </c>
      <c r="C218" s="24">
        <v>5.63</v>
      </c>
      <c r="D218" s="25" t="str">
        <f t="shared" si="27"/>
        <v/>
      </c>
      <c r="F218" s="24" t="s">
        <v>1686</v>
      </c>
      <c r="G218" s="28">
        <v>22.82</v>
      </c>
      <c r="H218" s="24">
        <v>19.38</v>
      </c>
      <c r="I218" s="25">
        <v>4.4225159999999999</v>
      </c>
      <c r="K218" s="24" t="s">
        <v>1565</v>
      </c>
      <c r="L218" s="28">
        <v>22.82</v>
      </c>
      <c r="M218" s="24">
        <v>15.03</v>
      </c>
      <c r="N218" s="25">
        <v>3.429846</v>
      </c>
      <c r="P218" s="24" t="s">
        <v>1514</v>
      </c>
      <c r="Q218" s="28">
        <v>-2.96</v>
      </c>
      <c r="R218" s="24">
        <v>23.62</v>
      </c>
      <c r="S218" s="25" t="str">
        <f>IF(Q218&lt;=0,"",Q218*R218/100)</f>
        <v/>
      </c>
      <c r="U218" s="24" t="s">
        <v>1514</v>
      </c>
      <c r="V218" s="28">
        <v>-2.96</v>
      </c>
      <c r="W218" s="24">
        <v>23.62</v>
      </c>
      <c r="X218" s="25" t="str">
        <f>IF(V218&lt;=0,"",V218*W218/100)</f>
        <v/>
      </c>
    </row>
    <row r="219" spans="1:24" x14ac:dyDescent="0.3">
      <c r="A219" s="24" t="s">
        <v>1251</v>
      </c>
      <c r="B219" s="24">
        <v>0</v>
      </c>
      <c r="C219" s="24">
        <v>9.7100000000000009</v>
      </c>
      <c r="D219" s="25" t="str">
        <f t="shared" si="27"/>
        <v/>
      </c>
      <c r="F219" s="24" t="s">
        <v>1565</v>
      </c>
      <c r="G219" s="28">
        <v>22.82</v>
      </c>
      <c r="H219" s="24">
        <v>15.03</v>
      </c>
      <c r="I219" s="25">
        <v>3.429846</v>
      </c>
      <c r="K219" s="24" t="s">
        <v>1349</v>
      </c>
      <c r="L219" s="28">
        <v>22.83</v>
      </c>
      <c r="M219" s="24">
        <v>38.630000000000003</v>
      </c>
      <c r="N219" s="25">
        <v>8.819229</v>
      </c>
      <c r="P219" s="24" t="s">
        <v>2019</v>
      </c>
      <c r="Q219" s="28">
        <v>-2.93</v>
      </c>
      <c r="R219" s="24">
        <v>6.99</v>
      </c>
      <c r="S219" s="25" t="str">
        <f>IF(Q219&lt;=0,"",Q219*R219/100)</f>
        <v/>
      </c>
      <c r="U219" s="24" t="s">
        <v>2019</v>
      </c>
      <c r="V219" s="28">
        <v>-2.93</v>
      </c>
      <c r="W219" s="24">
        <v>6.99</v>
      </c>
      <c r="X219" s="25" t="str">
        <f>IF(V219&lt;=0,"",V219*W219/100)</f>
        <v/>
      </c>
    </row>
    <row r="220" spans="1:24" x14ac:dyDescent="0.3">
      <c r="A220" s="24" t="s">
        <v>1252</v>
      </c>
      <c r="B220" s="24">
        <v>19.59</v>
      </c>
      <c r="C220" s="24">
        <v>22.62</v>
      </c>
      <c r="D220" s="25">
        <f t="shared" si="27"/>
        <v>4.4312580000000006</v>
      </c>
      <c r="F220" s="24" t="s">
        <v>1349</v>
      </c>
      <c r="G220" s="28">
        <v>22.83</v>
      </c>
      <c r="H220" s="24">
        <v>38.630000000000003</v>
      </c>
      <c r="I220" s="25">
        <v>8.819229</v>
      </c>
      <c r="K220" s="24" t="s">
        <v>1380</v>
      </c>
      <c r="L220" s="28">
        <v>22.91</v>
      </c>
      <c r="M220" s="24">
        <v>34.94</v>
      </c>
      <c r="N220" s="25">
        <v>8.0047539999999984</v>
      </c>
      <c r="P220" s="24" t="s">
        <v>1169</v>
      </c>
      <c r="Q220" s="28">
        <v>-2.91</v>
      </c>
      <c r="R220" s="24">
        <v>26.15</v>
      </c>
      <c r="S220" s="25" t="str">
        <f>IF(Q220&lt;=0,"",Q220*R220/100)</f>
        <v/>
      </c>
      <c r="U220" s="24" t="s">
        <v>1169</v>
      </c>
      <c r="V220" s="28">
        <v>-2.91</v>
      </c>
      <c r="W220" s="24">
        <v>26.15</v>
      </c>
      <c r="X220" s="25" t="str">
        <f>IF(V220&lt;=0,"",V220*W220/100)</f>
        <v/>
      </c>
    </row>
    <row r="221" spans="1:24" x14ac:dyDescent="0.3">
      <c r="A221" s="24" t="s">
        <v>1253</v>
      </c>
      <c r="B221" s="24">
        <v>29.49</v>
      </c>
      <c r="C221" s="24">
        <v>39.35</v>
      </c>
      <c r="D221" s="25">
        <f t="shared" si="27"/>
        <v>11.604315</v>
      </c>
      <c r="F221" s="24" t="s">
        <v>1380</v>
      </c>
      <c r="G221" s="28">
        <v>22.91</v>
      </c>
      <c r="H221" s="24">
        <v>34.94</v>
      </c>
      <c r="I221" s="25">
        <v>8.0047539999999984</v>
      </c>
      <c r="K221" s="24" t="s">
        <v>1164</v>
      </c>
      <c r="L221" s="28">
        <v>22.91</v>
      </c>
      <c r="M221" s="24">
        <v>18.8</v>
      </c>
      <c r="N221" s="25">
        <v>4.30708</v>
      </c>
      <c r="P221" s="24" t="s">
        <v>1566</v>
      </c>
      <c r="Q221" s="28">
        <v>-2.87</v>
      </c>
      <c r="R221" s="24">
        <v>17.89</v>
      </c>
      <c r="S221" s="25" t="str">
        <f>IF(Q221&lt;=0,"",Q221*R221/100)</f>
        <v/>
      </c>
      <c r="U221" s="24" t="s">
        <v>1566</v>
      </c>
      <c r="V221" s="28">
        <v>-2.87</v>
      </c>
      <c r="W221" s="24">
        <v>17.89</v>
      </c>
      <c r="X221" s="25" t="str">
        <f>IF(V221&lt;=0,"",V221*W221/100)</f>
        <v/>
      </c>
    </row>
    <row r="222" spans="1:24" x14ac:dyDescent="0.3">
      <c r="A222" s="24" t="s">
        <v>1254</v>
      </c>
      <c r="B222" s="24">
        <v>42.55</v>
      </c>
      <c r="C222" s="24">
        <v>25.23</v>
      </c>
      <c r="D222" s="25">
        <f t="shared" si="27"/>
        <v>10.735365</v>
      </c>
      <c r="F222" s="24" t="s">
        <v>1164</v>
      </c>
      <c r="G222" s="28">
        <v>22.91</v>
      </c>
      <c r="H222" s="24">
        <v>18.8</v>
      </c>
      <c r="I222" s="25">
        <v>4.30708</v>
      </c>
      <c r="K222" s="24" t="s">
        <v>1661</v>
      </c>
      <c r="L222" s="28">
        <v>23.02</v>
      </c>
      <c r="M222" s="24">
        <v>32.68</v>
      </c>
      <c r="N222" s="25">
        <v>7.5229359999999996</v>
      </c>
      <c r="P222" s="24" t="s">
        <v>1081</v>
      </c>
      <c r="Q222" s="28">
        <v>-2.84</v>
      </c>
      <c r="R222" s="24">
        <v>26.29</v>
      </c>
      <c r="S222" s="25" t="str">
        <f>IF(Q222&lt;=0,"",Q222*R222/100)</f>
        <v/>
      </c>
      <c r="U222" s="24" t="s">
        <v>1081</v>
      </c>
      <c r="V222" s="28">
        <v>-2.84</v>
      </c>
      <c r="W222" s="24">
        <v>26.29</v>
      </c>
      <c r="X222" s="25" t="str">
        <f>IF(V222&lt;=0,"",V222*W222/100)</f>
        <v/>
      </c>
    </row>
    <row r="223" spans="1:24" x14ac:dyDescent="0.3">
      <c r="A223" s="24" t="s">
        <v>1255</v>
      </c>
      <c r="B223" s="24">
        <v>-2.68</v>
      </c>
      <c r="C223" s="24">
        <v>34.82</v>
      </c>
      <c r="D223" s="25" t="str">
        <f t="shared" si="27"/>
        <v/>
      </c>
      <c r="F223" s="24" t="s">
        <v>1661</v>
      </c>
      <c r="G223" s="28">
        <v>23.02</v>
      </c>
      <c r="H223" s="24">
        <v>32.68</v>
      </c>
      <c r="I223" s="25">
        <v>7.5229359999999996</v>
      </c>
      <c r="K223" s="24" t="s">
        <v>1325</v>
      </c>
      <c r="L223" s="28">
        <v>23.06</v>
      </c>
      <c r="M223" s="24">
        <v>3.15</v>
      </c>
      <c r="N223" s="25">
        <v>0.72638999999999998</v>
      </c>
      <c r="P223" s="24" t="s">
        <v>1650</v>
      </c>
      <c r="Q223" s="28">
        <v>-2.84</v>
      </c>
      <c r="R223" s="24">
        <v>20.149999999999999</v>
      </c>
      <c r="S223" s="25" t="str">
        <f>IF(Q223&lt;=0,"",Q223*R223/100)</f>
        <v/>
      </c>
      <c r="U223" s="24" t="s">
        <v>1650</v>
      </c>
      <c r="V223" s="28">
        <v>-2.84</v>
      </c>
      <c r="W223" s="24">
        <v>20.149999999999999</v>
      </c>
      <c r="X223" s="25" t="str">
        <f>IF(V223&lt;=0,"",V223*W223/100)</f>
        <v/>
      </c>
    </row>
    <row r="224" spans="1:24" x14ac:dyDescent="0.3">
      <c r="A224" s="24" t="s">
        <v>1256</v>
      </c>
      <c r="B224" s="24">
        <v>0</v>
      </c>
      <c r="C224" s="24">
        <v>32.11</v>
      </c>
      <c r="D224" s="25" t="str">
        <f t="shared" si="27"/>
        <v/>
      </c>
      <c r="F224" s="24" t="s">
        <v>1325</v>
      </c>
      <c r="G224" s="28">
        <v>23.06</v>
      </c>
      <c r="H224" s="24">
        <v>3.15</v>
      </c>
      <c r="I224" s="25">
        <v>0.72638999999999998</v>
      </c>
      <c r="K224" s="24" t="s">
        <v>1672</v>
      </c>
      <c r="L224" s="28">
        <v>23.07</v>
      </c>
      <c r="M224" s="24">
        <v>14.11</v>
      </c>
      <c r="N224" s="25">
        <v>3.2551769999999998</v>
      </c>
      <c r="P224" s="24" t="s">
        <v>1308</v>
      </c>
      <c r="Q224" s="28">
        <v>-2.79</v>
      </c>
      <c r="R224" s="24">
        <v>15.78</v>
      </c>
      <c r="S224" s="25" t="str">
        <f>IF(Q224&lt;=0,"",Q224*R224/100)</f>
        <v/>
      </c>
      <c r="U224" s="24" t="s">
        <v>1308</v>
      </c>
      <c r="V224" s="28">
        <v>-2.79</v>
      </c>
      <c r="W224" s="24">
        <v>15.78</v>
      </c>
      <c r="X224" s="25" t="str">
        <f>IF(V224&lt;=0,"",V224*W224/100)</f>
        <v/>
      </c>
    </row>
    <row r="225" spans="1:24" x14ac:dyDescent="0.3">
      <c r="A225" s="24" t="s">
        <v>1257</v>
      </c>
      <c r="B225" s="24">
        <v>-1.0900000000000001</v>
      </c>
      <c r="C225" s="24">
        <v>33.74</v>
      </c>
      <c r="D225" s="25" t="str">
        <f t="shared" si="27"/>
        <v/>
      </c>
      <c r="F225" s="24" t="s">
        <v>1672</v>
      </c>
      <c r="G225" s="28">
        <v>23.07</v>
      </c>
      <c r="H225" s="24">
        <v>14.11</v>
      </c>
      <c r="I225" s="25">
        <v>3.2551769999999998</v>
      </c>
      <c r="K225" s="24" t="s">
        <v>2030</v>
      </c>
      <c r="L225" s="28">
        <v>23.12</v>
      </c>
      <c r="M225" s="24">
        <v>19.79</v>
      </c>
      <c r="N225" s="25">
        <v>4.5754479999999997</v>
      </c>
      <c r="P225" s="24" t="s">
        <v>1175</v>
      </c>
      <c r="Q225" s="28">
        <v>-2.74</v>
      </c>
      <c r="R225" s="24">
        <v>31.69</v>
      </c>
      <c r="S225" s="25" t="str">
        <f>IF(Q225&lt;=0,"",Q225*R225/100)</f>
        <v/>
      </c>
      <c r="U225" s="24" t="s">
        <v>1175</v>
      </c>
      <c r="V225" s="28">
        <v>-2.74</v>
      </c>
      <c r="W225" s="24">
        <v>31.69</v>
      </c>
      <c r="X225" s="25" t="str">
        <f>IF(V225&lt;=0,"",V225*W225/100)</f>
        <v/>
      </c>
    </row>
    <row r="226" spans="1:24" x14ac:dyDescent="0.3">
      <c r="A226" s="24" t="s">
        <v>1258</v>
      </c>
      <c r="B226" s="24">
        <v>0</v>
      </c>
      <c r="C226" s="24">
        <v>5.28</v>
      </c>
      <c r="D226" s="25" t="str">
        <f t="shared" si="27"/>
        <v/>
      </c>
      <c r="F226" s="24" t="s">
        <v>2030</v>
      </c>
      <c r="G226" s="28">
        <v>23.12</v>
      </c>
      <c r="H226" s="24">
        <v>19.79</v>
      </c>
      <c r="I226" s="25">
        <v>4.5754479999999997</v>
      </c>
      <c r="K226" s="24" t="s">
        <v>1714</v>
      </c>
      <c r="L226" s="28">
        <v>23.16</v>
      </c>
      <c r="M226" s="24">
        <v>8.75</v>
      </c>
      <c r="N226" s="25">
        <v>2.0265</v>
      </c>
      <c r="P226" s="24" t="s">
        <v>1458</v>
      </c>
      <c r="Q226" s="28">
        <v>-2.73</v>
      </c>
      <c r="R226" s="24">
        <v>4.34</v>
      </c>
      <c r="S226" s="25" t="str">
        <f>IF(Q226&lt;=0,"",Q226*R226/100)</f>
        <v/>
      </c>
      <c r="U226" s="24" t="s">
        <v>1458</v>
      </c>
      <c r="V226" s="28">
        <v>-2.73</v>
      </c>
      <c r="W226" s="24">
        <v>4.34</v>
      </c>
      <c r="X226" s="25" t="str">
        <f>IF(V226&lt;=0,"",V226*W226/100)</f>
        <v/>
      </c>
    </row>
    <row r="227" spans="1:24" x14ac:dyDescent="0.3">
      <c r="A227" s="24" t="s">
        <v>1259</v>
      </c>
      <c r="B227" s="24">
        <v>36.64</v>
      </c>
      <c r="C227" s="24">
        <v>4.51</v>
      </c>
      <c r="D227" s="25">
        <f t="shared" si="27"/>
        <v>1.6524639999999999</v>
      </c>
      <c r="F227" s="24" t="s">
        <v>1714</v>
      </c>
      <c r="G227" s="28">
        <v>23.16</v>
      </c>
      <c r="H227" s="24">
        <v>8.75</v>
      </c>
      <c r="I227" s="25">
        <v>2.0265</v>
      </c>
      <c r="K227" s="24" t="s">
        <v>1761</v>
      </c>
      <c r="L227" s="28">
        <v>23.18</v>
      </c>
      <c r="M227" s="24">
        <v>7.02</v>
      </c>
      <c r="N227" s="25">
        <v>1.6272359999999997</v>
      </c>
      <c r="P227" s="24" t="s">
        <v>1042</v>
      </c>
      <c r="Q227" s="28">
        <v>-2.7</v>
      </c>
      <c r="R227" s="24">
        <v>11.96</v>
      </c>
      <c r="S227" s="25" t="str">
        <f>IF(Q227&lt;=0,"",Q227*R227/100)</f>
        <v/>
      </c>
      <c r="U227" s="24" t="s">
        <v>1042</v>
      </c>
      <c r="V227" s="28">
        <v>-2.7</v>
      </c>
      <c r="W227" s="24">
        <v>11.96</v>
      </c>
      <c r="X227" s="25" t="str">
        <f>IF(V227&lt;=0,"",V227*W227/100)</f>
        <v/>
      </c>
    </row>
    <row r="228" spans="1:24" x14ac:dyDescent="0.3">
      <c r="A228" s="24" t="s">
        <v>1260</v>
      </c>
      <c r="B228" s="24">
        <v>9.16</v>
      </c>
      <c r="C228" s="24">
        <v>13.42</v>
      </c>
      <c r="D228" s="25">
        <f t="shared" si="27"/>
        <v>1.2292719999999999</v>
      </c>
      <c r="F228" s="24" t="s">
        <v>1761</v>
      </c>
      <c r="G228" s="28">
        <v>23.18</v>
      </c>
      <c r="H228" s="24">
        <v>7.02</v>
      </c>
      <c r="I228" s="25">
        <v>1.6272359999999997</v>
      </c>
      <c r="K228" s="24" t="s">
        <v>1947</v>
      </c>
      <c r="L228" s="28">
        <v>23.22</v>
      </c>
      <c r="M228" s="24">
        <v>8.7200000000000006</v>
      </c>
      <c r="N228" s="25">
        <v>2.0247839999999999</v>
      </c>
      <c r="P228" s="24" t="s">
        <v>1255</v>
      </c>
      <c r="Q228" s="28">
        <v>-2.68</v>
      </c>
      <c r="R228" s="24">
        <v>34.82</v>
      </c>
      <c r="S228" s="25" t="str">
        <f>IF(Q228&lt;=0,"",Q228*R228/100)</f>
        <v/>
      </c>
      <c r="U228" s="24" t="s">
        <v>1255</v>
      </c>
      <c r="V228" s="28">
        <v>-2.68</v>
      </c>
      <c r="W228" s="24">
        <v>34.82</v>
      </c>
      <c r="X228" s="25" t="str">
        <f>IF(V228&lt;=0,"",V228*W228/100)</f>
        <v/>
      </c>
    </row>
    <row r="229" spans="1:24" x14ac:dyDescent="0.3">
      <c r="A229" s="24" t="s">
        <v>1261</v>
      </c>
      <c r="B229" s="24">
        <v>29.98</v>
      </c>
      <c r="C229" s="24">
        <v>23.25</v>
      </c>
      <c r="D229" s="25">
        <f t="shared" si="27"/>
        <v>6.9703499999999998</v>
      </c>
      <c r="F229" s="24" t="s">
        <v>1947</v>
      </c>
      <c r="G229" s="28">
        <v>23.22</v>
      </c>
      <c r="H229" s="24">
        <v>8.7200000000000006</v>
      </c>
      <c r="I229" s="25">
        <v>2.0247839999999999</v>
      </c>
      <c r="K229" s="24" t="s">
        <v>1327</v>
      </c>
      <c r="L229" s="28">
        <v>23.26</v>
      </c>
      <c r="M229" s="24">
        <v>36.19</v>
      </c>
      <c r="N229" s="25">
        <v>8.4177940000000007</v>
      </c>
      <c r="P229" s="24" t="s">
        <v>1957</v>
      </c>
      <c r="Q229" s="28">
        <v>-2.59</v>
      </c>
      <c r="R229" s="24">
        <v>34.06</v>
      </c>
      <c r="S229" s="25" t="str">
        <f>IF(Q229&lt;=0,"",Q229*R229/100)</f>
        <v/>
      </c>
      <c r="U229" s="24" t="s">
        <v>1957</v>
      </c>
      <c r="V229" s="28">
        <v>-2.59</v>
      </c>
      <c r="W229" s="24">
        <v>34.06</v>
      </c>
      <c r="X229" s="25" t="str">
        <f>IF(V229&lt;=0,"",V229*W229/100)</f>
        <v/>
      </c>
    </row>
    <row r="230" spans="1:24" x14ac:dyDescent="0.3">
      <c r="A230" s="24" t="s">
        <v>1262</v>
      </c>
      <c r="B230" s="24">
        <v>26.7</v>
      </c>
      <c r="C230" s="24">
        <v>0.5</v>
      </c>
      <c r="D230" s="25">
        <f t="shared" si="27"/>
        <v>0.13350000000000001</v>
      </c>
      <c r="F230" s="24" t="s">
        <v>1327</v>
      </c>
      <c r="G230" s="28">
        <v>23.26</v>
      </c>
      <c r="H230" s="24">
        <v>36.19</v>
      </c>
      <c r="I230" s="25">
        <v>8.4177940000000007</v>
      </c>
      <c r="K230" s="24" t="s">
        <v>1187</v>
      </c>
      <c r="L230" s="28">
        <v>23.33</v>
      </c>
      <c r="M230" s="24">
        <v>25.49</v>
      </c>
      <c r="N230" s="25">
        <v>5.9468169999999985</v>
      </c>
      <c r="P230" s="24" t="s">
        <v>2027</v>
      </c>
      <c r="Q230" s="28">
        <v>-2.58</v>
      </c>
      <c r="R230" s="24">
        <v>38.770000000000003</v>
      </c>
      <c r="S230" s="25" t="str">
        <f>IF(Q230&lt;=0,"",Q230*R230/100)</f>
        <v/>
      </c>
      <c r="U230" s="24" t="s">
        <v>2027</v>
      </c>
      <c r="V230" s="28">
        <v>-2.58</v>
      </c>
      <c r="W230" s="24">
        <v>38.770000000000003</v>
      </c>
      <c r="X230" s="25" t="str">
        <f>IF(V230&lt;=0,"",V230*W230/100)</f>
        <v/>
      </c>
    </row>
    <row r="231" spans="1:24" x14ac:dyDescent="0.3">
      <c r="A231" s="24" t="s">
        <v>1263</v>
      </c>
      <c r="B231" s="24">
        <v>0</v>
      </c>
      <c r="C231" s="24">
        <v>30.44</v>
      </c>
      <c r="D231" s="25" t="str">
        <f t="shared" si="27"/>
        <v/>
      </c>
      <c r="F231" s="24" t="s">
        <v>1187</v>
      </c>
      <c r="G231" s="28">
        <v>23.33</v>
      </c>
      <c r="H231" s="24">
        <v>25.49</v>
      </c>
      <c r="I231" s="25">
        <v>5.9468169999999985</v>
      </c>
      <c r="K231" s="24" t="s">
        <v>1489</v>
      </c>
      <c r="L231" s="28">
        <v>23.36</v>
      </c>
      <c r="M231" s="24">
        <v>0.49</v>
      </c>
      <c r="N231" s="25">
        <v>0.11446399999999998</v>
      </c>
      <c r="P231" s="24" t="s">
        <v>1857</v>
      </c>
      <c r="Q231" s="28">
        <v>-2.56</v>
      </c>
      <c r="R231" s="24">
        <v>3.02</v>
      </c>
      <c r="S231" s="25" t="str">
        <f>IF(Q231&lt;=0,"",Q231*R231/100)</f>
        <v/>
      </c>
      <c r="U231" s="24" t="s">
        <v>1857</v>
      </c>
      <c r="V231" s="28">
        <v>-2.56</v>
      </c>
      <c r="W231" s="24">
        <v>3.02</v>
      </c>
      <c r="X231" s="25" t="str">
        <f>IF(V231&lt;=0,"",V231*W231/100)</f>
        <v/>
      </c>
    </row>
    <row r="232" spans="1:24" x14ac:dyDescent="0.3">
      <c r="A232" s="24" t="s">
        <v>1264</v>
      </c>
      <c r="B232" s="24">
        <v>17.45</v>
      </c>
      <c r="C232" s="24">
        <v>22.94</v>
      </c>
      <c r="D232" s="25">
        <f t="shared" si="27"/>
        <v>4.0030299999999999</v>
      </c>
      <c r="F232" s="24" t="s">
        <v>1489</v>
      </c>
      <c r="G232" s="28">
        <v>23.36</v>
      </c>
      <c r="H232" s="24">
        <v>0.49</v>
      </c>
      <c r="I232" s="25">
        <v>0.11446399999999998</v>
      </c>
      <c r="K232" s="24" t="s">
        <v>1207</v>
      </c>
      <c r="L232" s="28">
        <v>23.39</v>
      </c>
      <c r="M232" s="24">
        <v>21.54</v>
      </c>
      <c r="N232" s="25">
        <v>5.0382059999999997</v>
      </c>
      <c r="P232" s="24" t="s">
        <v>1660</v>
      </c>
      <c r="Q232" s="28">
        <v>-2.4700000000000002</v>
      </c>
      <c r="R232" s="24">
        <v>0.5</v>
      </c>
      <c r="S232" s="25" t="str">
        <f>IF(Q232&lt;=0,"",Q232*R232/100)</f>
        <v/>
      </c>
      <c r="U232" s="24" t="s">
        <v>1660</v>
      </c>
      <c r="V232" s="28">
        <v>-2.4700000000000002</v>
      </c>
      <c r="W232" s="24">
        <v>0.5</v>
      </c>
      <c r="X232" s="25" t="str">
        <f>IF(V232&lt;=0,"",V232*W232/100)</f>
        <v/>
      </c>
    </row>
    <row r="233" spans="1:24" x14ac:dyDescent="0.3">
      <c r="A233" s="24" t="s">
        <v>1265</v>
      </c>
      <c r="B233" s="24">
        <v>20</v>
      </c>
      <c r="C233" s="24">
        <v>10.74</v>
      </c>
      <c r="D233" s="25">
        <f t="shared" si="27"/>
        <v>2.1480000000000001</v>
      </c>
      <c r="F233" s="24" t="s">
        <v>1207</v>
      </c>
      <c r="G233" s="28">
        <v>23.39</v>
      </c>
      <c r="H233" s="24">
        <v>21.54</v>
      </c>
      <c r="I233" s="25">
        <v>5.0382059999999997</v>
      </c>
      <c r="K233" s="24" t="s">
        <v>1680</v>
      </c>
      <c r="L233" s="28">
        <v>23.39</v>
      </c>
      <c r="M233" s="24">
        <v>11.63</v>
      </c>
      <c r="N233" s="25">
        <v>2.7202570000000001</v>
      </c>
      <c r="P233" s="24" t="s">
        <v>1449</v>
      </c>
      <c r="Q233" s="28">
        <v>-2.34</v>
      </c>
      <c r="R233" s="24">
        <v>25.72</v>
      </c>
      <c r="S233" s="25" t="str">
        <f>IF(Q233&lt;=0,"",Q233*R233/100)</f>
        <v/>
      </c>
      <c r="U233" s="24" t="s">
        <v>1449</v>
      </c>
      <c r="V233" s="28">
        <v>-2.34</v>
      </c>
      <c r="W233" s="24">
        <v>25.72</v>
      </c>
      <c r="X233" s="25" t="str">
        <f>IF(V233&lt;=0,"",V233*W233/100)</f>
        <v/>
      </c>
    </row>
    <row r="234" spans="1:24" x14ac:dyDescent="0.3">
      <c r="A234" s="24" t="s">
        <v>1266</v>
      </c>
      <c r="B234" s="24">
        <v>23.63</v>
      </c>
      <c r="C234" s="24">
        <v>15.37</v>
      </c>
      <c r="D234" s="25">
        <f t="shared" si="27"/>
        <v>3.6319309999999998</v>
      </c>
      <c r="F234" s="24" t="s">
        <v>1680</v>
      </c>
      <c r="G234" s="28">
        <v>23.39</v>
      </c>
      <c r="H234" s="24">
        <v>11.63</v>
      </c>
      <c r="I234" s="25">
        <v>2.7202570000000001</v>
      </c>
      <c r="K234" s="24" t="s">
        <v>1092</v>
      </c>
      <c r="L234" s="28">
        <v>23.46</v>
      </c>
      <c r="M234" s="24">
        <v>22.49</v>
      </c>
      <c r="N234" s="25">
        <v>5.276154</v>
      </c>
      <c r="P234" s="24" t="s">
        <v>1569</v>
      </c>
      <c r="Q234" s="28">
        <v>-2.33</v>
      </c>
      <c r="R234" s="24">
        <v>38.229999999999997</v>
      </c>
      <c r="S234" s="25" t="str">
        <f>IF(Q234&lt;=0,"",Q234*R234/100)</f>
        <v/>
      </c>
      <c r="U234" s="24" t="s">
        <v>1569</v>
      </c>
      <c r="V234" s="28">
        <v>-2.33</v>
      </c>
      <c r="W234" s="24">
        <v>38.229999999999997</v>
      </c>
      <c r="X234" s="25" t="str">
        <f>IF(V234&lt;=0,"",V234*W234/100)</f>
        <v/>
      </c>
    </row>
    <row r="235" spans="1:24" x14ac:dyDescent="0.3">
      <c r="A235" s="24" t="s">
        <v>1267</v>
      </c>
      <c r="B235" s="24">
        <v>0</v>
      </c>
      <c r="C235" s="24">
        <v>26.66</v>
      </c>
      <c r="D235" s="25" t="str">
        <f t="shared" si="27"/>
        <v/>
      </c>
      <c r="F235" s="24" t="s">
        <v>1092</v>
      </c>
      <c r="G235" s="28">
        <v>23.46</v>
      </c>
      <c r="H235" s="24">
        <v>22.49</v>
      </c>
      <c r="I235" s="25">
        <v>5.276154</v>
      </c>
      <c r="K235" s="24" t="s">
        <v>1215</v>
      </c>
      <c r="L235" s="28">
        <v>23.49</v>
      </c>
      <c r="M235" s="24">
        <v>6.73</v>
      </c>
      <c r="N235" s="25">
        <v>1.5808770000000001</v>
      </c>
      <c r="P235" s="24" t="s">
        <v>1046</v>
      </c>
      <c r="Q235" s="28">
        <v>-2.3199999999999998</v>
      </c>
      <c r="R235" s="24">
        <v>38.979999999999997</v>
      </c>
      <c r="S235" s="25" t="str">
        <f>IF(Q235&lt;=0,"",Q235*R235/100)</f>
        <v/>
      </c>
      <c r="U235" s="24" t="s">
        <v>1046</v>
      </c>
      <c r="V235" s="28">
        <v>-2.3199999999999998</v>
      </c>
      <c r="W235" s="24">
        <v>38.979999999999997</v>
      </c>
      <c r="X235" s="25" t="str">
        <f>IF(V235&lt;=0,"",V235*W235/100)</f>
        <v/>
      </c>
    </row>
    <row r="236" spans="1:24" x14ac:dyDescent="0.3">
      <c r="A236" s="24" t="s">
        <v>1268</v>
      </c>
      <c r="B236" s="24">
        <v>-1.71</v>
      </c>
      <c r="C236" s="24">
        <v>7.52</v>
      </c>
      <c r="D236" s="25" t="str">
        <f t="shared" si="27"/>
        <v/>
      </c>
      <c r="F236" s="24" t="s">
        <v>1215</v>
      </c>
      <c r="G236" s="28">
        <v>23.49</v>
      </c>
      <c r="H236" s="24">
        <v>6.73</v>
      </c>
      <c r="I236" s="25">
        <v>1.5808770000000001</v>
      </c>
      <c r="K236" s="24" t="s">
        <v>1352</v>
      </c>
      <c r="L236" s="28">
        <v>23.51</v>
      </c>
      <c r="M236" s="24">
        <v>2.79</v>
      </c>
      <c r="N236" s="25">
        <v>0.65592899999999998</v>
      </c>
      <c r="P236" s="24" t="s">
        <v>1210</v>
      </c>
      <c r="Q236" s="28">
        <v>-2.3199999999999998</v>
      </c>
      <c r="R236" s="24">
        <v>21.41</v>
      </c>
      <c r="S236" s="25" t="str">
        <f>IF(Q236&lt;=0,"",Q236*R236/100)</f>
        <v/>
      </c>
      <c r="U236" s="24" t="s">
        <v>1210</v>
      </c>
      <c r="V236" s="28">
        <v>-2.3199999999999998</v>
      </c>
      <c r="W236" s="24">
        <v>21.41</v>
      </c>
      <c r="X236" s="25" t="str">
        <f>IF(V236&lt;=0,"",V236*W236/100)</f>
        <v/>
      </c>
    </row>
    <row r="237" spans="1:24" x14ac:dyDescent="0.3">
      <c r="A237" s="24" t="s">
        <v>1269</v>
      </c>
      <c r="B237" s="24">
        <v>19.82</v>
      </c>
      <c r="C237" s="24">
        <v>20.239999999999998</v>
      </c>
      <c r="D237" s="25">
        <f t="shared" si="27"/>
        <v>4.0115679999999996</v>
      </c>
      <c r="F237" s="24" t="s">
        <v>1352</v>
      </c>
      <c r="G237" s="28">
        <v>23.51</v>
      </c>
      <c r="H237" s="24">
        <v>2.79</v>
      </c>
      <c r="I237" s="25">
        <v>0.65592899999999998</v>
      </c>
      <c r="K237" s="24" t="s">
        <v>1881</v>
      </c>
      <c r="L237" s="28">
        <v>23.61</v>
      </c>
      <c r="M237" s="24">
        <v>28.19</v>
      </c>
      <c r="N237" s="25">
        <v>6.6556590000000009</v>
      </c>
      <c r="P237" s="24" t="s">
        <v>1463</v>
      </c>
      <c r="Q237" s="28">
        <v>-2.14</v>
      </c>
      <c r="R237" s="24">
        <v>34.340000000000003</v>
      </c>
      <c r="S237" s="25" t="str">
        <f>IF(Q237&lt;=0,"",Q237*R237/100)</f>
        <v/>
      </c>
      <c r="U237" s="24" t="s">
        <v>1463</v>
      </c>
      <c r="V237" s="28">
        <v>-2.14</v>
      </c>
      <c r="W237" s="24">
        <v>34.340000000000003</v>
      </c>
      <c r="X237" s="25" t="str">
        <f>IF(V237&lt;=0,"",V237*W237/100)</f>
        <v/>
      </c>
    </row>
    <row r="238" spans="1:24" x14ac:dyDescent="0.3">
      <c r="A238" s="24" t="s">
        <v>1270</v>
      </c>
      <c r="B238" s="24">
        <v>-6.85</v>
      </c>
      <c r="C238" s="24">
        <v>20.62</v>
      </c>
      <c r="D238" s="25" t="str">
        <f t="shared" si="27"/>
        <v/>
      </c>
      <c r="F238" s="24" t="s">
        <v>1881</v>
      </c>
      <c r="G238" s="28">
        <v>23.61</v>
      </c>
      <c r="H238" s="24">
        <v>28.19</v>
      </c>
      <c r="I238" s="25">
        <v>6.6556590000000009</v>
      </c>
      <c r="K238" s="24" t="s">
        <v>1266</v>
      </c>
      <c r="L238" s="28">
        <v>23.63</v>
      </c>
      <c r="M238" s="24">
        <v>15.37</v>
      </c>
      <c r="N238" s="25">
        <v>3.6319309999999998</v>
      </c>
      <c r="P238" s="24" t="s">
        <v>1158</v>
      </c>
      <c r="Q238" s="28">
        <v>-2.12</v>
      </c>
      <c r="R238" s="24">
        <v>1.17</v>
      </c>
      <c r="S238" s="25" t="str">
        <f>IF(Q238&lt;=0,"",Q238*R238/100)</f>
        <v/>
      </c>
      <c r="U238" s="24" t="s">
        <v>1158</v>
      </c>
      <c r="V238" s="28">
        <v>-2.12</v>
      </c>
      <c r="W238" s="24">
        <v>1.17</v>
      </c>
      <c r="X238" s="25" t="str">
        <f>IF(V238&lt;=0,"",V238*W238/100)</f>
        <v/>
      </c>
    </row>
    <row r="239" spans="1:24" x14ac:dyDescent="0.3">
      <c r="A239" s="24" t="s">
        <v>1271</v>
      </c>
      <c r="B239" s="24">
        <v>0</v>
      </c>
      <c r="C239" s="24">
        <v>32.25</v>
      </c>
      <c r="D239" s="25" t="str">
        <f t="shared" si="27"/>
        <v/>
      </c>
      <c r="F239" s="24" t="s">
        <v>1266</v>
      </c>
      <c r="G239" s="28">
        <v>23.63</v>
      </c>
      <c r="H239" s="24">
        <v>15.37</v>
      </c>
      <c r="I239" s="25">
        <v>3.6319309999999998</v>
      </c>
      <c r="K239" s="24" t="s">
        <v>1896</v>
      </c>
      <c r="L239" s="28">
        <v>23.63</v>
      </c>
      <c r="M239" s="24">
        <v>7.51</v>
      </c>
      <c r="N239" s="25">
        <v>1.774613</v>
      </c>
      <c r="P239" s="24" t="s">
        <v>1368</v>
      </c>
      <c r="Q239" s="28">
        <v>-2.08</v>
      </c>
      <c r="R239" s="24">
        <v>31.85</v>
      </c>
      <c r="S239" s="25" t="str">
        <f>IF(Q239&lt;=0,"",Q239*R239/100)</f>
        <v/>
      </c>
      <c r="U239" s="24" t="s">
        <v>1368</v>
      </c>
      <c r="V239" s="28">
        <v>-2.08</v>
      </c>
      <c r="W239" s="24">
        <v>31.85</v>
      </c>
      <c r="X239" s="25" t="str">
        <f>IF(V239&lt;=0,"",V239*W239/100)</f>
        <v/>
      </c>
    </row>
    <row r="240" spans="1:24" x14ac:dyDescent="0.3">
      <c r="A240" s="24" t="s">
        <v>1272</v>
      </c>
      <c r="B240" s="24">
        <v>33.119999999999997</v>
      </c>
      <c r="C240" s="24">
        <v>5.95</v>
      </c>
      <c r="D240" s="25">
        <f t="shared" si="27"/>
        <v>1.9706399999999999</v>
      </c>
      <c r="F240" s="24" t="s">
        <v>1896</v>
      </c>
      <c r="G240" s="28">
        <v>23.63</v>
      </c>
      <c r="H240" s="24">
        <v>7.51</v>
      </c>
      <c r="I240" s="25">
        <v>1.774613</v>
      </c>
      <c r="K240" s="24" t="s">
        <v>1939</v>
      </c>
      <c r="L240" s="28">
        <v>23.65</v>
      </c>
      <c r="M240" s="24">
        <v>5.62</v>
      </c>
      <c r="N240" s="25">
        <v>1.3291299999999999</v>
      </c>
      <c r="P240" s="24" t="s">
        <v>1543</v>
      </c>
      <c r="Q240" s="28">
        <v>-2.0499999999999998</v>
      </c>
      <c r="R240" s="24">
        <v>23.54</v>
      </c>
      <c r="S240" s="25" t="str">
        <f>IF(Q240&lt;=0,"",Q240*R240/100)</f>
        <v/>
      </c>
      <c r="U240" s="24" t="s">
        <v>1543</v>
      </c>
      <c r="V240" s="28">
        <v>-2.0499999999999998</v>
      </c>
      <c r="W240" s="24">
        <v>23.54</v>
      </c>
      <c r="X240" s="25" t="str">
        <f>IF(V240&lt;=0,"",V240*W240/100)</f>
        <v/>
      </c>
    </row>
    <row r="241" spans="1:24" x14ac:dyDescent="0.3">
      <c r="A241" s="24" t="s">
        <v>1273</v>
      </c>
      <c r="B241" s="24">
        <v>-2.96</v>
      </c>
      <c r="C241" s="24">
        <v>29.36</v>
      </c>
      <c r="D241" s="25" t="str">
        <f t="shared" si="27"/>
        <v/>
      </c>
      <c r="F241" s="24" t="s">
        <v>1939</v>
      </c>
      <c r="G241" s="28">
        <v>23.65</v>
      </c>
      <c r="H241" s="24">
        <v>5.62</v>
      </c>
      <c r="I241" s="25">
        <v>1.3291299999999999</v>
      </c>
      <c r="K241" s="24" t="s">
        <v>1382</v>
      </c>
      <c r="L241" s="28">
        <v>23.94</v>
      </c>
      <c r="M241" s="24">
        <v>20.010000000000002</v>
      </c>
      <c r="N241" s="25">
        <v>4.7903940000000009</v>
      </c>
      <c r="P241" s="24" t="s">
        <v>1438</v>
      </c>
      <c r="Q241" s="28">
        <v>-2.0299999999999998</v>
      </c>
      <c r="R241" s="24">
        <v>34.17</v>
      </c>
      <c r="S241" s="25" t="str">
        <f>IF(Q241&lt;=0,"",Q241*R241/100)</f>
        <v/>
      </c>
      <c r="U241" s="24" t="s">
        <v>1438</v>
      </c>
      <c r="V241" s="28">
        <v>-2.0299999999999998</v>
      </c>
      <c r="W241" s="24">
        <v>34.17</v>
      </c>
      <c r="X241" s="25" t="str">
        <f>IF(V241&lt;=0,"",V241*W241/100)</f>
        <v/>
      </c>
    </row>
    <row r="242" spans="1:24" x14ac:dyDescent="0.3">
      <c r="A242" s="24" t="s">
        <v>1274</v>
      </c>
      <c r="B242" s="24">
        <v>14.83</v>
      </c>
      <c r="C242" s="24">
        <v>39.79</v>
      </c>
      <c r="D242" s="25">
        <f t="shared" si="27"/>
        <v>5.9008569999999994</v>
      </c>
      <c r="F242" s="24" t="s">
        <v>1382</v>
      </c>
      <c r="G242" s="28">
        <v>23.94</v>
      </c>
      <c r="H242" s="24">
        <v>20.010000000000002</v>
      </c>
      <c r="I242" s="25">
        <v>4.7903940000000009</v>
      </c>
      <c r="K242" s="24" t="s">
        <v>1633</v>
      </c>
      <c r="L242" s="28">
        <v>23.96</v>
      </c>
      <c r="M242" s="24">
        <v>17.82</v>
      </c>
      <c r="N242" s="25">
        <v>4.2696720000000008</v>
      </c>
      <c r="P242" s="24" t="s">
        <v>1907</v>
      </c>
      <c r="Q242" s="28">
        <v>-2.0099999999999998</v>
      </c>
      <c r="R242" s="24">
        <v>34.15</v>
      </c>
      <c r="S242" s="25" t="str">
        <f>IF(Q242&lt;=0,"",Q242*R242/100)</f>
        <v/>
      </c>
      <c r="U242" s="24" t="s">
        <v>1907</v>
      </c>
      <c r="V242" s="28">
        <v>-2.0099999999999998</v>
      </c>
      <c r="W242" s="24">
        <v>34.15</v>
      </c>
      <c r="X242" s="25" t="str">
        <f>IF(V242&lt;=0,"",V242*W242/100)</f>
        <v/>
      </c>
    </row>
    <row r="243" spans="1:24" x14ac:dyDescent="0.3">
      <c r="A243" s="24" t="s">
        <v>1275</v>
      </c>
      <c r="B243" s="24">
        <v>30.25</v>
      </c>
      <c r="C243" s="24">
        <v>30.64</v>
      </c>
      <c r="D243" s="25">
        <f t="shared" si="27"/>
        <v>9.2685999999999993</v>
      </c>
      <c r="F243" s="24" t="s">
        <v>1633</v>
      </c>
      <c r="G243" s="28">
        <v>23.96</v>
      </c>
      <c r="H243" s="24">
        <v>17.82</v>
      </c>
      <c r="I243" s="25">
        <v>4.2696720000000008</v>
      </c>
      <c r="K243" s="24" t="s">
        <v>1722</v>
      </c>
      <c r="L243" s="28">
        <v>24.18</v>
      </c>
      <c r="M243" s="24">
        <v>0.33</v>
      </c>
      <c r="N243" s="25">
        <v>7.9794000000000004E-2</v>
      </c>
      <c r="P243" s="24" t="s">
        <v>1670</v>
      </c>
      <c r="Q243" s="28">
        <v>-2</v>
      </c>
      <c r="R243" s="24">
        <v>0.34</v>
      </c>
      <c r="S243" s="25" t="str">
        <f>IF(Q243&lt;=0,"",Q243*R243/100)</f>
        <v/>
      </c>
      <c r="U243" s="24" t="s">
        <v>1670</v>
      </c>
      <c r="V243" s="28">
        <v>-2</v>
      </c>
      <c r="W243" s="24">
        <v>0.34</v>
      </c>
      <c r="X243" s="25" t="str">
        <f>IF(V243&lt;=0,"",V243*W243/100)</f>
        <v/>
      </c>
    </row>
    <row r="244" spans="1:24" x14ac:dyDescent="0.3">
      <c r="A244" s="24" t="s">
        <v>1276</v>
      </c>
      <c r="B244" s="24">
        <v>30.01</v>
      </c>
      <c r="C244" s="24">
        <v>30.66</v>
      </c>
      <c r="D244" s="25">
        <f t="shared" si="27"/>
        <v>9.2010660000000009</v>
      </c>
      <c r="F244" s="24" t="s">
        <v>1722</v>
      </c>
      <c r="G244" s="28">
        <v>24.18</v>
      </c>
      <c r="H244" s="24">
        <v>0.33</v>
      </c>
      <c r="I244" s="25">
        <v>7.9794000000000004E-2</v>
      </c>
      <c r="K244" s="24" t="s">
        <v>1214</v>
      </c>
      <c r="L244" s="28">
        <v>24.19</v>
      </c>
      <c r="M244" s="24">
        <v>12.97</v>
      </c>
      <c r="N244" s="25">
        <v>3.1374430000000002</v>
      </c>
      <c r="P244" s="24" t="s">
        <v>1625</v>
      </c>
      <c r="Q244" s="28">
        <v>-1.92</v>
      </c>
      <c r="R244" s="24">
        <v>25.91</v>
      </c>
      <c r="S244" s="25" t="str">
        <f>IF(Q244&lt;=0,"",Q244*R244/100)</f>
        <v/>
      </c>
      <c r="U244" s="24" t="s">
        <v>1625</v>
      </c>
      <c r="V244" s="28">
        <v>-1.92</v>
      </c>
      <c r="W244" s="24">
        <v>25.91</v>
      </c>
      <c r="X244" s="25" t="str">
        <f>IF(V244&lt;=0,"",V244*W244/100)</f>
        <v/>
      </c>
    </row>
    <row r="245" spans="1:24" x14ac:dyDescent="0.3">
      <c r="A245" s="24" t="s">
        <v>1277</v>
      </c>
      <c r="B245" s="24">
        <v>29.21</v>
      </c>
      <c r="C245" s="24">
        <v>22.65</v>
      </c>
      <c r="D245" s="25">
        <f t="shared" si="27"/>
        <v>6.6160649999999999</v>
      </c>
      <c r="F245" s="24" t="s">
        <v>1214</v>
      </c>
      <c r="G245" s="28">
        <v>24.19</v>
      </c>
      <c r="H245" s="24">
        <v>12.97</v>
      </c>
      <c r="I245" s="25">
        <v>3.1374430000000002</v>
      </c>
      <c r="K245" s="24" t="s">
        <v>1146</v>
      </c>
      <c r="L245" s="28">
        <v>24.2</v>
      </c>
      <c r="M245" s="24">
        <v>16.149999999999999</v>
      </c>
      <c r="N245" s="25">
        <v>3.9082999999999992</v>
      </c>
      <c r="P245" s="24" t="s">
        <v>1779</v>
      </c>
      <c r="Q245" s="28">
        <v>-1.8</v>
      </c>
      <c r="R245" s="24">
        <v>17.52</v>
      </c>
      <c r="S245" s="25" t="str">
        <f>IF(Q245&lt;=0,"",Q245*R245/100)</f>
        <v/>
      </c>
      <c r="U245" s="24" t="s">
        <v>1779</v>
      </c>
      <c r="V245" s="28">
        <v>-1.8</v>
      </c>
      <c r="W245" s="24">
        <v>17.52</v>
      </c>
      <c r="X245" s="25" t="str">
        <f>IF(V245&lt;=0,"",V245*W245/100)</f>
        <v/>
      </c>
    </row>
    <row r="246" spans="1:24" x14ac:dyDescent="0.3">
      <c r="A246" s="24" t="s">
        <v>1278</v>
      </c>
      <c r="B246" s="24">
        <v>19.68</v>
      </c>
      <c r="C246" s="24">
        <v>24.55</v>
      </c>
      <c r="D246" s="25">
        <f t="shared" si="27"/>
        <v>4.8314399999999997</v>
      </c>
      <c r="F246" s="24" t="s">
        <v>1146</v>
      </c>
      <c r="G246" s="28">
        <v>24.2</v>
      </c>
      <c r="H246" s="24">
        <v>16.149999999999999</v>
      </c>
      <c r="I246" s="25">
        <v>3.9082999999999992</v>
      </c>
      <c r="K246" s="24" t="s">
        <v>1900</v>
      </c>
      <c r="L246" s="28">
        <v>24.22</v>
      </c>
      <c r="M246" s="24">
        <v>11.92</v>
      </c>
      <c r="N246" s="25">
        <v>2.8870240000000003</v>
      </c>
      <c r="P246" s="24" t="s">
        <v>1557</v>
      </c>
      <c r="Q246" s="28">
        <v>-1.79</v>
      </c>
      <c r="R246" s="24">
        <v>10.029999999999999</v>
      </c>
      <c r="S246" s="25" t="str">
        <f>IF(Q246&lt;=0,"",Q246*R246/100)</f>
        <v/>
      </c>
      <c r="U246" s="24" t="s">
        <v>1557</v>
      </c>
      <c r="V246" s="28">
        <v>-1.79</v>
      </c>
      <c r="W246" s="24">
        <v>10.029999999999999</v>
      </c>
      <c r="X246" s="25" t="str">
        <f>IF(V246&lt;=0,"",V246*W246/100)</f>
        <v/>
      </c>
    </row>
    <row r="247" spans="1:24" x14ac:dyDescent="0.3">
      <c r="A247" s="24" t="s">
        <v>1279</v>
      </c>
      <c r="B247" s="24">
        <v>0</v>
      </c>
      <c r="C247" s="24">
        <v>16.350000000000001</v>
      </c>
      <c r="D247" s="25" t="str">
        <f t="shared" si="27"/>
        <v/>
      </c>
      <c r="F247" s="24" t="s">
        <v>1900</v>
      </c>
      <c r="G247" s="28">
        <v>24.22</v>
      </c>
      <c r="H247" s="24">
        <v>11.92</v>
      </c>
      <c r="I247" s="25">
        <v>2.8870240000000003</v>
      </c>
      <c r="K247" s="24" t="s">
        <v>1869</v>
      </c>
      <c r="L247" s="28">
        <v>24.22</v>
      </c>
      <c r="M247" s="24">
        <v>1.75</v>
      </c>
      <c r="N247" s="25">
        <v>0.42385</v>
      </c>
      <c r="P247" s="24" t="s">
        <v>1268</v>
      </c>
      <c r="Q247" s="28">
        <v>-1.71</v>
      </c>
      <c r="R247" s="24">
        <v>7.52</v>
      </c>
      <c r="S247" s="25" t="str">
        <f>IF(Q247&lt;=0,"",Q247*R247/100)</f>
        <v/>
      </c>
      <c r="U247" s="24" t="s">
        <v>1268</v>
      </c>
      <c r="V247" s="28">
        <v>-1.71</v>
      </c>
      <c r="W247" s="24">
        <v>7.52</v>
      </c>
      <c r="X247" s="25" t="str">
        <f>IF(V247&lt;=0,"",V247*W247/100)</f>
        <v/>
      </c>
    </row>
    <row r="248" spans="1:24" x14ac:dyDescent="0.3">
      <c r="A248" s="24" t="s">
        <v>1280</v>
      </c>
      <c r="B248" s="24">
        <v>32.020000000000003</v>
      </c>
      <c r="C248" s="24">
        <v>32.630000000000003</v>
      </c>
      <c r="D248" s="25">
        <f t="shared" si="27"/>
        <v>10.448126000000002</v>
      </c>
      <c r="F248" s="24" t="s">
        <v>1869</v>
      </c>
      <c r="G248" s="28">
        <v>24.22</v>
      </c>
      <c r="H248" s="24">
        <v>1.75</v>
      </c>
      <c r="I248" s="25">
        <v>0.42385</v>
      </c>
      <c r="K248" s="24" t="s">
        <v>1809</v>
      </c>
      <c r="L248" s="28">
        <v>24.24</v>
      </c>
      <c r="M248" s="24">
        <v>32.28</v>
      </c>
      <c r="N248" s="25">
        <v>7.8246719999999996</v>
      </c>
      <c r="P248" s="24" t="s">
        <v>1426</v>
      </c>
      <c r="Q248" s="28">
        <v>-1.68</v>
      </c>
      <c r="R248" s="24">
        <v>26.75</v>
      </c>
      <c r="S248" s="25" t="str">
        <f>IF(Q248&lt;=0,"",Q248*R248/100)</f>
        <v/>
      </c>
      <c r="U248" s="24" t="s">
        <v>1426</v>
      </c>
      <c r="V248" s="28">
        <v>-1.68</v>
      </c>
      <c r="W248" s="24">
        <v>26.75</v>
      </c>
      <c r="X248" s="25" t="str">
        <f>IF(V248&lt;=0,"",V248*W248/100)</f>
        <v/>
      </c>
    </row>
    <row r="249" spans="1:24" x14ac:dyDescent="0.3">
      <c r="A249" s="24" t="s">
        <v>1281</v>
      </c>
      <c r="B249" s="24">
        <v>27.42</v>
      </c>
      <c r="C249" s="24">
        <v>38.99</v>
      </c>
      <c r="D249" s="25">
        <f t="shared" si="27"/>
        <v>10.691058</v>
      </c>
      <c r="F249" s="24" t="s">
        <v>1809</v>
      </c>
      <c r="G249" s="28">
        <v>24.24</v>
      </c>
      <c r="H249" s="24">
        <v>32.28</v>
      </c>
      <c r="I249" s="25">
        <v>7.8246719999999996</v>
      </c>
      <c r="K249" s="24" t="s">
        <v>1343</v>
      </c>
      <c r="L249" s="28">
        <v>24.3</v>
      </c>
      <c r="M249" s="24">
        <v>38.520000000000003</v>
      </c>
      <c r="N249" s="25">
        <v>9.36036</v>
      </c>
      <c r="P249" s="24" t="s">
        <v>1599</v>
      </c>
      <c r="Q249" s="28">
        <v>-1.64</v>
      </c>
      <c r="R249" s="24">
        <v>3.15</v>
      </c>
      <c r="S249" s="25" t="str">
        <f>IF(Q249&lt;=0,"",Q249*R249/100)</f>
        <v/>
      </c>
      <c r="U249" s="24" t="s">
        <v>1599</v>
      </c>
      <c r="V249" s="28">
        <v>-1.64</v>
      </c>
      <c r="W249" s="24">
        <v>3.15</v>
      </c>
      <c r="X249" s="25" t="str">
        <f>IF(V249&lt;=0,"",V249*W249/100)</f>
        <v/>
      </c>
    </row>
    <row r="250" spans="1:24" x14ac:dyDescent="0.3">
      <c r="A250" s="24" t="s">
        <v>1282</v>
      </c>
      <c r="B250" s="24">
        <v>21.46</v>
      </c>
      <c r="C250" s="24">
        <v>10.87</v>
      </c>
      <c r="D250" s="25">
        <f t="shared" si="27"/>
        <v>2.3327019999999998</v>
      </c>
      <c r="F250" s="24" t="s">
        <v>1343</v>
      </c>
      <c r="G250" s="28">
        <v>24.3</v>
      </c>
      <c r="H250" s="24">
        <v>38.520000000000003</v>
      </c>
      <c r="I250" s="25">
        <v>9.36036</v>
      </c>
      <c r="K250" s="24" t="s">
        <v>1441</v>
      </c>
      <c r="L250" s="28">
        <v>24.34</v>
      </c>
      <c r="M250" s="24">
        <v>23.41</v>
      </c>
      <c r="N250" s="25">
        <v>5.6979939999999996</v>
      </c>
      <c r="P250" s="24" t="s">
        <v>1521</v>
      </c>
      <c r="Q250" s="28">
        <v>-1.62</v>
      </c>
      <c r="R250" s="24">
        <v>23.09</v>
      </c>
      <c r="S250" s="25" t="str">
        <f>IF(Q250&lt;=0,"",Q250*R250/100)</f>
        <v/>
      </c>
      <c r="U250" s="24" t="s">
        <v>1521</v>
      </c>
      <c r="V250" s="28">
        <v>-1.62</v>
      </c>
      <c r="W250" s="24">
        <v>23.09</v>
      </c>
      <c r="X250" s="25" t="str">
        <f>IF(V250&lt;=0,"",V250*W250/100)</f>
        <v/>
      </c>
    </row>
    <row r="251" spans="1:24" x14ac:dyDescent="0.3">
      <c r="A251" s="24" t="s">
        <v>1283</v>
      </c>
      <c r="B251" s="24">
        <v>34.89</v>
      </c>
      <c r="C251" s="24">
        <v>7.99</v>
      </c>
      <c r="D251" s="25">
        <f t="shared" si="27"/>
        <v>2.7877109999999998</v>
      </c>
      <c r="F251" s="24" t="s">
        <v>1441</v>
      </c>
      <c r="G251" s="28">
        <v>24.34</v>
      </c>
      <c r="H251" s="24">
        <v>23.41</v>
      </c>
      <c r="I251" s="25">
        <v>5.6979939999999996</v>
      </c>
      <c r="K251" s="24" t="s">
        <v>1050</v>
      </c>
      <c r="L251" s="28">
        <v>24.36</v>
      </c>
      <c r="M251" s="24">
        <v>9.64</v>
      </c>
      <c r="N251" s="25">
        <v>2.3483040000000002</v>
      </c>
      <c r="P251" s="24" t="s">
        <v>1209</v>
      </c>
      <c r="Q251" s="28">
        <v>-1.6</v>
      </c>
      <c r="R251" s="24">
        <v>33.17</v>
      </c>
      <c r="S251" s="25" t="str">
        <f>IF(Q251&lt;=0,"",Q251*R251/100)</f>
        <v/>
      </c>
      <c r="U251" s="24" t="s">
        <v>1209</v>
      </c>
      <c r="V251" s="28">
        <v>-1.6</v>
      </c>
      <c r="W251" s="24">
        <v>33.17</v>
      </c>
      <c r="X251" s="25" t="str">
        <f>IF(V251&lt;=0,"",V251*W251/100)</f>
        <v/>
      </c>
    </row>
    <row r="252" spans="1:24" x14ac:dyDescent="0.3">
      <c r="A252" s="24" t="s">
        <v>1284</v>
      </c>
      <c r="B252" s="24">
        <v>0</v>
      </c>
      <c r="C252" s="24">
        <v>2.88</v>
      </c>
      <c r="D252" s="25" t="str">
        <f t="shared" si="27"/>
        <v/>
      </c>
      <c r="F252" s="24" t="s">
        <v>1050</v>
      </c>
      <c r="G252" s="28">
        <v>24.36</v>
      </c>
      <c r="H252" s="24">
        <v>9.64</v>
      </c>
      <c r="I252" s="25">
        <v>2.3483040000000002</v>
      </c>
      <c r="K252" s="24" t="s">
        <v>1148</v>
      </c>
      <c r="L252" s="28">
        <v>24.38</v>
      </c>
      <c r="M252" s="24">
        <v>38.659999999999997</v>
      </c>
      <c r="N252" s="25">
        <v>9.4253079999999994</v>
      </c>
      <c r="P252" s="24" t="s">
        <v>1053</v>
      </c>
      <c r="Q252" s="28">
        <v>-1.6</v>
      </c>
      <c r="R252" s="24">
        <v>0.35</v>
      </c>
      <c r="S252" s="25" t="str">
        <f>IF(Q252&lt;=0,"",Q252*R252/100)</f>
        <v/>
      </c>
      <c r="U252" s="24" t="s">
        <v>1053</v>
      </c>
      <c r="V252" s="28">
        <v>-1.6</v>
      </c>
      <c r="W252" s="24">
        <v>0.35</v>
      </c>
      <c r="X252" s="25" t="str">
        <f>IF(V252&lt;=0,"",V252*W252/100)</f>
        <v/>
      </c>
    </row>
    <row r="253" spans="1:24" x14ac:dyDescent="0.3">
      <c r="A253" s="24" t="s">
        <v>1285</v>
      </c>
      <c r="B253" s="24">
        <v>34.46</v>
      </c>
      <c r="C253" s="24">
        <v>23.18</v>
      </c>
      <c r="D253" s="25">
        <f t="shared" si="27"/>
        <v>7.9878280000000004</v>
      </c>
      <c r="F253" s="24" t="s">
        <v>1148</v>
      </c>
      <c r="G253" s="28">
        <v>24.38</v>
      </c>
      <c r="H253" s="24">
        <v>38.659999999999997</v>
      </c>
      <c r="I253" s="25">
        <v>9.4253079999999994</v>
      </c>
      <c r="K253" s="24" t="s">
        <v>1108</v>
      </c>
      <c r="L253" s="28">
        <v>24.45</v>
      </c>
      <c r="M253" s="24">
        <v>38.590000000000003</v>
      </c>
      <c r="N253" s="25">
        <v>9.4352550000000015</v>
      </c>
      <c r="P253" s="24" t="s">
        <v>1142</v>
      </c>
      <c r="Q253" s="28">
        <v>-1.57</v>
      </c>
      <c r="R253" s="24">
        <v>23.43</v>
      </c>
      <c r="S253" s="25" t="str">
        <f>IF(Q253&lt;=0,"",Q253*R253/100)</f>
        <v/>
      </c>
      <c r="U253" s="24" t="s">
        <v>1142</v>
      </c>
      <c r="V253" s="28">
        <v>-1.57</v>
      </c>
      <c r="W253" s="24">
        <v>23.43</v>
      </c>
      <c r="X253" s="25" t="str">
        <f>IF(V253&lt;=0,"",V253*W253/100)</f>
        <v/>
      </c>
    </row>
    <row r="254" spans="1:24" x14ac:dyDescent="0.3">
      <c r="A254" s="24" t="s">
        <v>1286</v>
      </c>
      <c r="B254" s="24">
        <v>-5.54</v>
      </c>
      <c r="C254" s="24">
        <v>23.78</v>
      </c>
      <c r="D254" s="25" t="str">
        <f t="shared" si="27"/>
        <v/>
      </c>
      <c r="F254" s="24" t="s">
        <v>1108</v>
      </c>
      <c r="G254" s="28">
        <v>24.45</v>
      </c>
      <c r="H254" s="24">
        <v>38.590000000000003</v>
      </c>
      <c r="I254" s="25">
        <v>9.4352550000000015</v>
      </c>
      <c r="K254" s="24" t="s">
        <v>1790</v>
      </c>
      <c r="L254" s="28">
        <v>24.47</v>
      </c>
      <c r="M254" s="24">
        <v>22.92</v>
      </c>
      <c r="N254" s="25">
        <v>5.6085240000000001</v>
      </c>
      <c r="P254" s="24" t="s">
        <v>1534</v>
      </c>
      <c r="Q254" s="28">
        <v>-1.56</v>
      </c>
      <c r="R254" s="24">
        <v>8.9600000000000009</v>
      </c>
      <c r="S254" s="25" t="str">
        <f>IF(Q254&lt;=0,"",Q254*R254/100)</f>
        <v/>
      </c>
      <c r="U254" s="24" t="s">
        <v>1534</v>
      </c>
      <c r="V254" s="28">
        <v>-1.56</v>
      </c>
      <c r="W254" s="24">
        <v>8.9600000000000009</v>
      </c>
      <c r="X254" s="25" t="str">
        <f>IF(V254&lt;=0,"",V254*W254/100)</f>
        <v/>
      </c>
    </row>
    <row r="255" spans="1:24" x14ac:dyDescent="0.3">
      <c r="A255" s="24" t="s">
        <v>1287</v>
      </c>
      <c r="B255" s="24">
        <v>33.89</v>
      </c>
      <c r="C255" s="24">
        <v>0.7</v>
      </c>
      <c r="D255" s="25">
        <f t="shared" si="27"/>
        <v>0.23723</v>
      </c>
      <c r="F255" s="24" t="s">
        <v>1790</v>
      </c>
      <c r="G255" s="28">
        <v>24.47</v>
      </c>
      <c r="H255" s="24">
        <v>22.92</v>
      </c>
      <c r="I255" s="25">
        <v>5.6085240000000001</v>
      </c>
      <c r="K255" s="24" t="s">
        <v>1593</v>
      </c>
      <c r="L255" s="28">
        <v>24.64</v>
      </c>
      <c r="M255" s="24">
        <v>6.33</v>
      </c>
      <c r="N255" s="25">
        <v>1.5597120000000002</v>
      </c>
      <c r="P255" s="24" t="s">
        <v>1515</v>
      </c>
      <c r="Q255" s="28">
        <v>-1.53</v>
      </c>
      <c r="R255" s="24">
        <v>27.2</v>
      </c>
      <c r="S255" s="25" t="str">
        <f>IF(Q255&lt;=0,"",Q255*R255/100)</f>
        <v/>
      </c>
      <c r="U255" s="24" t="s">
        <v>1515</v>
      </c>
      <c r="V255" s="28">
        <v>-1.53</v>
      </c>
      <c r="W255" s="24">
        <v>27.2</v>
      </c>
      <c r="X255" s="25" t="str">
        <f>IF(V255&lt;=0,"",V255*W255/100)</f>
        <v/>
      </c>
    </row>
    <row r="256" spans="1:24" x14ac:dyDescent="0.3">
      <c r="A256" s="24" t="s">
        <v>1288</v>
      </c>
      <c r="B256" s="24">
        <v>19.47</v>
      </c>
      <c r="C256" s="24">
        <v>6.15</v>
      </c>
      <c r="D256" s="25">
        <f t="shared" si="27"/>
        <v>1.1974050000000001</v>
      </c>
      <c r="F256" s="24" t="s">
        <v>1593</v>
      </c>
      <c r="G256" s="28">
        <v>24.64</v>
      </c>
      <c r="H256" s="24">
        <v>6.33</v>
      </c>
      <c r="I256" s="25">
        <v>1.5597120000000002</v>
      </c>
      <c r="K256" s="24" t="s">
        <v>1089</v>
      </c>
      <c r="L256" s="28">
        <v>24.67</v>
      </c>
      <c r="M256" s="24">
        <v>35.15</v>
      </c>
      <c r="N256" s="25">
        <v>8.6715050000000016</v>
      </c>
      <c r="P256" s="24" t="s">
        <v>1940</v>
      </c>
      <c r="Q256" s="28">
        <v>-1.5</v>
      </c>
      <c r="R256" s="24">
        <v>10.34</v>
      </c>
      <c r="S256" s="25" t="str">
        <f>IF(Q256&lt;=0,"",Q256*R256/100)</f>
        <v/>
      </c>
      <c r="U256" s="24" t="s">
        <v>1940</v>
      </c>
      <c r="V256" s="28">
        <v>-1.5</v>
      </c>
      <c r="W256" s="24">
        <v>10.34</v>
      </c>
      <c r="X256" s="25" t="str">
        <f>IF(V256&lt;=0,"",V256*W256/100)</f>
        <v/>
      </c>
    </row>
    <row r="257" spans="1:24" x14ac:dyDescent="0.3">
      <c r="A257" s="24" t="s">
        <v>1289</v>
      </c>
      <c r="B257" s="24">
        <v>-9.26</v>
      </c>
      <c r="C257" s="24">
        <v>34.04</v>
      </c>
      <c r="D257" s="25" t="str">
        <f t="shared" si="27"/>
        <v/>
      </c>
      <c r="F257" s="24" t="s">
        <v>1089</v>
      </c>
      <c r="G257" s="28">
        <v>24.67</v>
      </c>
      <c r="H257" s="24">
        <v>35.15</v>
      </c>
      <c r="I257" s="25">
        <v>8.6715050000000016</v>
      </c>
      <c r="K257" s="24" t="s">
        <v>1504</v>
      </c>
      <c r="L257" s="28">
        <v>24.73</v>
      </c>
      <c r="M257" s="24">
        <v>12.06</v>
      </c>
      <c r="N257" s="25">
        <v>2.9824380000000001</v>
      </c>
      <c r="P257" s="24" t="s">
        <v>1724</v>
      </c>
      <c r="Q257" s="28">
        <v>-1.39</v>
      </c>
      <c r="R257" s="24">
        <v>18.100000000000001</v>
      </c>
      <c r="S257" s="25" t="str">
        <f>IF(Q257&lt;=0,"",Q257*R257/100)</f>
        <v/>
      </c>
      <c r="U257" s="24" t="s">
        <v>1724</v>
      </c>
      <c r="V257" s="28">
        <v>-1.39</v>
      </c>
      <c r="W257" s="24">
        <v>18.100000000000001</v>
      </c>
      <c r="X257" s="25" t="str">
        <f>IF(V257&lt;=0,"",V257*W257/100)</f>
        <v/>
      </c>
    </row>
    <row r="258" spans="1:24" x14ac:dyDescent="0.3">
      <c r="A258" s="24" t="s">
        <v>1290</v>
      </c>
      <c r="B258" s="24">
        <v>20.07</v>
      </c>
      <c r="C258" s="24">
        <v>2.63</v>
      </c>
      <c r="D258" s="25">
        <f t="shared" si="27"/>
        <v>0.527841</v>
      </c>
      <c r="F258" s="24" t="s">
        <v>1504</v>
      </c>
      <c r="G258" s="28">
        <v>24.73</v>
      </c>
      <c r="H258" s="24">
        <v>12.06</v>
      </c>
      <c r="I258" s="25">
        <v>2.9824380000000001</v>
      </c>
      <c r="K258" s="24" t="s">
        <v>1162</v>
      </c>
      <c r="L258" s="28">
        <v>24.78</v>
      </c>
      <c r="M258" s="24">
        <v>7.08</v>
      </c>
      <c r="N258" s="25">
        <v>1.7544240000000002</v>
      </c>
      <c r="P258" s="24" t="s">
        <v>1965</v>
      </c>
      <c r="Q258" s="28">
        <v>-1.39</v>
      </c>
      <c r="R258" s="24">
        <v>11.51</v>
      </c>
      <c r="S258" s="25" t="str">
        <f>IF(Q258&lt;=0,"",Q258*R258/100)</f>
        <v/>
      </c>
      <c r="U258" s="24" t="s">
        <v>1965</v>
      </c>
      <c r="V258" s="28">
        <v>-1.39</v>
      </c>
      <c r="W258" s="24">
        <v>11.51</v>
      </c>
      <c r="X258" s="25" t="str">
        <f>IF(V258&lt;=0,"",V258*W258/100)</f>
        <v/>
      </c>
    </row>
    <row r="259" spans="1:24" x14ac:dyDescent="0.3">
      <c r="A259" s="24" t="s">
        <v>1291</v>
      </c>
      <c r="B259" s="24">
        <v>14.98</v>
      </c>
      <c r="C259" s="24">
        <v>14.55</v>
      </c>
      <c r="D259" s="25">
        <f t="shared" ref="D259:D322" si="28">IF(B259&lt;=0,"",B259*C259/100)</f>
        <v>2.1795900000000001</v>
      </c>
      <c r="F259" s="24" t="s">
        <v>1162</v>
      </c>
      <c r="G259" s="28">
        <v>24.78</v>
      </c>
      <c r="H259" s="24">
        <v>7.08</v>
      </c>
      <c r="I259" s="25">
        <v>1.7544240000000002</v>
      </c>
      <c r="K259" s="24" t="s">
        <v>1988</v>
      </c>
      <c r="L259" s="28">
        <v>24.82</v>
      </c>
      <c r="M259" s="24">
        <v>25.86</v>
      </c>
      <c r="N259" s="25">
        <v>6.4184519999999994</v>
      </c>
      <c r="P259" s="24" t="s">
        <v>1870</v>
      </c>
      <c r="Q259" s="28">
        <v>-1.36</v>
      </c>
      <c r="R259" s="24">
        <v>5.39</v>
      </c>
      <c r="S259" s="25" t="str">
        <f>IF(Q259&lt;=0,"",Q259*R259/100)</f>
        <v/>
      </c>
      <c r="U259" s="24" t="s">
        <v>1870</v>
      </c>
      <c r="V259" s="28">
        <v>-1.36</v>
      </c>
      <c r="W259" s="24">
        <v>5.39</v>
      </c>
      <c r="X259" s="25" t="str">
        <f>IF(V259&lt;=0,"",V259*W259/100)</f>
        <v/>
      </c>
    </row>
    <row r="260" spans="1:24" x14ac:dyDescent="0.3">
      <c r="A260" s="24" t="s">
        <v>1292</v>
      </c>
      <c r="B260" s="24">
        <v>42.89</v>
      </c>
      <c r="C260" s="24">
        <v>16.87</v>
      </c>
      <c r="D260" s="25">
        <f t="shared" si="28"/>
        <v>7.2355429999999998</v>
      </c>
      <c r="F260" s="24" t="s">
        <v>1988</v>
      </c>
      <c r="G260" s="28">
        <v>24.82</v>
      </c>
      <c r="H260" s="24">
        <v>25.86</v>
      </c>
      <c r="I260" s="25">
        <v>6.4184519999999994</v>
      </c>
      <c r="K260" s="24" t="s">
        <v>1740</v>
      </c>
      <c r="L260" s="28">
        <v>24.98</v>
      </c>
      <c r="M260" s="24">
        <v>18.98</v>
      </c>
      <c r="N260" s="25">
        <v>4.7412039999999998</v>
      </c>
      <c r="P260" s="24" t="s">
        <v>1102</v>
      </c>
      <c r="Q260" s="28">
        <v>-1.25</v>
      </c>
      <c r="R260" s="24">
        <v>2.2999999999999998</v>
      </c>
      <c r="S260" s="25" t="str">
        <f>IF(Q260&lt;=0,"",Q260*R260/100)</f>
        <v/>
      </c>
      <c r="U260" s="24" t="s">
        <v>1102</v>
      </c>
      <c r="V260" s="28">
        <v>-1.25</v>
      </c>
      <c r="W260" s="24">
        <v>2.2999999999999998</v>
      </c>
      <c r="X260" s="25" t="str">
        <f>IF(V260&lt;=0,"",V260*W260/100)</f>
        <v/>
      </c>
    </row>
    <row r="261" spans="1:24" x14ac:dyDescent="0.3">
      <c r="A261" s="24" t="s">
        <v>1293</v>
      </c>
      <c r="B261" s="24">
        <v>0</v>
      </c>
      <c r="C261" s="24">
        <v>28.01</v>
      </c>
      <c r="D261" s="25" t="str">
        <f t="shared" si="28"/>
        <v/>
      </c>
      <c r="F261" s="24" t="s">
        <v>1740</v>
      </c>
      <c r="G261" s="28">
        <v>24.98</v>
      </c>
      <c r="H261" s="24">
        <v>18.98</v>
      </c>
      <c r="I261" s="25">
        <v>4.7412039999999998</v>
      </c>
      <c r="K261" s="24" t="s">
        <v>1116</v>
      </c>
      <c r="L261" s="28">
        <v>25.11</v>
      </c>
      <c r="M261" s="24">
        <v>26.67</v>
      </c>
      <c r="N261" s="25">
        <v>6.6968370000000004</v>
      </c>
      <c r="P261" s="24" t="s">
        <v>1553</v>
      </c>
      <c r="Q261" s="28">
        <v>-1.24</v>
      </c>
      <c r="R261" s="24">
        <v>22.39</v>
      </c>
      <c r="S261" s="25" t="str">
        <f>IF(Q261&lt;=0,"",Q261*R261/100)</f>
        <v/>
      </c>
      <c r="U261" s="24" t="s">
        <v>1553</v>
      </c>
      <c r="V261" s="28">
        <v>-1.24</v>
      </c>
      <c r="W261" s="24">
        <v>22.39</v>
      </c>
      <c r="X261" s="25" t="str">
        <f>IF(V261&lt;=0,"",V261*W261/100)</f>
        <v/>
      </c>
    </row>
    <row r="262" spans="1:24" x14ac:dyDescent="0.3">
      <c r="A262" s="24" t="s">
        <v>1294</v>
      </c>
      <c r="B262" s="24">
        <v>15.37</v>
      </c>
      <c r="C262" s="24">
        <v>4.75</v>
      </c>
      <c r="D262" s="25">
        <f t="shared" si="28"/>
        <v>0.73007499999999992</v>
      </c>
      <c r="F262" s="24" t="s">
        <v>1116</v>
      </c>
      <c r="G262" s="28">
        <v>25.11</v>
      </c>
      <c r="H262" s="24">
        <v>26.67</v>
      </c>
      <c r="I262" s="25">
        <v>6.6968370000000004</v>
      </c>
      <c r="K262" s="24" t="s">
        <v>1297</v>
      </c>
      <c r="L262" s="28">
        <v>25.12</v>
      </c>
      <c r="M262" s="24">
        <v>4.54</v>
      </c>
      <c r="N262" s="25">
        <v>1.1404480000000001</v>
      </c>
      <c r="P262" s="24" t="s">
        <v>1307</v>
      </c>
      <c r="Q262" s="28">
        <v>-1.22</v>
      </c>
      <c r="R262" s="24">
        <v>8.86</v>
      </c>
      <c r="S262" s="25" t="str">
        <f>IF(Q262&lt;=0,"",Q262*R262/100)</f>
        <v/>
      </c>
      <c r="U262" s="24" t="s">
        <v>1307</v>
      </c>
      <c r="V262" s="28">
        <v>-1.22</v>
      </c>
      <c r="W262" s="24">
        <v>8.86</v>
      </c>
      <c r="X262" s="25" t="str">
        <f>IF(V262&lt;=0,"",V262*W262/100)</f>
        <v/>
      </c>
    </row>
    <row r="263" spans="1:24" x14ac:dyDescent="0.3">
      <c r="A263" s="24" t="s">
        <v>1295</v>
      </c>
      <c r="B263" s="24">
        <v>0</v>
      </c>
      <c r="C263" s="24">
        <v>15</v>
      </c>
      <c r="D263" s="25" t="str">
        <f t="shared" si="28"/>
        <v/>
      </c>
      <c r="F263" s="24" t="s">
        <v>1297</v>
      </c>
      <c r="G263" s="28">
        <v>25.12</v>
      </c>
      <c r="H263" s="24">
        <v>4.54</v>
      </c>
      <c r="I263" s="25">
        <v>1.1404480000000001</v>
      </c>
      <c r="K263" s="24" t="s">
        <v>1247</v>
      </c>
      <c r="L263" s="28">
        <v>25.18</v>
      </c>
      <c r="M263" s="24">
        <v>25.6</v>
      </c>
      <c r="N263" s="25">
        <v>6.4460800000000003</v>
      </c>
      <c r="P263" s="24" t="s">
        <v>1138</v>
      </c>
      <c r="Q263" s="28">
        <v>-1.1499999999999999</v>
      </c>
      <c r="R263" s="24">
        <v>26.59</v>
      </c>
      <c r="S263" s="25" t="str">
        <f>IF(Q263&lt;=0,"",Q263*R263/100)</f>
        <v/>
      </c>
      <c r="U263" s="24" t="s">
        <v>1138</v>
      </c>
      <c r="V263" s="28">
        <v>-1.1499999999999999</v>
      </c>
      <c r="W263" s="24">
        <v>26.59</v>
      </c>
      <c r="X263" s="25" t="str">
        <f>IF(V263&lt;=0,"",V263*W263/100)</f>
        <v/>
      </c>
    </row>
    <row r="264" spans="1:24" x14ac:dyDescent="0.3">
      <c r="A264" s="24" t="s">
        <v>1296</v>
      </c>
      <c r="B264" s="24">
        <v>34.17</v>
      </c>
      <c r="C264" s="24">
        <v>7.16</v>
      </c>
      <c r="D264" s="25">
        <f t="shared" si="28"/>
        <v>2.4465720000000002</v>
      </c>
      <c r="F264" s="24" t="s">
        <v>1247</v>
      </c>
      <c r="G264" s="28">
        <v>25.18</v>
      </c>
      <c r="H264" s="24">
        <v>25.6</v>
      </c>
      <c r="I264" s="25">
        <v>6.4460800000000003</v>
      </c>
      <c r="K264" s="24" t="s">
        <v>1120</v>
      </c>
      <c r="L264" s="28">
        <v>25.22</v>
      </c>
      <c r="M264" s="24">
        <v>32.46</v>
      </c>
      <c r="N264" s="25">
        <v>8.1864120000000007</v>
      </c>
      <c r="P264" s="24" t="s">
        <v>1257</v>
      </c>
      <c r="Q264" s="28">
        <v>-1.0900000000000001</v>
      </c>
      <c r="R264" s="24">
        <v>33.74</v>
      </c>
      <c r="S264" s="25" t="str">
        <f>IF(Q264&lt;=0,"",Q264*R264/100)</f>
        <v/>
      </c>
      <c r="U264" s="24" t="s">
        <v>1257</v>
      </c>
      <c r="V264" s="28">
        <v>-1.0900000000000001</v>
      </c>
      <c r="W264" s="24">
        <v>33.74</v>
      </c>
      <c r="X264" s="25" t="str">
        <f>IF(V264&lt;=0,"",V264*W264/100)</f>
        <v/>
      </c>
    </row>
    <row r="265" spans="1:24" x14ac:dyDescent="0.3">
      <c r="A265" s="24" t="s">
        <v>1297</v>
      </c>
      <c r="B265" s="24">
        <v>25.12</v>
      </c>
      <c r="C265" s="24">
        <v>4.54</v>
      </c>
      <c r="D265" s="25">
        <f t="shared" si="28"/>
        <v>1.1404480000000001</v>
      </c>
      <c r="F265" s="24" t="s">
        <v>1120</v>
      </c>
      <c r="G265" s="28">
        <v>25.22</v>
      </c>
      <c r="H265" s="24">
        <v>32.46</v>
      </c>
      <c r="I265" s="25">
        <v>8.1864120000000007</v>
      </c>
      <c r="K265" s="24" t="s">
        <v>1524</v>
      </c>
      <c r="L265" s="28">
        <v>25.25</v>
      </c>
      <c r="M265" s="24">
        <v>32.47</v>
      </c>
      <c r="N265" s="25">
        <v>8.1986749999999997</v>
      </c>
      <c r="P265" s="24" t="s">
        <v>1532</v>
      </c>
      <c r="Q265" s="28">
        <v>-1.06</v>
      </c>
      <c r="R265" s="24">
        <v>12.96</v>
      </c>
      <c r="S265" s="25" t="str">
        <f>IF(Q265&lt;=0,"",Q265*R265/100)</f>
        <v/>
      </c>
      <c r="U265" s="24" t="s">
        <v>1532</v>
      </c>
      <c r="V265" s="28">
        <v>-1.06</v>
      </c>
      <c r="W265" s="24">
        <v>12.96</v>
      </c>
      <c r="X265" s="25" t="str">
        <f>IF(V265&lt;=0,"",V265*W265/100)</f>
        <v/>
      </c>
    </row>
    <row r="266" spans="1:24" x14ac:dyDescent="0.3">
      <c r="A266" s="24" t="s">
        <v>1298</v>
      </c>
      <c r="B266" s="24">
        <v>30.24</v>
      </c>
      <c r="C266" s="24">
        <v>14.47</v>
      </c>
      <c r="D266" s="25">
        <f t="shared" si="28"/>
        <v>4.3757279999999996</v>
      </c>
      <c r="F266" s="24" t="s">
        <v>1524</v>
      </c>
      <c r="G266" s="28">
        <v>25.25</v>
      </c>
      <c r="H266" s="24">
        <v>32.47</v>
      </c>
      <c r="I266" s="25">
        <v>8.1986749999999997</v>
      </c>
      <c r="K266" s="24" t="s">
        <v>1594</v>
      </c>
      <c r="L266" s="28">
        <v>25.31</v>
      </c>
      <c r="M266" s="24">
        <v>22.47</v>
      </c>
      <c r="N266" s="25">
        <v>5.687157</v>
      </c>
      <c r="P266" s="24" t="s">
        <v>1982</v>
      </c>
      <c r="Q266" s="28">
        <v>-1.06</v>
      </c>
      <c r="R266" s="24">
        <v>0.22</v>
      </c>
      <c r="S266" s="25" t="str">
        <f>IF(Q266&lt;=0,"",Q266*R266/100)</f>
        <v/>
      </c>
      <c r="U266" s="24" t="s">
        <v>1982</v>
      </c>
      <c r="V266" s="28">
        <v>-1.06</v>
      </c>
      <c r="W266" s="24">
        <v>0.22</v>
      </c>
      <c r="X266" s="25" t="str">
        <f>IF(V266&lt;=0,"",V266*W266/100)</f>
        <v/>
      </c>
    </row>
    <row r="267" spans="1:24" x14ac:dyDescent="0.3">
      <c r="A267" s="24" t="s">
        <v>1299</v>
      </c>
      <c r="B267" s="24">
        <v>28.28</v>
      </c>
      <c r="C267" s="24">
        <v>23.62</v>
      </c>
      <c r="D267" s="25">
        <f t="shared" si="28"/>
        <v>6.6797360000000001</v>
      </c>
      <c r="F267" s="24" t="s">
        <v>1594</v>
      </c>
      <c r="G267" s="28">
        <v>25.31</v>
      </c>
      <c r="H267" s="24">
        <v>22.47</v>
      </c>
      <c r="I267" s="25">
        <v>5.687157</v>
      </c>
      <c r="K267" s="24" t="s">
        <v>2001</v>
      </c>
      <c r="L267" s="28">
        <v>25.32</v>
      </c>
      <c r="M267" s="24">
        <v>39.78</v>
      </c>
      <c r="N267" s="25">
        <v>10.072296</v>
      </c>
      <c r="P267" s="24" t="s">
        <v>2024</v>
      </c>
      <c r="Q267" s="28">
        <v>-1.03</v>
      </c>
      <c r="R267" s="24">
        <v>17.71</v>
      </c>
      <c r="S267" s="25" t="str">
        <f>IF(Q267&lt;=0,"",Q267*R267/100)</f>
        <v/>
      </c>
      <c r="U267" s="24" t="s">
        <v>2024</v>
      </c>
      <c r="V267" s="28">
        <v>-1.03</v>
      </c>
      <c r="W267" s="24">
        <v>17.71</v>
      </c>
      <c r="X267" s="25" t="str">
        <f>IF(V267&lt;=0,"",V267*W267/100)</f>
        <v/>
      </c>
    </row>
    <row r="268" spans="1:24" x14ac:dyDescent="0.3">
      <c r="A268" s="24" t="s">
        <v>1300</v>
      </c>
      <c r="B268" s="24">
        <v>13.95</v>
      </c>
      <c r="C268" s="24">
        <v>26.45</v>
      </c>
      <c r="D268" s="25">
        <f t="shared" si="28"/>
        <v>3.6897749999999996</v>
      </c>
      <c r="F268" s="24" t="s">
        <v>1805</v>
      </c>
      <c r="G268" s="28">
        <v>25.33</v>
      </c>
      <c r="H268" s="24">
        <v>34.07</v>
      </c>
      <c r="I268" s="25">
        <v>8.6299309999999991</v>
      </c>
      <c r="K268" s="24" t="s">
        <v>1805</v>
      </c>
      <c r="L268" s="28">
        <v>25.33</v>
      </c>
      <c r="M268" s="24">
        <v>34.07</v>
      </c>
      <c r="N268" s="25">
        <v>8.6299309999999991</v>
      </c>
      <c r="P268" s="24" t="s">
        <v>1710</v>
      </c>
      <c r="Q268" s="28">
        <v>-0.75</v>
      </c>
      <c r="R268" s="24">
        <v>2.4700000000000002</v>
      </c>
      <c r="S268" s="25" t="str">
        <f>IF(Q268&lt;=0,"",Q268*R268/100)</f>
        <v/>
      </c>
      <c r="U268" s="24" t="s">
        <v>1710</v>
      </c>
      <c r="V268" s="28">
        <v>-0.75</v>
      </c>
      <c r="W268" s="24">
        <v>2.4700000000000002</v>
      </c>
      <c r="X268" s="25" t="str">
        <f>IF(V268&lt;=0,"",V268*W268/100)</f>
        <v/>
      </c>
    </row>
    <row r="269" spans="1:24" x14ac:dyDescent="0.3">
      <c r="A269" s="24" t="s">
        <v>1301</v>
      </c>
      <c r="B269" s="24">
        <v>0</v>
      </c>
      <c r="C269" s="24">
        <v>3.77</v>
      </c>
      <c r="D269" s="25" t="str">
        <f t="shared" si="28"/>
        <v/>
      </c>
      <c r="F269" s="24" t="s">
        <v>1442</v>
      </c>
      <c r="G269" s="28">
        <v>25.36</v>
      </c>
      <c r="H269" s="24">
        <v>17.82</v>
      </c>
      <c r="I269" s="25">
        <v>4.5191520000000001</v>
      </c>
      <c r="K269" s="24" t="s">
        <v>1442</v>
      </c>
      <c r="L269" s="28">
        <v>25.36</v>
      </c>
      <c r="M269" s="24">
        <v>17.82</v>
      </c>
      <c r="N269" s="25">
        <v>4.5191520000000001</v>
      </c>
      <c r="P269" s="24" t="s">
        <v>1835</v>
      </c>
      <c r="Q269" s="28">
        <v>-0.73</v>
      </c>
      <c r="R269" s="24">
        <v>4.07</v>
      </c>
      <c r="S269" s="25" t="str">
        <f>IF(Q269&lt;=0,"",Q269*R269/100)</f>
        <v/>
      </c>
      <c r="U269" s="24" t="s">
        <v>1835</v>
      </c>
      <c r="V269" s="28">
        <v>-0.73</v>
      </c>
      <c r="W269" s="24">
        <v>4.07</v>
      </c>
      <c r="X269" s="25" t="str">
        <f>IF(V269&lt;=0,"",V269*W269/100)</f>
        <v/>
      </c>
    </row>
    <row r="270" spans="1:24" x14ac:dyDescent="0.3">
      <c r="A270" s="24" t="s">
        <v>1302</v>
      </c>
      <c r="B270" s="24">
        <v>-7.97</v>
      </c>
      <c r="C270" s="24">
        <v>17.47</v>
      </c>
      <c r="D270" s="25" t="str">
        <f t="shared" si="28"/>
        <v/>
      </c>
      <c r="F270" s="24" t="s">
        <v>1887</v>
      </c>
      <c r="G270" s="28">
        <v>25.39</v>
      </c>
      <c r="H270" s="24">
        <v>3.46</v>
      </c>
      <c r="I270" s="25">
        <v>0.878494</v>
      </c>
      <c r="K270" s="24" t="s">
        <v>1887</v>
      </c>
      <c r="L270" s="28">
        <v>25.39</v>
      </c>
      <c r="M270" s="24">
        <v>3.46</v>
      </c>
      <c r="N270" s="25">
        <v>0.878494</v>
      </c>
      <c r="P270" s="24" t="s">
        <v>1903</v>
      </c>
      <c r="Q270" s="28">
        <v>-0.72</v>
      </c>
      <c r="R270" s="24">
        <v>18.399999999999999</v>
      </c>
      <c r="S270" s="25" t="str">
        <f>IF(Q270&lt;=0,"",Q270*R270/100)</f>
        <v/>
      </c>
      <c r="U270" s="24" t="s">
        <v>1903</v>
      </c>
      <c r="V270" s="28">
        <v>-0.72</v>
      </c>
      <c r="W270" s="24">
        <v>18.399999999999999</v>
      </c>
      <c r="X270" s="25" t="str">
        <f>IF(V270&lt;=0,"",V270*W270/100)</f>
        <v/>
      </c>
    </row>
    <row r="271" spans="1:24" x14ac:dyDescent="0.3">
      <c r="A271" s="24" t="s">
        <v>1303</v>
      </c>
      <c r="B271" s="24">
        <v>9.4</v>
      </c>
      <c r="C271" s="24">
        <v>30.1</v>
      </c>
      <c r="D271" s="25">
        <f t="shared" si="28"/>
        <v>2.8294000000000001</v>
      </c>
      <c r="F271" s="24" t="s">
        <v>1875</v>
      </c>
      <c r="G271" s="28">
        <v>25.4</v>
      </c>
      <c r="H271" s="24">
        <v>7.13</v>
      </c>
      <c r="I271" s="25">
        <v>1.8110199999999999</v>
      </c>
      <c r="K271" s="24" t="s">
        <v>1875</v>
      </c>
      <c r="L271" s="28">
        <v>25.4</v>
      </c>
      <c r="M271" s="24">
        <v>7.13</v>
      </c>
      <c r="N271" s="25">
        <v>1.8110199999999999</v>
      </c>
      <c r="P271" s="24" t="s">
        <v>1323</v>
      </c>
      <c r="Q271" s="28">
        <v>-0.61</v>
      </c>
      <c r="R271" s="24">
        <v>35.659999999999997</v>
      </c>
      <c r="S271" s="25" t="str">
        <f>IF(Q271&lt;=0,"",Q271*R271/100)</f>
        <v/>
      </c>
      <c r="U271" s="24" t="s">
        <v>1323</v>
      </c>
      <c r="V271" s="28">
        <v>-0.61</v>
      </c>
      <c r="W271" s="24">
        <v>35.659999999999997</v>
      </c>
      <c r="X271" s="25" t="str">
        <f>IF(V271&lt;=0,"",V271*W271/100)</f>
        <v/>
      </c>
    </row>
    <row r="272" spans="1:24" x14ac:dyDescent="0.3">
      <c r="A272" s="24" t="s">
        <v>1304</v>
      </c>
      <c r="B272" s="24">
        <v>0</v>
      </c>
      <c r="C272" s="24">
        <v>3.19</v>
      </c>
      <c r="D272" s="25" t="str">
        <f t="shared" si="28"/>
        <v/>
      </c>
      <c r="F272" s="24" t="s">
        <v>1310</v>
      </c>
      <c r="G272" s="28">
        <v>25.44</v>
      </c>
      <c r="H272" s="24">
        <v>4.84</v>
      </c>
      <c r="I272" s="25">
        <v>1.2312959999999999</v>
      </c>
      <c r="K272" s="24" t="s">
        <v>1310</v>
      </c>
      <c r="L272" s="28">
        <v>25.44</v>
      </c>
      <c r="M272" s="24">
        <v>4.84</v>
      </c>
      <c r="N272" s="25">
        <v>1.2312959999999999</v>
      </c>
      <c r="P272" s="24" t="s">
        <v>2015</v>
      </c>
      <c r="Q272" s="28">
        <v>-0.6</v>
      </c>
      <c r="R272" s="24">
        <v>1.26</v>
      </c>
      <c r="S272" s="25" t="str">
        <f>IF(Q272&lt;=0,"",Q272*R272/100)</f>
        <v/>
      </c>
      <c r="U272" s="24" t="s">
        <v>2015</v>
      </c>
      <c r="V272" s="28">
        <v>-0.6</v>
      </c>
      <c r="W272" s="24">
        <v>1.26</v>
      </c>
      <c r="X272" s="25" t="str">
        <f>IF(V272&lt;=0,"",V272*W272/100)</f>
        <v/>
      </c>
    </row>
    <row r="273" spans="1:24" x14ac:dyDescent="0.3">
      <c r="A273" s="24" t="s">
        <v>1305</v>
      </c>
      <c r="B273" s="24">
        <v>11.02</v>
      </c>
      <c r="C273" s="24">
        <v>20.13</v>
      </c>
      <c r="D273" s="25">
        <f t="shared" si="28"/>
        <v>2.2183259999999998</v>
      </c>
      <c r="F273" s="24" t="s">
        <v>1073</v>
      </c>
      <c r="G273" s="28">
        <v>25.49</v>
      </c>
      <c r="H273" s="24">
        <v>17.62</v>
      </c>
      <c r="I273" s="25">
        <v>4.4913379999999998</v>
      </c>
      <c r="K273" s="24" t="s">
        <v>1073</v>
      </c>
      <c r="L273" s="28">
        <v>25.49</v>
      </c>
      <c r="M273" s="24">
        <v>17.62</v>
      </c>
      <c r="N273" s="25">
        <v>4.4913379999999998</v>
      </c>
      <c r="P273" s="24" t="s">
        <v>1800</v>
      </c>
      <c r="Q273" s="28">
        <v>-0.46</v>
      </c>
      <c r="R273" s="24">
        <v>24.83</v>
      </c>
      <c r="S273" s="25" t="str">
        <f>IF(Q273&lt;=0,"",Q273*R273/100)</f>
        <v/>
      </c>
      <c r="U273" s="24" t="s">
        <v>1800</v>
      </c>
      <c r="V273" s="28">
        <v>-0.46</v>
      </c>
      <c r="W273" s="24">
        <v>24.83</v>
      </c>
      <c r="X273" s="25" t="str">
        <f>IF(V273&lt;=0,"",V273*W273/100)</f>
        <v/>
      </c>
    </row>
    <row r="274" spans="1:24" x14ac:dyDescent="0.3">
      <c r="A274" s="24" t="s">
        <v>1306</v>
      </c>
      <c r="B274" s="24">
        <v>16.7</v>
      </c>
      <c r="C274" s="24">
        <v>7.74</v>
      </c>
      <c r="D274" s="25">
        <f t="shared" si="28"/>
        <v>1.2925800000000001</v>
      </c>
      <c r="F274" s="24" t="s">
        <v>1044</v>
      </c>
      <c r="G274" s="28">
        <v>25.49</v>
      </c>
      <c r="H274" s="24">
        <v>10.37</v>
      </c>
      <c r="I274" s="25">
        <v>2.6433129999999996</v>
      </c>
      <c r="K274" s="24" t="s">
        <v>1044</v>
      </c>
      <c r="L274" s="28">
        <v>25.49</v>
      </c>
      <c r="M274" s="24">
        <v>10.37</v>
      </c>
      <c r="N274" s="25">
        <v>2.6433129999999996</v>
      </c>
      <c r="P274" s="24" t="s">
        <v>1405</v>
      </c>
      <c r="Q274" s="28">
        <v>-0.41</v>
      </c>
      <c r="R274" s="24">
        <v>37.6</v>
      </c>
      <c r="S274" s="25" t="str">
        <f>IF(Q274&lt;=0,"",Q274*R274/100)</f>
        <v/>
      </c>
      <c r="U274" s="24" t="s">
        <v>1405</v>
      </c>
      <c r="V274" s="28">
        <v>-0.41</v>
      </c>
      <c r="W274" s="24">
        <v>37.6</v>
      </c>
      <c r="X274" s="25" t="str">
        <f>IF(V274&lt;=0,"",V274*W274/100)</f>
        <v/>
      </c>
    </row>
    <row r="275" spans="1:24" x14ac:dyDescent="0.3">
      <c r="A275" s="24" t="s">
        <v>1307</v>
      </c>
      <c r="B275" s="24">
        <v>-1.22</v>
      </c>
      <c r="C275" s="24">
        <v>8.86</v>
      </c>
      <c r="D275" s="25" t="str">
        <f t="shared" si="28"/>
        <v/>
      </c>
      <c r="F275" s="24" t="s">
        <v>1322</v>
      </c>
      <c r="G275" s="28">
        <v>25.51</v>
      </c>
      <c r="H275" s="24">
        <v>25.43</v>
      </c>
      <c r="I275" s="25">
        <v>6.4871930000000013</v>
      </c>
      <c r="K275" s="24" t="s">
        <v>1322</v>
      </c>
      <c r="L275" s="28">
        <v>25.51</v>
      </c>
      <c r="M275" s="24">
        <v>25.43</v>
      </c>
      <c r="N275" s="25">
        <v>6.4871930000000013</v>
      </c>
      <c r="P275" s="24" t="s">
        <v>1392</v>
      </c>
      <c r="Q275" s="28">
        <v>-0.32</v>
      </c>
      <c r="R275" s="24">
        <v>21.87</v>
      </c>
      <c r="S275" s="25" t="str">
        <f>IF(Q275&lt;=0,"",Q275*R275/100)</f>
        <v/>
      </c>
      <c r="U275" s="24" t="s">
        <v>1392</v>
      </c>
      <c r="V275" s="28">
        <v>-0.32</v>
      </c>
      <c r="W275" s="24">
        <v>21.87</v>
      </c>
      <c r="X275" s="25" t="str">
        <f>IF(V275&lt;=0,"",V275*W275/100)</f>
        <v/>
      </c>
    </row>
    <row r="276" spans="1:24" x14ac:dyDescent="0.3">
      <c r="A276" s="24" t="s">
        <v>1308</v>
      </c>
      <c r="B276" s="24">
        <v>-2.79</v>
      </c>
      <c r="C276" s="24">
        <v>15.78</v>
      </c>
      <c r="D276" s="25" t="str">
        <f t="shared" si="28"/>
        <v/>
      </c>
      <c r="F276" s="24" t="s">
        <v>1538</v>
      </c>
      <c r="G276" s="28">
        <v>25.59</v>
      </c>
      <c r="H276" s="24">
        <v>30.77</v>
      </c>
      <c r="I276" s="25">
        <v>7.8740430000000003</v>
      </c>
      <c r="K276" s="24" t="s">
        <v>1538</v>
      </c>
      <c r="L276" s="28">
        <v>25.59</v>
      </c>
      <c r="M276" s="24">
        <v>30.77</v>
      </c>
      <c r="N276" s="25">
        <v>7.8740430000000003</v>
      </c>
      <c r="P276" s="24" t="s">
        <v>1851</v>
      </c>
      <c r="Q276" s="28">
        <v>-0.23</v>
      </c>
      <c r="R276" s="24">
        <v>32.049999999999997</v>
      </c>
      <c r="S276" s="25" t="str">
        <f>IF(Q276&lt;=0,"",Q276*R276/100)</f>
        <v/>
      </c>
      <c r="U276" s="24" t="s">
        <v>1851</v>
      </c>
      <c r="V276" s="28">
        <v>-0.23</v>
      </c>
      <c r="W276" s="24">
        <v>32.049999999999997</v>
      </c>
      <c r="X276" s="25" t="str">
        <f>IF(V276&lt;=0,"",V276*W276/100)</f>
        <v/>
      </c>
    </row>
    <row r="277" spans="1:24" x14ac:dyDescent="0.3">
      <c r="A277" s="24" t="s">
        <v>1309</v>
      </c>
      <c r="B277" s="24">
        <v>0</v>
      </c>
      <c r="C277" s="24">
        <v>37.64</v>
      </c>
      <c r="D277" s="25" t="str">
        <f t="shared" si="28"/>
        <v/>
      </c>
      <c r="F277" s="24" t="s">
        <v>1600</v>
      </c>
      <c r="G277" s="28">
        <v>25.73</v>
      </c>
      <c r="H277" s="24">
        <v>1.07</v>
      </c>
      <c r="I277" s="25">
        <v>0.27531100000000003</v>
      </c>
      <c r="K277" s="24" t="s">
        <v>1600</v>
      </c>
      <c r="L277" s="28">
        <v>25.73</v>
      </c>
      <c r="M277" s="24">
        <v>1.07</v>
      </c>
      <c r="N277" s="25">
        <v>0.27531100000000003</v>
      </c>
      <c r="P277" s="24" t="s">
        <v>1679</v>
      </c>
      <c r="Q277" s="28">
        <v>-0.2</v>
      </c>
      <c r="R277" s="24">
        <v>0.27</v>
      </c>
      <c r="S277" s="25" t="str">
        <f>IF(Q277&lt;=0,"",Q277*R277/100)</f>
        <v/>
      </c>
      <c r="U277" s="24" t="s">
        <v>1679</v>
      </c>
      <c r="V277" s="28">
        <v>-0.2</v>
      </c>
      <c r="W277" s="24">
        <v>0.27</v>
      </c>
      <c r="X277" s="25" t="str">
        <f>IF(V277&lt;=0,"",V277*W277/100)</f>
        <v/>
      </c>
    </row>
    <row r="278" spans="1:24" x14ac:dyDescent="0.3">
      <c r="A278" s="24" t="s">
        <v>1310</v>
      </c>
      <c r="B278" s="24">
        <v>25.44</v>
      </c>
      <c r="C278" s="24">
        <v>4.84</v>
      </c>
      <c r="D278" s="25">
        <f t="shared" si="28"/>
        <v>1.2312959999999999</v>
      </c>
      <c r="F278" s="24" t="s">
        <v>1858</v>
      </c>
      <c r="G278" s="28">
        <v>25.89</v>
      </c>
      <c r="H278" s="24">
        <v>34.78</v>
      </c>
      <c r="I278" s="25">
        <v>9.0045420000000007</v>
      </c>
      <c r="K278" s="24" t="s">
        <v>1858</v>
      </c>
      <c r="L278" s="28">
        <v>25.89</v>
      </c>
      <c r="M278" s="24">
        <v>34.78</v>
      </c>
      <c r="N278" s="25">
        <v>9.0045420000000007</v>
      </c>
      <c r="P278" s="24" t="s">
        <v>1475</v>
      </c>
      <c r="Q278" s="28">
        <v>-0.18</v>
      </c>
      <c r="R278" s="24">
        <v>20.46</v>
      </c>
      <c r="S278" s="25" t="str">
        <f>IF(Q278&lt;=0,"",Q278*R278/100)</f>
        <v/>
      </c>
      <c r="U278" s="24" t="s">
        <v>1475</v>
      </c>
      <c r="V278" s="28">
        <v>-0.18</v>
      </c>
      <c r="W278" s="24">
        <v>20.46</v>
      </c>
      <c r="X278" s="25" t="str">
        <f>IF(V278&lt;=0,"",V278*W278/100)</f>
        <v/>
      </c>
    </row>
    <row r="279" spans="1:24" x14ac:dyDescent="0.3">
      <c r="A279" s="24" t="s">
        <v>1311</v>
      </c>
      <c r="B279" s="24">
        <v>30.47</v>
      </c>
      <c r="C279" s="24">
        <v>5.04</v>
      </c>
      <c r="D279" s="25">
        <f t="shared" si="28"/>
        <v>1.5356879999999997</v>
      </c>
      <c r="F279" s="24" t="s">
        <v>1712</v>
      </c>
      <c r="G279" s="28">
        <v>25.96</v>
      </c>
      <c r="H279" s="24">
        <v>1.1200000000000001</v>
      </c>
      <c r="I279" s="25">
        <v>0.29075200000000001</v>
      </c>
      <c r="K279" s="24" t="s">
        <v>1712</v>
      </c>
      <c r="L279" s="28">
        <v>25.96</v>
      </c>
      <c r="M279" s="24">
        <v>1.1200000000000001</v>
      </c>
      <c r="N279" s="25">
        <v>0.29075200000000001</v>
      </c>
      <c r="P279" s="24" t="s">
        <v>1655</v>
      </c>
      <c r="Q279" s="28">
        <v>-0.12</v>
      </c>
      <c r="R279" s="24">
        <v>8.4600000000000009</v>
      </c>
      <c r="S279" s="25" t="str">
        <f>IF(Q279&lt;=0,"",Q279*R279/100)</f>
        <v/>
      </c>
      <c r="U279" s="24" t="s">
        <v>1655</v>
      </c>
      <c r="V279" s="28">
        <v>-0.12</v>
      </c>
      <c r="W279" s="24">
        <v>8.4600000000000009</v>
      </c>
      <c r="X279" s="25" t="str">
        <f>IF(V279&lt;=0,"",V279*W279/100)</f>
        <v/>
      </c>
    </row>
    <row r="280" spans="1:24" x14ac:dyDescent="0.3">
      <c r="A280" s="24" t="s">
        <v>1312</v>
      </c>
      <c r="B280" s="24">
        <v>26.12</v>
      </c>
      <c r="C280" s="24">
        <v>27.09</v>
      </c>
      <c r="D280" s="25">
        <f t="shared" si="28"/>
        <v>7.075908000000001</v>
      </c>
      <c r="F280" s="24" t="s">
        <v>1346</v>
      </c>
      <c r="G280" s="28">
        <v>25.97</v>
      </c>
      <c r="H280" s="24">
        <v>27.06</v>
      </c>
      <c r="I280" s="25">
        <v>7.0274819999999991</v>
      </c>
      <c r="K280" s="24" t="s">
        <v>1346</v>
      </c>
      <c r="L280" s="28">
        <v>25.97</v>
      </c>
      <c r="M280" s="24">
        <v>27.06</v>
      </c>
      <c r="N280" s="25">
        <v>7.0274819999999991</v>
      </c>
      <c r="P280" s="24" t="s">
        <v>1561</v>
      </c>
      <c r="Q280" s="28">
        <v>-0.05</v>
      </c>
      <c r="R280" s="24">
        <v>27.63</v>
      </c>
      <c r="S280" s="25" t="str">
        <f>IF(Q280&lt;=0,"",Q280*R280/100)</f>
        <v/>
      </c>
      <c r="U280" s="24" t="s">
        <v>1561</v>
      </c>
      <c r="V280" s="28">
        <v>-0.05</v>
      </c>
      <c r="W280" s="24">
        <v>27.63</v>
      </c>
      <c r="X280" s="25" t="str">
        <f>IF(V280&lt;=0,"",V280*W280/100)</f>
        <v/>
      </c>
    </row>
    <row r="281" spans="1:24" x14ac:dyDescent="0.3">
      <c r="A281" s="24" t="s">
        <v>1313</v>
      </c>
      <c r="B281" s="24">
        <v>9.6199999999999992</v>
      </c>
      <c r="C281" s="24">
        <v>37.78</v>
      </c>
      <c r="D281" s="25">
        <f t="shared" si="28"/>
        <v>3.634436</v>
      </c>
      <c r="F281" s="24" t="s">
        <v>1895</v>
      </c>
      <c r="G281" s="28">
        <v>26.04</v>
      </c>
      <c r="H281" s="24">
        <v>29.03</v>
      </c>
      <c r="I281" s="25">
        <v>7.559412</v>
      </c>
      <c r="K281" s="24" t="s">
        <v>1895</v>
      </c>
      <c r="L281" s="28">
        <v>26.04</v>
      </c>
      <c r="M281" s="24">
        <v>29.03</v>
      </c>
      <c r="N281" s="25">
        <v>7.559412</v>
      </c>
      <c r="P281" s="24" t="s">
        <v>1157</v>
      </c>
      <c r="Q281" s="28">
        <v>0</v>
      </c>
      <c r="R281" s="24">
        <v>38.85</v>
      </c>
      <c r="S281" s="25" t="str">
        <f>IF(Q281&lt;=0,"",Q281*R281/100)</f>
        <v/>
      </c>
      <c r="U281" s="24" t="s">
        <v>1157</v>
      </c>
      <c r="V281" s="28">
        <v>0</v>
      </c>
      <c r="W281" s="24">
        <v>38.85</v>
      </c>
      <c r="X281" s="25" t="str">
        <f>IF(V281&lt;=0,"",V281*W281/100)</f>
        <v/>
      </c>
    </row>
    <row r="282" spans="1:24" x14ac:dyDescent="0.3">
      <c r="A282" s="24" t="s">
        <v>1314</v>
      </c>
      <c r="B282" s="24">
        <v>-7.87</v>
      </c>
      <c r="C282" s="24">
        <v>1.1599999999999999</v>
      </c>
      <c r="D282" s="25" t="str">
        <f t="shared" si="28"/>
        <v/>
      </c>
      <c r="F282" s="24" t="s">
        <v>1481</v>
      </c>
      <c r="G282" s="28">
        <v>26.08</v>
      </c>
      <c r="H282" s="24">
        <v>19.3</v>
      </c>
      <c r="I282" s="25">
        <v>5.0334399999999997</v>
      </c>
      <c r="K282" s="24" t="s">
        <v>1481</v>
      </c>
      <c r="L282" s="28">
        <v>26.08</v>
      </c>
      <c r="M282" s="24">
        <v>19.3</v>
      </c>
      <c r="N282" s="25">
        <v>5.0334399999999997</v>
      </c>
      <c r="P282" s="24" t="s">
        <v>1189</v>
      </c>
      <c r="Q282" s="28">
        <v>0</v>
      </c>
      <c r="R282" s="24">
        <v>38.29</v>
      </c>
      <c r="S282" s="25" t="str">
        <f>IF(Q282&lt;=0,"",Q282*R282/100)</f>
        <v/>
      </c>
      <c r="U282" s="24" t="s">
        <v>1189</v>
      </c>
      <c r="V282" s="28">
        <v>0</v>
      </c>
      <c r="W282" s="24">
        <v>38.29</v>
      </c>
      <c r="X282" s="25" t="str">
        <f>IF(V282&lt;=0,"",V282*W282/100)</f>
        <v/>
      </c>
    </row>
    <row r="283" spans="1:24" x14ac:dyDescent="0.3">
      <c r="A283" s="24" t="s">
        <v>1315</v>
      </c>
      <c r="B283" s="24">
        <v>17.28</v>
      </c>
      <c r="C283" s="24">
        <v>11.33</v>
      </c>
      <c r="D283" s="25">
        <f t="shared" si="28"/>
        <v>1.9578240000000002</v>
      </c>
      <c r="F283" s="24" t="s">
        <v>1312</v>
      </c>
      <c r="G283" s="28">
        <v>26.12</v>
      </c>
      <c r="H283" s="24">
        <v>27.09</v>
      </c>
      <c r="I283" s="25">
        <v>7.075908000000001</v>
      </c>
      <c r="K283" s="24" t="s">
        <v>1312</v>
      </c>
      <c r="L283" s="28">
        <v>26.12</v>
      </c>
      <c r="M283" s="24">
        <v>27.09</v>
      </c>
      <c r="N283" s="25">
        <v>7.075908000000001</v>
      </c>
      <c r="P283" s="24" t="s">
        <v>1562</v>
      </c>
      <c r="Q283" s="28">
        <v>0</v>
      </c>
      <c r="R283" s="24">
        <v>38.26</v>
      </c>
      <c r="S283" s="25" t="str">
        <f>IF(Q283&lt;=0,"",Q283*R283/100)</f>
        <v/>
      </c>
      <c r="U283" s="24" t="s">
        <v>1562</v>
      </c>
      <c r="V283" s="28">
        <v>0</v>
      </c>
      <c r="W283" s="24">
        <v>38.26</v>
      </c>
      <c r="X283" s="25" t="str">
        <f>IF(V283&lt;=0,"",V283*W283/100)</f>
        <v/>
      </c>
    </row>
    <row r="284" spans="1:24" x14ac:dyDescent="0.3">
      <c r="A284" s="24" t="s">
        <v>1316</v>
      </c>
      <c r="B284" s="24">
        <v>14.38</v>
      </c>
      <c r="C284" s="24">
        <v>35.25</v>
      </c>
      <c r="D284" s="25">
        <f t="shared" si="28"/>
        <v>5.0689500000000001</v>
      </c>
      <c r="F284" s="24" t="s">
        <v>1627</v>
      </c>
      <c r="G284" s="28">
        <v>26.13</v>
      </c>
      <c r="H284" s="24">
        <v>34.119999999999997</v>
      </c>
      <c r="I284" s="25">
        <v>8.9155559999999987</v>
      </c>
      <c r="K284" s="24" t="s">
        <v>1627</v>
      </c>
      <c r="L284" s="28">
        <v>26.13</v>
      </c>
      <c r="M284" s="24">
        <v>34.119999999999997</v>
      </c>
      <c r="N284" s="25">
        <v>8.9155559999999987</v>
      </c>
      <c r="P284" s="24" t="s">
        <v>2000</v>
      </c>
      <c r="Q284" s="28">
        <v>0</v>
      </c>
      <c r="R284" s="24">
        <v>38.14</v>
      </c>
      <c r="S284" s="25" t="str">
        <f>IF(Q284&lt;=0,"",Q284*R284/100)</f>
        <v/>
      </c>
      <c r="U284" s="24" t="s">
        <v>2000</v>
      </c>
      <c r="V284" s="28">
        <v>0</v>
      </c>
      <c r="W284" s="24">
        <v>38.14</v>
      </c>
      <c r="X284" s="25" t="str">
        <f>IF(V284&lt;=0,"",V284*W284/100)</f>
        <v/>
      </c>
    </row>
    <row r="285" spans="1:24" x14ac:dyDescent="0.3">
      <c r="A285" s="24" t="s">
        <v>1317</v>
      </c>
      <c r="B285" s="24">
        <v>33.81</v>
      </c>
      <c r="C285" s="24">
        <v>7.78</v>
      </c>
      <c r="D285" s="25">
        <f t="shared" si="28"/>
        <v>2.6304180000000001</v>
      </c>
      <c r="F285" s="24" t="s">
        <v>1844</v>
      </c>
      <c r="G285" s="28">
        <v>26.17</v>
      </c>
      <c r="H285" s="24">
        <v>23.59</v>
      </c>
      <c r="I285" s="25">
        <v>6.1735030000000002</v>
      </c>
      <c r="K285" s="24" t="s">
        <v>1844</v>
      </c>
      <c r="L285" s="28">
        <v>26.17</v>
      </c>
      <c r="M285" s="24">
        <v>23.59</v>
      </c>
      <c r="N285" s="25">
        <v>6.1735030000000002</v>
      </c>
      <c r="P285" s="24" t="s">
        <v>1876</v>
      </c>
      <c r="Q285" s="28">
        <v>0</v>
      </c>
      <c r="R285" s="24">
        <v>38</v>
      </c>
      <c r="S285" s="25" t="str">
        <f>IF(Q285&lt;=0,"",Q285*R285/100)</f>
        <v/>
      </c>
      <c r="U285" s="24" t="s">
        <v>1876</v>
      </c>
      <c r="V285" s="28">
        <v>0</v>
      </c>
      <c r="W285" s="24">
        <v>38</v>
      </c>
      <c r="X285" s="25" t="str">
        <f>IF(V285&lt;=0,"",V285*W285/100)</f>
        <v/>
      </c>
    </row>
    <row r="286" spans="1:24" x14ac:dyDescent="0.3">
      <c r="A286" s="24" t="s">
        <v>1318</v>
      </c>
      <c r="B286" s="24">
        <v>33.01</v>
      </c>
      <c r="C286" s="24">
        <v>8.7100000000000009</v>
      </c>
      <c r="D286" s="25">
        <f t="shared" si="28"/>
        <v>2.8751710000000004</v>
      </c>
      <c r="F286" s="24" t="s">
        <v>1951</v>
      </c>
      <c r="G286" s="28">
        <v>26.18</v>
      </c>
      <c r="H286" s="24">
        <v>10.75</v>
      </c>
      <c r="I286" s="25">
        <v>2.8143500000000001</v>
      </c>
      <c r="K286" s="24" t="s">
        <v>1951</v>
      </c>
      <c r="L286" s="28">
        <v>26.18</v>
      </c>
      <c r="M286" s="24">
        <v>10.75</v>
      </c>
      <c r="N286" s="25">
        <v>2.8143500000000001</v>
      </c>
      <c r="P286" s="24" t="s">
        <v>1372</v>
      </c>
      <c r="Q286" s="28">
        <v>0</v>
      </c>
      <c r="R286" s="24">
        <v>37.659999999999997</v>
      </c>
      <c r="S286" s="25" t="str">
        <f>IF(Q286&lt;=0,"",Q286*R286/100)</f>
        <v/>
      </c>
      <c r="U286" s="24" t="s">
        <v>1372</v>
      </c>
      <c r="V286" s="28">
        <v>0</v>
      </c>
      <c r="W286" s="24">
        <v>37.659999999999997</v>
      </c>
      <c r="X286" s="25" t="str">
        <f>IF(V286&lt;=0,"",V286*W286/100)</f>
        <v/>
      </c>
    </row>
    <row r="287" spans="1:24" x14ac:dyDescent="0.3">
      <c r="A287" s="24" t="s">
        <v>1319</v>
      </c>
      <c r="B287" s="24">
        <v>0</v>
      </c>
      <c r="C287" s="24">
        <v>3.65</v>
      </c>
      <c r="D287" s="25" t="str">
        <f t="shared" si="28"/>
        <v/>
      </c>
      <c r="F287" s="24" t="s">
        <v>1819</v>
      </c>
      <c r="G287" s="28">
        <v>26.21</v>
      </c>
      <c r="H287" s="24">
        <v>14.2</v>
      </c>
      <c r="I287" s="25">
        <v>3.7218200000000001</v>
      </c>
      <c r="K287" s="24" t="s">
        <v>1819</v>
      </c>
      <c r="L287" s="28">
        <v>26.21</v>
      </c>
      <c r="M287" s="24">
        <v>14.2</v>
      </c>
      <c r="N287" s="25">
        <v>3.7218200000000001</v>
      </c>
      <c r="P287" s="24" t="s">
        <v>1309</v>
      </c>
      <c r="Q287" s="28">
        <v>0</v>
      </c>
      <c r="R287" s="24">
        <v>37.64</v>
      </c>
      <c r="S287" s="25" t="str">
        <f>IF(Q287&lt;=0,"",Q287*R287/100)</f>
        <v/>
      </c>
      <c r="U287" s="24" t="s">
        <v>1309</v>
      </c>
      <c r="V287" s="28">
        <v>0</v>
      </c>
      <c r="W287" s="24">
        <v>37.64</v>
      </c>
      <c r="X287" s="25" t="str">
        <f>IF(V287&lt;=0,"",V287*W287/100)</f>
        <v/>
      </c>
    </row>
    <row r="288" spans="1:24" x14ac:dyDescent="0.3">
      <c r="A288" s="24" t="s">
        <v>1320</v>
      </c>
      <c r="B288" s="24">
        <v>33.32</v>
      </c>
      <c r="C288" s="24">
        <v>35.94</v>
      </c>
      <c r="D288" s="25">
        <f t="shared" si="28"/>
        <v>11.975208</v>
      </c>
      <c r="F288" s="24" t="s">
        <v>1745</v>
      </c>
      <c r="G288" s="28">
        <v>26.23</v>
      </c>
      <c r="H288" s="24">
        <v>15.46</v>
      </c>
      <c r="I288" s="25">
        <v>4.0551580000000005</v>
      </c>
      <c r="K288" s="24" t="s">
        <v>1745</v>
      </c>
      <c r="L288" s="28">
        <v>26.23</v>
      </c>
      <c r="M288" s="24">
        <v>15.46</v>
      </c>
      <c r="N288" s="25">
        <v>4.0551580000000005</v>
      </c>
      <c r="P288" s="24" t="s">
        <v>1201</v>
      </c>
      <c r="Q288" s="28">
        <v>0</v>
      </c>
      <c r="R288" s="24">
        <v>37.58</v>
      </c>
      <c r="S288" s="25" t="str">
        <f>IF(Q288&lt;=0,"",Q288*R288/100)</f>
        <v/>
      </c>
      <c r="U288" s="24" t="s">
        <v>1201</v>
      </c>
      <c r="V288" s="28">
        <v>0</v>
      </c>
      <c r="W288" s="24">
        <v>37.58</v>
      </c>
      <c r="X288" s="25" t="str">
        <f>IF(V288&lt;=0,"",V288*W288/100)</f>
        <v/>
      </c>
    </row>
    <row r="289" spans="1:24" x14ac:dyDescent="0.3">
      <c r="A289" s="24" t="s">
        <v>1321</v>
      </c>
      <c r="B289" s="24">
        <v>20.420000000000002</v>
      </c>
      <c r="C289" s="24">
        <v>11.43</v>
      </c>
      <c r="D289" s="25">
        <f t="shared" si="28"/>
        <v>2.3340060000000005</v>
      </c>
      <c r="F289" s="24" t="s">
        <v>1520</v>
      </c>
      <c r="G289" s="28">
        <v>26.26</v>
      </c>
      <c r="H289" s="24">
        <v>27.5</v>
      </c>
      <c r="I289" s="25">
        <v>7.2215000000000007</v>
      </c>
      <c r="K289" s="24" t="s">
        <v>1520</v>
      </c>
      <c r="L289" s="28">
        <v>26.26</v>
      </c>
      <c r="M289" s="24">
        <v>27.5</v>
      </c>
      <c r="N289" s="25">
        <v>7.2215000000000007</v>
      </c>
      <c r="P289" s="24" t="s">
        <v>1074</v>
      </c>
      <c r="Q289" s="28">
        <v>0</v>
      </c>
      <c r="R289" s="24">
        <v>37.409999999999997</v>
      </c>
      <c r="S289" s="25" t="str">
        <f>IF(Q289&lt;=0,"",Q289*R289/100)</f>
        <v/>
      </c>
      <c r="U289" s="24" t="s">
        <v>1074</v>
      </c>
      <c r="V289" s="28">
        <v>0</v>
      </c>
      <c r="W289" s="24">
        <v>37.409999999999997</v>
      </c>
      <c r="X289" s="25" t="str">
        <f>IF(V289&lt;=0,"",V289*W289/100)</f>
        <v/>
      </c>
    </row>
    <row r="290" spans="1:24" x14ac:dyDescent="0.3">
      <c r="A290" s="24" t="s">
        <v>1322</v>
      </c>
      <c r="B290" s="24">
        <v>25.51</v>
      </c>
      <c r="C290" s="24">
        <v>25.43</v>
      </c>
      <c r="D290" s="25">
        <f t="shared" si="28"/>
        <v>6.4871930000000013</v>
      </c>
      <c r="F290" s="24" t="s">
        <v>1943</v>
      </c>
      <c r="G290" s="28">
        <v>26.38</v>
      </c>
      <c r="H290" s="24">
        <v>35.549999999999997</v>
      </c>
      <c r="I290" s="25">
        <v>9.3780899999999985</v>
      </c>
      <c r="K290" s="24" t="s">
        <v>2020</v>
      </c>
      <c r="L290" s="28">
        <v>26.32</v>
      </c>
      <c r="M290" s="24">
        <v>39.4</v>
      </c>
      <c r="N290" s="25">
        <v>10.37008</v>
      </c>
      <c r="P290" s="24" t="s">
        <v>1530</v>
      </c>
      <c r="Q290" s="28">
        <v>0</v>
      </c>
      <c r="R290" s="24">
        <v>37.1</v>
      </c>
      <c r="S290" s="25" t="str">
        <f>IF(Q290&lt;=0,"",Q290*R290/100)</f>
        <v/>
      </c>
      <c r="U290" s="24" t="s">
        <v>1530</v>
      </c>
      <c r="V290" s="28">
        <v>0</v>
      </c>
      <c r="W290" s="24">
        <v>37.1</v>
      </c>
      <c r="X290" s="25" t="str">
        <f>IF(V290&lt;=0,"",V290*W290/100)</f>
        <v/>
      </c>
    </row>
    <row r="291" spans="1:24" x14ac:dyDescent="0.3">
      <c r="A291" s="24" t="s">
        <v>1323</v>
      </c>
      <c r="B291" s="24">
        <v>-0.61</v>
      </c>
      <c r="C291" s="24">
        <v>35.659999999999997</v>
      </c>
      <c r="D291" s="25" t="str">
        <f t="shared" si="28"/>
        <v/>
      </c>
      <c r="F291" s="24" t="s">
        <v>1151</v>
      </c>
      <c r="G291" s="28">
        <v>26.4</v>
      </c>
      <c r="H291" s="24">
        <v>35.049999999999997</v>
      </c>
      <c r="I291" s="25">
        <v>9.2531999999999979</v>
      </c>
      <c r="K291" s="24" t="s">
        <v>1943</v>
      </c>
      <c r="L291" s="28">
        <v>26.38</v>
      </c>
      <c r="M291" s="24">
        <v>35.549999999999997</v>
      </c>
      <c r="N291" s="25">
        <v>9.3780899999999985</v>
      </c>
      <c r="P291" s="24" t="s">
        <v>1964</v>
      </c>
      <c r="Q291" s="28">
        <v>0</v>
      </c>
      <c r="R291" s="24">
        <v>36.99</v>
      </c>
      <c r="S291" s="25" t="str">
        <f>IF(Q291&lt;=0,"",Q291*R291/100)</f>
        <v/>
      </c>
      <c r="U291" s="24" t="s">
        <v>1964</v>
      </c>
      <c r="V291" s="28">
        <v>0</v>
      </c>
      <c r="W291" s="24">
        <v>36.99</v>
      </c>
      <c r="X291" s="25" t="str">
        <f>IF(V291&lt;=0,"",V291*W291/100)</f>
        <v/>
      </c>
    </row>
    <row r="292" spans="1:24" x14ac:dyDescent="0.3">
      <c r="A292" s="24" t="s">
        <v>1324</v>
      </c>
      <c r="B292" s="24">
        <v>26.59</v>
      </c>
      <c r="C292" s="24">
        <v>19.170000000000002</v>
      </c>
      <c r="D292" s="25">
        <f t="shared" si="28"/>
        <v>5.0973030000000001</v>
      </c>
      <c r="F292" s="24" t="s">
        <v>1873</v>
      </c>
      <c r="G292" s="28">
        <v>26.4</v>
      </c>
      <c r="H292" s="24">
        <v>11.74</v>
      </c>
      <c r="I292" s="25">
        <v>3.0993599999999999</v>
      </c>
      <c r="K292" s="24" t="s">
        <v>1151</v>
      </c>
      <c r="L292" s="28">
        <v>26.4</v>
      </c>
      <c r="M292" s="24">
        <v>35.049999999999997</v>
      </c>
      <c r="N292" s="25">
        <v>9.2531999999999979</v>
      </c>
      <c r="P292" s="24" t="s">
        <v>1127</v>
      </c>
      <c r="Q292" s="28">
        <v>0</v>
      </c>
      <c r="R292" s="24">
        <v>36.79</v>
      </c>
      <c r="S292" s="25" t="str">
        <f>IF(Q292&lt;=0,"",Q292*R292/100)</f>
        <v/>
      </c>
      <c r="U292" s="24" t="s">
        <v>1127</v>
      </c>
      <c r="V292" s="28">
        <v>0</v>
      </c>
      <c r="W292" s="24">
        <v>36.79</v>
      </c>
      <c r="X292" s="25" t="str">
        <f>IF(V292&lt;=0,"",V292*W292/100)</f>
        <v/>
      </c>
    </row>
    <row r="293" spans="1:24" x14ac:dyDescent="0.3">
      <c r="A293" s="24" t="s">
        <v>1325</v>
      </c>
      <c r="B293" s="24">
        <v>23.06</v>
      </c>
      <c r="C293" s="24">
        <v>3.15</v>
      </c>
      <c r="D293" s="25">
        <f t="shared" si="28"/>
        <v>0.72638999999999998</v>
      </c>
      <c r="F293" s="24" t="s">
        <v>1861</v>
      </c>
      <c r="G293" s="28">
        <v>26.43</v>
      </c>
      <c r="H293" s="24">
        <v>31.99</v>
      </c>
      <c r="I293" s="25">
        <v>8.4549570000000003</v>
      </c>
      <c r="K293" s="24" t="s">
        <v>1873</v>
      </c>
      <c r="L293" s="28">
        <v>26.4</v>
      </c>
      <c r="M293" s="24">
        <v>11.74</v>
      </c>
      <c r="N293" s="25">
        <v>3.0993599999999999</v>
      </c>
      <c r="P293" s="24" t="s">
        <v>1499</v>
      </c>
      <c r="Q293" s="28">
        <v>0</v>
      </c>
      <c r="R293" s="24">
        <v>36.69</v>
      </c>
      <c r="S293" s="25" t="str">
        <f>IF(Q293&lt;=0,"",Q293*R293/100)</f>
        <v/>
      </c>
      <c r="U293" s="24" t="s">
        <v>1499</v>
      </c>
      <c r="V293" s="28">
        <v>0</v>
      </c>
      <c r="W293" s="24">
        <v>36.69</v>
      </c>
      <c r="X293" s="25" t="str">
        <f>IF(V293&lt;=0,"",V293*W293/100)</f>
        <v/>
      </c>
    </row>
    <row r="294" spans="1:24" x14ac:dyDescent="0.3">
      <c r="A294" s="24" t="s">
        <v>1326</v>
      </c>
      <c r="B294" s="24">
        <v>17.09</v>
      </c>
      <c r="C294" s="24">
        <v>26.3</v>
      </c>
      <c r="D294" s="25">
        <f t="shared" si="28"/>
        <v>4.4946700000000002</v>
      </c>
      <c r="F294" s="24" t="s">
        <v>1118</v>
      </c>
      <c r="G294" s="28">
        <v>26.57</v>
      </c>
      <c r="H294" s="24">
        <v>11.3</v>
      </c>
      <c r="I294" s="25">
        <v>3.0024100000000002</v>
      </c>
      <c r="K294" s="24" t="s">
        <v>1861</v>
      </c>
      <c r="L294" s="28">
        <v>26.43</v>
      </c>
      <c r="M294" s="24">
        <v>31.99</v>
      </c>
      <c r="N294" s="25">
        <v>8.4549570000000003</v>
      </c>
      <c r="P294" s="24" t="s">
        <v>1791</v>
      </c>
      <c r="Q294" s="28">
        <v>0</v>
      </c>
      <c r="R294" s="24">
        <v>36.18</v>
      </c>
      <c r="S294" s="25" t="str">
        <f>IF(Q294&lt;=0,"",Q294*R294/100)</f>
        <v/>
      </c>
      <c r="U294" s="24" t="s">
        <v>1791</v>
      </c>
      <c r="V294" s="28">
        <v>0</v>
      </c>
      <c r="W294" s="24">
        <v>36.18</v>
      </c>
      <c r="X294" s="25" t="str">
        <f>IF(V294&lt;=0,"",V294*W294/100)</f>
        <v/>
      </c>
    </row>
    <row r="295" spans="1:24" x14ac:dyDescent="0.3">
      <c r="A295" s="24" t="s">
        <v>1327</v>
      </c>
      <c r="B295" s="24">
        <v>23.26</v>
      </c>
      <c r="C295" s="24">
        <v>36.19</v>
      </c>
      <c r="D295" s="25">
        <f t="shared" si="28"/>
        <v>8.4177940000000007</v>
      </c>
      <c r="F295" s="24" t="s">
        <v>1324</v>
      </c>
      <c r="G295" s="28">
        <v>26.59</v>
      </c>
      <c r="H295" s="24">
        <v>19.170000000000002</v>
      </c>
      <c r="I295" s="25">
        <v>5.0973030000000001</v>
      </c>
      <c r="K295" s="24" t="s">
        <v>1118</v>
      </c>
      <c r="L295" s="28">
        <v>26.57</v>
      </c>
      <c r="M295" s="24">
        <v>11.3</v>
      </c>
      <c r="N295" s="25">
        <v>3.0024100000000002</v>
      </c>
      <c r="P295" s="24" t="s">
        <v>2025</v>
      </c>
      <c r="Q295" s="28">
        <v>0</v>
      </c>
      <c r="R295" s="24">
        <v>35.21</v>
      </c>
      <c r="S295" s="25" t="str">
        <f>IF(Q295&lt;=0,"",Q295*R295/100)</f>
        <v/>
      </c>
      <c r="U295" s="24" t="s">
        <v>2025</v>
      </c>
      <c r="V295" s="28">
        <v>0</v>
      </c>
      <c r="W295" s="24">
        <v>35.21</v>
      </c>
      <c r="X295" s="25" t="str">
        <f>IF(V295&lt;=0,"",V295*W295/100)</f>
        <v/>
      </c>
    </row>
    <row r="296" spans="1:24" x14ac:dyDescent="0.3">
      <c r="A296" s="24" t="s">
        <v>1328</v>
      </c>
      <c r="B296" s="24">
        <v>0</v>
      </c>
      <c r="C296" s="24">
        <v>14.81</v>
      </c>
      <c r="D296" s="25" t="str">
        <f t="shared" si="28"/>
        <v/>
      </c>
      <c r="F296" s="24" t="s">
        <v>1675</v>
      </c>
      <c r="G296" s="28">
        <v>26.61</v>
      </c>
      <c r="H296" s="24">
        <v>35.9</v>
      </c>
      <c r="I296" s="25">
        <v>9.5529899999999994</v>
      </c>
      <c r="K296" s="24" t="s">
        <v>1324</v>
      </c>
      <c r="L296" s="28">
        <v>26.59</v>
      </c>
      <c r="M296" s="24">
        <v>19.170000000000002</v>
      </c>
      <c r="N296" s="25">
        <v>5.0973030000000001</v>
      </c>
      <c r="P296" s="24" t="s">
        <v>1718</v>
      </c>
      <c r="Q296" s="28">
        <v>0</v>
      </c>
      <c r="R296" s="24">
        <v>34.92</v>
      </c>
      <c r="S296" s="25" t="str">
        <f>IF(Q296&lt;=0,"",Q296*R296/100)</f>
        <v/>
      </c>
      <c r="U296" s="24" t="s">
        <v>1718</v>
      </c>
      <c r="V296" s="28">
        <v>0</v>
      </c>
      <c r="W296" s="24">
        <v>34.92</v>
      </c>
      <c r="X296" s="25" t="str">
        <f>IF(V296&lt;=0,"",V296*W296/100)</f>
        <v/>
      </c>
    </row>
    <row r="297" spans="1:24" x14ac:dyDescent="0.3">
      <c r="A297" s="24" t="s">
        <v>1329</v>
      </c>
      <c r="B297" s="24">
        <v>29.75</v>
      </c>
      <c r="C297" s="24">
        <v>31.2</v>
      </c>
      <c r="D297" s="25">
        <f t="shared" si="28"/>
        <v>9.282</v>
      </c>
      <c r="F297" s="24" t="s">
        <v>1262</v>
      </c>
      <c r="G297" s="28">
        <v>26.7</v>
      </c>
      <c r="H297" s="24">
        <v>0.5</v>
      </c>
      <c r="I297" s="25">
        <v>0.13350000000000001</v>
      </c>
      <c r="K297" s="24" t="s">
        <v>1675</v>
      </c>
      <c r="L297" s="28">
        <v>26.61</v>
      </c>
      <c r="M297" s="24">
        <v>35.9</v>
      </c>
      <c r="N297" s="25">
        <v>9.5529899999999994</v>
      </c>
      <c r="P297" s="24" t="s">
        <v>1122</v>
      </c>
      <c r="Q297" s="28">
        <v>0</v>
      </c>
      <c r="R297" s="24">
        <v>34.729999999999997</v>
      </c>
      <c r="S297" s="25" t="str">
        <f>IF(Q297&lt;=0,"",Q297*R297/100)</f>
        <v/>
      </c>
      <c r="U297" s="24" t="s">
        <v>1122</v>
      </c>
      <c r="V297" s="28">
        <v>0</v>
      </c>
      <c r="W297" s="24">
        <v>34.729999999999997</v>
      </c>
      <c r="X297" s="25" t="str">
        <f>IF(V297&lt;=0,"",V297*W297/100)</f>
        <v/>
      </c>
    </row>
    <row r="298" spans="1:24" x14ac:dyDescent="0.3">
      <c r="A298" s="24" t="s">
        <v>1330</v>
      </c>
      <c r="B298" s="24">
        <v>0</v>
      </c>
      <c r="C298" s="24">
        <v>1.54</v>
      </c>
      <c r="D298" s="25" t="str">
        <f t="shared" si="28"/>
        <v/>
      </c>
      <c r="F298" s="24" t="s">
        <v>1529</v>
      </c>
      <c r="G298" s="28">
        <v>26.76</v>
      </c>
      <c r="H298" s="24">
        <v>33.57</v>
      </c>
      <c r="I298" s="25">
        <v>8.9833320000000008</v>
      </c>
      <c r="K298" s="24" t="s">
        <v>1262</v>
      </c>
      <c r="L298" s="28">
        <v>26.7</v>
      </c>
      <c r="M298" s="24">
        <v>0.5</v>
      </c>
      <c r="N298" s="25">
        <v>0.13350000000000001</v>
      </c>
      <c r="P298" s="24" t="s">
        <v>1381</v>
      </c>
      <c r="Q298" s="28">
        <v>0</v>
      </c>
      <c r="R298" s="24">
        <v>34.659999999999997</v>
      </c>
      <c r="S298" s="25" t="str">
        <f>IF(Q298&lt;=0,"",Q298*R298/100)</f>
        <v/>
      </c>
      <c r="U298" s="24" t="s">
        <v>1381</v>
      </c>
      <c r="V298" s="28">
        <v>0</v>
      </c>
      <c r="W298" s="24">
        <v>34.659999999999997</v>
      </c>
      <c r="X298" s="25" t="str">
        <f>IF(V298&lt;=0,"",V298*W298/100)</f>
        <v/>
      </c>
    </row>
    <row r="299" spans="1:24" x14ac:dyDescent="0.3">
      <c r="A299" s="24" t="s">
        <v>1331</v>
      </c>
      <c r="B299" s="24">
        <v>0</v>
      </c>
      <c r="C299" s="24">
        <v>10.79</v>
      </c>
      <c r="D299" s="25" t="str">
        <f t="shared" si="28"/>
        <v/>
      </c>
      <c r="F299" s="24" t="s">
        <v>1208</v>
      </c>
      <c r="G299" s="28">
        <v>26.78</v>
      </c>
      <c r="H299" s="24">
        <v>37.22</v>
      </c>
      <c r="I299" s="25">
        <v>9.9675159999999998</v>
      </c>
      <c r="K299" s="24" t="s">
        <v>1529</v>
      </c>
      <c r="L299" s="28">
        <v>26.76</v>
      </c>
      <c r="M299" s="24">
        <v>33.57</v>
      </c>
      <c r="N299" s="25">
        <v>8.9833320000000008</v>
      </c>
      <c r="P299" s="24" t="s">
        <v>1826</v>
      </c>
      <c r="Q299" s="28">
        <v>0</v>
      </c>
      <c r="R299" s="24">
        <v>34.35</v>
      </c>
      <c r="S299" s="25" t="str">
        <f>IF(Q299&lt;=0,"",Q299*R299/100)</f>
        <v/>
      </c>
      <c r="U299" s="24" t="s">
        <v>1826</v>
      </c>
      <c r="V299" s="28">
        <v>0</v>
      </c>
      <c r="W299" s="24">
        <v>34.35</v>
      </c>
      <c r="X299" s="25" t="str">
        <f>IF(V299&lt;=0,"",V299*W299/100)</f>
        <v/>
      </c>
    </row>
    <row r="300" spans="1:24" x14ac:dyDescent="0.3">
      <c r="A300" s="24" t="s">
        <v>1332</v>
      </c>
      <c r="B300" s="24">
        <v>0</v>
      </c>
      <c r="C300" s="24">
        <v>18.28</v>
      </c>
      <c r="D300" s="25" t="str">
        <f t="shared" si="28"/>
        <v/>
      </c>
      <c r="F300" s="24" t="s">
        <v>1738</v>
      </c>
      <c r="G300" s="28">
        <v>26.78</v>
      </c>
      <c r="H300" s="24">
        <v>15</v>
      </c>
      <c r="I300" s="25">
        <v>4.0170000000000003</v>
      </c>
      <c r="K300" s="24" t="s">
        <v>1208</v>
      </c>
      <c r="L300" s="28">
        <v>26.78</v>
      </c>
      <c r="M300" s="24">
        <v>37.22</v>
      </c>
      <c r="N300" s="25">
        <v>9.9675159999999998</v>
      </c>
      <c r="P300" s="24" t="s">
        <v>1696</v>
      </c>
      <c r="Q300" s="28">
        <v>0</v>
      </c>
      <c r="R300" s="24">
        <v>34.200000000000003</v>
      </c>
      <c r="S300" s="25" t="str">
        <f>IF(Q300&lt;=0,"",Q300*R300/100)</f>
        <v/>
      </c>
      <c r="U300" s="24" t="s">
        <v>1696</v>
      </c>
      <c r="V300" s="28">
        <v>0</v>
      </c>
      <c r="W300" s="24">
        <v>34.200000000000003</v>
      </c>
      <c r="X300" s="25" t="str">
        <f>IF(V300&lt;=0,"",V300*W300/100)</f>
        <v/>
      </c>
    </row>
    <row r="301" spans="1:24" x14ac:dyDescent="0.3">
      <c r="A301" s="24" t="s">
        <v>1333</v>
      </c>
      <c r="B301" s="24">
        <v>0</v>
      </c>
      <c r="C301" s="24">
        <v>12.45</v>
      </c>
      <c r="D301" s="25" t="str">
        <f t="shared" si="28"/>
        <v/>
      </c>
      <c r="F301" s="24" t="s">
        <v>1035</v>
      </c>
      <c r="G301" s="28">
        <v>27.08</v>
      </c>
      <c r="H301" s="24">
        <v>34.090000000000003</v>
      </c>
      <c r="I301" s="25">
        <v>9.2315719999999999</v>
      </c>
      <c r="K301" s="24" t="s">
        <v>1738</v>
      </c>
      <c r="L301" s="28">
        <v>26.78</v>
      </c>
      <c r="M301" s="24">
        <v>15</v>
      </c>
      <c r="N301" s="25">
        <v>4.0170000000000003</v>
      </c>
      <c r="P301" s="24" t="s">
        <v>1191</v>
      </c>
      <c r="Q301" s="28">
        <v>0</v>
      </c>
      <c r="R301" s="24">
        <v>33.94</v>
      </c>
      <c r="S301" s="25" t="str">
        <f>IF(Q301&lt;=0,"",Q301*R301/100)</f>
        <v/>
      </c>
      <c r="U301" s="24" t="s">
        <v>1191</v>
      </c>
      <c r="V301" s="28">
        <v>0</v>
      </c>
      <c r="W301" s="24">
        <v>33.94</v>
      </c>
      <c r="X301" s="25" t="str">
        <f>IF(V301&lt;=0,"",V301*W301/100)</f>
        <v/>
      </c>
    </row>
    <row r="302" spans="1:24" x14ac:dyDescent="0.3">
      <c r="A302" s="24" t="s">
        <v>1334</v>
      </c>
      <c r="B302" s="24">
        <v>35.450000000000003</v>
      </c>
      <c r="C302" s="24">
        <v>8.58</v>
      </c>
      <c r="D302" s="25">
        <f t="shared" si="28"/>
        <v>3.0416099999999999</v>
      </c>
      <c r="F302" s="24" t="s">
        <v>1906</v>
      </c>
      <c r="G302" s="28">
        <v>27.14</v>
      </c>
      <c r="H302" s="24">
        <v>7.6</v>
      </c>
      <c r="I302" s="25">
        <v>2.06264</v>
      </c>
      <c r="K302" s="24" t="s">
        <v>1035</v>
      </c>
      <c r="L302" s="28">
        <v>27.08</v>
      </c>
      <c r="M302" s="24">
        <v>34.090000000000003</v>
      </c>
      <c r="N302" s="25">
        <v>9.2315719999999999</v>
      </c>
      <c r="P302" s="24" t="s">
        <v>1963</v>
      </c>
      <c r="Q302" s="28">
        <v>0</v>
      </c>
      <c r="R302" s="24">
        <v>33.94</v>
      </c>
      <c r="S302" s="25" t="str">
        <f>IF(Q302&lt;=0,"",Q302*R302/100)</f>
        <v/>
      </c>
      <c r="U302" s="24" t="s">
        <v>1963</v>
      </c>
      <c r="V302" s="28">
        <v>0</v>
      </c>
      <c r="W302" s="24">
        <v>33.94</v>
      </c>
      <c r="X302" s="25" t="str">
        <f>IF(V302&lt;=0,"",V302*W302/100)</f>
        <v/>
      </c>
    </row>
    <row r="303" spans="1:24" x14ac:dyDescent="0.3">
      <c r="A303" s="24" t="s">
        <v>1335</v>
      </c>
      <c r="B303" s="24">
        <v>-5.93</v>
      </c>
      <c r="C303" s="24">
        <v>25.97</v>
      </c>
      <c r="D303" s="25" t="str">
        <f t="shared" si="28"/>
        <v/>
      </c>
      <c r="F303" s="24" t="s">
        <v>1692</v>
      </c>
      <c r="G303" s="28">
        <v>27.23</v>
      </c>
      <c r="H303" s="24">
        <v>18.079999999999998</v>
      </c>
      <c r="I303" s="25">
        <v>4.9231839999999991</v>
      </c>
      <c r="K303" s="24" t="s">
        <v>1906</v>
      </c>
      <c r="L303" s="28">
        <v>27.14</v>
      </c>
      <c r="M303" s="24">
        <v>7.6</v>
      </c>
      <c r="N303" s="25">
        <v>2.06264</v>
      </c>
      <c r="P303" s="24" t="s">
        <v>1227</v>
      </c>
      <c r="Q303" s="28">
        <v>0</v>
      </c>
      <c r="R303" s="24">
        <v>33.729999999999997</v>
      </c>
      <c r="S303" s="25" t="str">
        <f>IF(Q303&lt;=0,"",Q303*R303/100)</f>
        <v/>
      </c>
      <c r="U303" s="24" t="s">
        <v>1227</v>
      </c>
      <c r="V303" s="28">
        <v>0</v>
      </c>
      <c r="W303" s="24">
        <v>33.729999999999997</v>
      </c>
      <c r="X303" s="25" t="str">
        <f>IF(V303&lt;=0,"",V303*W303/100)</f>
        <v/>
      </c>
    </row>
    <row r="304" spans="1:24" x14ac:dyDescent="0.3">
      <c r="A304" s="24" t="s">
        <v>1336</v>
      </c>
      <c r="B304" s="24">
        <v>29.73</v>
      </c>
      <c r="C304" s="24">
        <v>26.58</v>
      </c>
      <c r="D304" s="25">
        <f t="shared" si="28"/>
        <v>7.902234</v>
      </c>
      <c r="F304" s="24" t="s">
        <v>1486</v>
      </c>
      <c r="G304" s="28">
        <v>27.27</v>
      </c>
      <c r="H304" s="24">
        <v>9.7100000000000009</v>
      </c>
      <c r="I304" s="25">
        <v>2.6479170000000001</v>
      </c>
      <c r="K304" s="24" t="s">
        <v>1692</v>
      </c>
      <c r="L304" s="28">
        <v>27.23</v>
      </c>
      <c r="M304" s="24">
        <v>18.079999999999998</v>
      </c>
      <c r="N304" s="25">
        <v>4.9231839999999991</v>
      </c>
      <c r="P304" s="24" t="s">
        <v>1716</v>
      </c>
      <c r="Q304" s="28">
        <v>0</v>
      </c>
      <c r="R304" s="24">
        <v>33.58</v>
      </c>
      <c r="S304" s="25" t="str">
        <f>IF(Q304&lt;=0,"",Q304*R304/100)</f>
        <v/>
      </c>
      <c r="U304" s="24" t="s">
        <v>1716</v>
      </c>
      <c r="V304" s="28">
        <v>0</v>
      </c>
      <c r="W304" s="24">
        <v>33.58</v>
      </c>
      <c r="X304" s="25" t="str">
        <f>IF(V304&lt;=0,"",V304*W304/100)</f>
        <v/>
      </c>
    </row>
    <row r="305" spans="1:24" x14ac:dyDescent="0.3">
      <c r="A305" s="24" t="s">
        <v>1337</v>
      </c>
      <c r="B305" s="24">
        <v>0</v>
      </c>
      <c r="C305" s="24">
        <v>7.28</v>
      </c>
      <c r="D305" s="25" t="str">
        <f t="shared" si="28"/>
        <v/>
      </c>
      <c r="F305" s="24" t="s">
        <v>1545</v>
      </c>
      <c r="G305" s="28">
        <v>27.29</v>
      </c>
      <c r="H305" s="24">
        <v>14.02</v>
      </c>
      <c r="I305" s="25">
        <v>3.8260579999999997</v>
      </c>
      <c r="K305" s="24" t="s">
        <v>1486</v>
      </c>
      <c r="L305" s="28">
        <v>27.27</v>
      </c>
      <c r="M305" s="24">
        <v>9.7100000000000009</v>
      </c>
      <c r="N305" s="25">
        <v>2.6479170000000001</v>
      </c>
      <c r="P305" s="24" t="s">
        <v>1705</v>
      </c>
      <c r="Q305" s="28">
        <v>0</v>
      </c>
      <c r="R305" s="24">
        <v>33.54</v>
      </c>
      <c r="S305" s="25" t="str">
        <f>IF(Q305&lt;=0,"",Q305*R305/100)</f>
        <v/>
      </c>
      <c r="U305" s="24" t="s">
        <v>1705</v>
      </c>
      <c r="V305" s="28">
        <v>0</v>
      </c>
      <c r="W305" s="24">
        <v>33.54</v>
      </c>
      <c r="X305" s="25" t="str">
        <f>IF(V305&lt;=0,"",V305*W305/100)</f>
        <v/>
      </c>
    </row>
    <row r="306" spans="1:24" x14ac:dyDescent="0.3">
      <c r="A306" s="24" t="s">
        <v>1338</v>
      </c>
      <c r="B306" s="24">
        <v>36.53</v>
      </c>
      <c r="C306" s="24">
        <v>38.92</v>
      </c>
      <c r="D306" s="25">
        <f t="shared" si="28"/>
        <v>14.217476000000001</v>
      </c>
      <c r="F306" s="24" t="s">
        <v>1188</v>
      </c>
      <c r="G306" s="28">
        <v>27.4</v>
      </c>
      <c r="H306" s="24">
        <v>28.93</v>
      </c>
      <c r="I306" s="25">
        <v>7.9268199999999993</v>
      </c>
      <c r="K306" s="24" t="s">
        <v>1545</v>
      </c>
      <c r="L306" s="28">
        <v>27.29</v>
      </c>
      <c r="M306" s="24">
        <v>14.02</v>
      </c>
      <c r="N306" s="25">
        <v>3.8260579999999997</v>
      </c>
      <c r="P306" s="24" t="s">
        <v>1894</v>
      </c>
      <c r="Q306" s="28">
        <v>0</v>
      </c>
      <c r="R306" s="24">
        <v>33.22</v>
      </c>
      <c r="S306" s="25" t="str">
        <f>IF(Q306&lt;=0,"",Q306*R306/100)</f>
        <v/>
      </c>
      <c r="U306" s="24" t="s">
        <v>1894</v>
      </c>
      <c r="V306" s="28">
        <v>0</v>
      </c>
      <c r="W306" s="24">
        <v>33.22</v>
      </c>
      <c r="X306" s="25" t="str">
        <f>IF(V306&lt;=0,"",V306*W306/100)</f>
        <v/>
      </c>
    </row>
    <row r="307" spans="1:24" x14ac:dyDescent="0.3">
      <c r="A307" s="24" t="s">
        <v>1339</v>
      </c>
      <c r="B307" s="24">
        <v>33.71</v>
      </c>
      <c r="C307" s="24">
        <v>12.83</v>
      </c>
      <c r="D307" s="25">
        <f t="shared" si="28"/>
        <v>4.3249930000000001</v>
      </c>
      <c r="F307" s="24" t="s">
        <v>1646</v>
      </c>
      <c r="G307" s="28">
        <v>27.41</v>
      </c>
      <c r="H307" s="24">
        <v>36.200000000000003</v>
      </c>
      <c r="I307" s="25">
        <v>9.9224200000000007</v>
      </c>
      <c r="K307" s="24" t="s">
        <v>1188</v>
      </c>
      <c r="L307" s="28">
        <v>27.4</v>
      </c>
      <c r="M307" s="24">
        <v>28.93</v>
      </c>
      <c r="N307" s="25">
        <v>7.9268199999999993</v>
      </c>
      <c r="P307" s="24" t="s">
        <v>1430</v>
      </c>
      <c r="Q307" s="28">
        <v>0</v>
      </c>
      <c r="R307" s="24">
        <v>32.4</v>
      </c>
      <c r="S307" s="25" t="str">
        <f>IF(Q307&lt;=0,"",Q307*R307/100)</f>
        <v/>
      </c>
      <c r="U307" s="24" t="s">
        <v>1430</v>
      </c>
      <c r="V307" s="28">
        <v>0</v>
      </c>
      <c r="W307" s="24">
        <v>32.4</v>
      </c>
      <c r="X307" s="25" t="str">
        <f>IF(V307&lt;=0,"",V307*W307/100)</f>
        <v/>
      </c>
    </row>
    <row r="308" spans="1:24" x14ac:dyDescent="0.3">
      <c r="A308" s="24" t="s">
        <v>1340</v>
      </c>
      <c r="B308" s="24">
        <v>17.72</v>
      </c>
      <c r="C308" s="24">
        <v>21.43</v>
      </c>
      <c r="D308" s="25">
        <f t="shared" si="28"/>
        <v>3.797396</v>
      </c>
      <c r="F308" s="24" t="s">
        <v>1281</v>
      </c>
      <c r="G308" s="28">
        <v>27.42</v>
      </c>
      <c r="H308" s="24">
        <v>38.99</v>
      </c>
      <c r="I308" s="25">
        <v>10.691058</v>
      </c>
      <c r="K308" s="24" t="s">
        <v>1646</v>
      </c>
      <c r="L308" s="28">
        <v>27.41</v>
      </c>
      <c r="M308" s="24">
        <v>36.200000000000003</v>
      </c>
      <c r="N308" s="25">
        <v>9.9224200000000007</v>
      </c>
      <c r="P308" s="24" t="s">
        <v>1100</v>
      </c>
      <c r="Q308" s="28">
        <v>0</v>
      </c>
      <c r="R308" s="24">
        <v>32.35</v>
      </c>
      <c r="S308" s="25" t="str">
        <f>IF(Q308&lt;=0,"",Q308*R308/100)</f>
        <v/>
      </c>
      <c r="U308" s="24" t="s">
        <v>1100</v>
      </c>
      <c r="V308" s="28">
        <v>0</v>
      </c>
      <c r="W308" s="24">
        <v>32.35</v>
      </c>
      <c r="X308" s="25" t="str">
        <f>IF(V308&lt;=0,"",V308*W308/100)</f>
        <v/>
      </c>
    </row>
    <row r="309" spans="1:24" x14ac:dyDescent="0.3">
      <c r="A309" s="24" t="s">
        <v>1341</v>
      </c>
      <c r="B309" s="24">
        <v>9.36</v>
      </c>
      <c r="C309" s="24">
        <v>11.26</v>
      </c>
      <c r="D309" s="25">
        <f t="shared" si="28"/>
        <v>1.053936</v>
      </c>
      <c r="F309" s="24" t="s">
        <v>1452</v>
      </c>
      <c r="G309" s="28">
        <v>27.55</v>
      </c>
      <c r="H309" s="24">
        <v>1.69</v>
      </c>
      <c r="I309" s="25">
        <v>0.46559499999999998</v>
      </c>
      <c r="K309" s="24" t="s">
        <v>1281</v>
      </c>
      <c r="L309" s="28">
        <v>27.42</v>
      </c>
      <c r="M309" s="24">
        <v>38.99</v>
      </c>
      <c r="N309" s="25">
        <v>10.691058</v>
      </c>
      <c r="P309" s="24" t="s">
        <v>2008</v>
      </c>
      <c r="Q309" s="28">
        <v>0</v>
      </c>
      <c r="R309" s="24">
        <v>32.35</v>
      </c>
      <c r="S309" s="25" t="str">
        <f>IF(Q309&lt;=0,"",Q309*R309/100)</f>
        <v/>
      </c>
      <c r="U309" s="24" t="s">
        <v>2008</v>
      </c>
      <c r="V309" s="28">
        <v>0</v>
      </c>
      <c r="W309" s="24">
        <v>32.35</v>
      </c>
      <c r="X309" s="25" t="str">
        <f>IF(V309&lt;=0,"",V309*W309/100)</f>
        <v/>
      </c>
    </row>
    <row r="310" spans="1:24" x14ac:dyDescent="0.3">
      <c r="A310" s="24" t="s">
        <v>1342</v>
      </c>
      <c r="B310" s="24">
        <v>35.630000000000003</v>
      </c>
      <c r="C310" s="24">
        <v>3.91</v>
      </c>
      <c r="D310" s="25">
        <f t="shared" si="28"/>
        <v>1.3931330000000002</v>
      </c>
      <c r="F310" s="24" t="s">
        <v>1788</v>
      </c>
      <c r="G310" s="28">
        <v>27.67</v>
      </c>
      <c r="H310" s="24">
        <v>22.5</v>
      </c>
      <c r="I310" s="25">
        <v>6.2257500000000006</v>
      </c>
      <c r="K310" s="24" t="s">
        <v>1452</v>
      </c>
      <c r="L310" s="28">
        <v>27.55</v>
      </c>
      <c r="M310" s="24">
        <v>1.69</v>
      </c>
      <c r="N310" s="25">
        <v>0.46559499999999998</v>
      </c>
      <c r="P310" s="24" t="s">
        <v>1271</v>
      </c>
      <c r="Q310" s="28">
        <v>0</v>
      </c>
      <c r="R310" s="24">
        <v>32.25</v>
      </c>
      <c r="S310" s="25" t="str">
        <f>IF(Q310&lt;=0,"",Q310*R310/100)</f>
        <v/>
      </c>
      <c r="U310" s="24" t="s">
        <v>1271</v>
      </c>
      <c r="V310" s="28">
        <v>0</v>
      </c>
      <c r="W310" s="24">
        <v>32.25</v>
      </c>
      <c r="X310" s="25" t="str">
        <f>IF(V310&lt;=0,"",V310*W310/100)</f>
        <v/>
      </c>
    </row>
    <row r="311" spans="1:24" x14ac:dyDescent="0.3">
      <c r="A311" s="24" t="s">
        <v>1343</v>
      </c>
      <c r="B311" s="24">
        <v>24.3</v>
      </c>
      <c r="C311" s="24">
        <v>38.520000000000003</v>
      </c>
      <c r="D311" s="25">
        <f t="shared" si="28"/>
        <v>9.36036</v>
      </c>
      <c r="F311" s="24" t="s">
        <v>1818</v>
      </c>
      <c r="G311" s="28">
        <v>27.88</v>
      </c>
      <c r="H311" s="24">
        <v>29.03</v>
      </c>
      <c r="I311" s="25">
        <v>8.0935640000000006</v>
      </c>
      <c r="K311" s="24" t="s">
        <v>1788</v>
      </c>
      <c r="L311" s="28">
        <v>27.67</v>
      </c>
      <c r="M311" s="24">
        <v>22.5</v>
      </c>
      <c r="N311" s="25">
        <v>6.2257500000000006</v>
      </c>
      <c r="P311" s="24" t="s">
        <v>1509</v>
      </c>
      <c r="Q311" s="28">
        <v>0</v>
      </c>
      <c r="R311" s="24">
        <v>32.17</v>
      </c>
      <c r="S311" s="25" t="str">
        <f>IF(Q311&lt;=0,"",Q311*R311/100)</f>
        <v/>
      </c>
      <c r="U311" s="24" t="s">
        <v>1509</v>
      </c>
      <c r="V311" s="28">
        <v>0</v>
      </c>
      <c r="W311" s="24">
        <v>32.17</v>
      </c>
      <c r="X311" s="25" t="str">
        <f>IF(V311&lt;=0,"",V311*W311/100)</f>
        <v/>
      </c>
    </row>
    <row r="312" spans="1:24" x14ac:dyDescent="0.3">
      <c r="A312" s="24" t="s">
        <v>1344</v>
      </c>
      <c r="B312" s="24">
        <v>-9.57</v>
      </c>
      <c r="C312" s="24">
        <v>21.6</v>
      </c>
      <c r="D312" s="25" t="str">
        <f t="shared" si="28"/>
        <v/>
      </c>
      <c r="F312" s="24" t="s">
        <v>1825</v>
      </c>
      <c r="G312" s="28">
        <v>27.94</v>
      </c>
      <c r="H312" s="24">
        <v>3.66</v>
      </c>
      <c r="I312" s="25">
        <v>1.0226040000000001</v>
      </c>
      <c r="K312" s="24" t="s">
        <v>1767</v>
      </c>
      <c r="L312" s="28">
        <v>27.7</v>
      </c>
      <c r="M312" s="24">
        <v>39.97</v>
      </c>
      <c r="N312" s="25">
        <v>11.071689999999998</v>
      </c>
      <c r="P312" s="24" t="s">
        <v>1756</v>
      </c>
      <c r="Q312" s="28">
        <v>0</v>
      </c>
      <c r="R312" s="24">
        <v>32.14</v>
      </c>
      <c r="S312" s="25" t="str">
        <f>IF(Q312&lt;=0,"",Q312*R312/100)</f>
        <v/>
      </c>
      <c r="U312" s="24" t="s">
        <v>1756</v>
      </c>
      <c r="V312" s="28">
        <v>0</v>
      </c>
      <c r="W312" s="24">
        <v>32.14</v>
      </c>
      <c r="X312" s="25" t="str">
        <f>IF(V312&lt;=0,"",V312*W312/100)</f>
        <v/>
      </c>
    </row>
    <row r="313" spans="1:24" x14ac:dyDescent="0.3">
      <c r="A313" s="24" t="s">
        <v>1345</v>
      </c>
      <c r="B313" s="24">
        <v>17.95</v>
      </c>
      <c r="C313" s="24">
        <v>27.55</v>
      </c>
      <c r="D313" s="25">
        <f t="shared" si="28"/>
        <v>4.9452249999999998</v>
      </c>
      <c r="F313" s="24" t="s">
        <v>1547</v>
      </c>
      <c r="G313" s="28">
        <v>27.98</v>
      </c>
      <c r="H313" s="24">
        <v>23.29</v>
      </c>
      <c r="I313" s="25">
        <v>6.5165419999999994</v>
      </c>
      <c r="K313" s="24" t="s">
        <v>1818</v>
      </c>
      <c r="L313" s="28">
        <v>27.88</v>
      </c>
      <c r="M313" s="24">
        <v>29.03</v>
      </c>
      <c r="N313" s="25">
        <v>8.0935640000000006</v>
      </c>
      <c r="P313" s="24" t="s">
        <v>1256</v>
      </c>
      <c r="Q313" s="28">
        <v>0</v>
      </c>
      <c r="R313" s="24">
        <v>32.11</v>
      </c>
      <c r="S313" s="25" t="str">
        <f>IF(Q313&lt;=0,"",Q313*R313/100)</f>
        <v/>
      </c>
      <c r="U313" s="24" t="s">
        <v>1256</v>
      </c>
      <c r="V313" s="28">
        <v>0</v>
      </c>
      <c r="W313" s="24">
        <v>32.11</v>
      </c>
      <c r="X313" s="25" t="str">
        <f>IF(V313&lt;=0,"",V313*W313/100)</f>
        <v/>
      </c>
    </row>
    <row r="314" spans="1:24" x14ac:dyDescent="0.3">
      <c r="A314" s="24" t="s">
        <v>1346</v>
      </c>
      <c r="B314" s="24">
        <v>25.97</v>
      </c>
      <c r="C314" s="24">
        <v>27.06</v>
      </c>
      <c r="D314" s="25">
        <f t="shared" si="28"/>
        <v>7.0274819999999991</v>
      </c>
      <c r="F314" s="24" t="s">
        <v>1512</v>
      </c>
      <c r="G314" s="28">
        <v>28</v>
      </c>
      <c r="H314" s="24">
        <v>11.79</v>
      </c>
      <c r="I314" s="25">
        <v>3.3012000000000001</v>
      </c>
      <c r="K314" s="24" t="s">
        <v>1825</v>
      </c>
      <c r="L314" s="28">
        <v>27.94</v>
      </c>
      <c r="M314" s="24">
        <v>3.66</v>
      </c>
      <c r="N314" s="25">
        <v>1.0226040000000001</v>
      </c>
      <c r="P314" s="24" t="s">
        <v>1580</v>
      </c>
      <c r="Q314" s="28">
        <v>0</v>
      </c>
      <c r="R314" s="24">
        <v>31.97</v>
      </c>
      <c r="S314" s="25" t="str">
        <f>IF(Q314&lt;=0,"",Q314*R314/100)</f>
        <v/>
      </c>
      <c r="U314" s="24" t="s">
        <v>1580</v>
      </c>
      <c r="V314" s="28">
        <v>0</v>
      </c>
      <c r="W314" s="24">
        <v>31.97</v>
      </c>
      <c r="X314" s="25" t="str">
        <f>IF(V314&lt;=0,"",V314*W314/100)</f>
        <v/>
      </c>
    </row>
    <row r="315" spans="1:24" x14ac:dyDescent="0.3">
      <c r="A315" s="24" t="s">
        <v>1347</v>
      </c>
      <c r="B315" s="24">
        <v>40.909999999999997</v>
      </c>
      <c r="C315" s="24">
        <v>38.89</v>
      </c>
      <c r="D315" s="25">
        <f t="shared" si="28"/>
        <v>15.909898999999998</v>
      </c>
      <c r="F315" s="24" t="s">
        <v>1603</v>
      </c>
      <c r="G315" s="28">
        <v>28.1</v>
      </c>
      <c r="H315" s="24">
        <v>26.53</v>
      </c>
      <c r="I315" s="25">
        <v>7.4549300000000009</v>
      </c>
      <c r="K315" s="24" t="s">
        <v>1547</v>
      </c>
      <c r="L315" s="28">
        <v>27.98</v>
      </c>
      <c r="M315" s="24">
        <v>23.29</v>
      </c>
      <c r="N315" s="25">
        <v>6.5165419999999994</v>
      </c>
      <c r="P315" s="24" t="s">
        <v>1445</v>
      </c>
      <c r="Q315" s="28">
        <v>0</v>
      </c>
      <c r="R315" s="24">
        <v>31.32</v>
      </c>
      <c r="S315" s="25" t="str">
        <f>IF(Q315&lt;=0,"",Q315*R315/100)</f>
        <v/>
      </c>
      <c r="U315" s="24" t="s">
        <v>1445</v>
      </c>
      <c r="V315" s="28">
        <v>0</v>
      </c>
      <c r="W315" s="24">
        <v>31.32</v>
      </c>
      <c r="X315" s="25" t="str">
        <f>IF(V315&lt;=0,"",V315*W315/100)</f>
        <v/>
      </c>
    </row>
    <row r="316" spans="1:24" x14ac:dyDescent="0.3">
      <c r="A316" s="24" t="s">
        <v>1348</v>
      </c>
      <c r="B316" s="24">
        <v>0</v>
      </c>
      <c r="C316" s="24">
        <v>11.8</v>
      </c>
      <c r="D316" s="25" t="str">
        <f t="shared" si="28"/>
        <v/>
      </c>
      <c r="F316" s="24" t="s">
        <v>1177</v>
      </c>
      <c r="G316" s="28">
        <v>28.15</v>
      </c>
      <c r="H316" s="24">
        <v>34.04</v>
      </c>
      <c r="I316" s="25">
        <v>9.582259999999998</v>
      </c>
      <c r="K316" s="24" t="s">
        <v>1512</v>
      </c>
      <c r="L316" s="28">
        <v>28</v>
      </c>
      <c r="M316" s="24">
        <v>11.79</v>
      </c>
      <c r="N316" s="25">
        <v>3.3012000000000001</v>
      </c>
      <c r="P316" s="24" t="s">
        <v>1500</v>
      </c>
      <c r="Q316" s="28">
        <v>0</v>
      </c>
      <c r="R316" s="24">
        <v>31.29</v>
      </c>
      <c r="S316" s="25" t="str">
        <f>IF(Q316&lt;=0,"",Q316*R316/100)</f>
        <v/>
      </c>
      <c r="U316" s="24" t="s">
        <v>1500</v>
      </c>
      <c r="V316" s="28">
        <v>0</v>
      </c>
      <c r="W316" s="24">
        <v>31.29</v>
      </c>
      <c r="X316" s="25" t="str">
        <f>IF(V316&lt;=0,"",V316*W316/100)</f>
        <v/>
      </c>
    </row>
    <row r="317" spans="1:24" x14ac:dyDescent="0.3">
      <c r="A317" s="24" t="s">
        <v>1349</v>
      </c>
      <c r="B317" s="24">
        <v>22.83</v>
      </c>
      <c r="C317" s="24">
        <v>38.630000000000003</v>
      </c>
      <c r="D317" s="25">
        <f t="shared" si="28"/>
        <v>8.819229</v>
      </c>
      <c r="F317" s="24" t="s">
        <v>1233</v>
      </c>
      <c r="G317" s="28">
        <v>28.16</v>
      </c>
      <c r="H317" s="24">
        <v>8.9600000000000009</v>
      </c>
      <c r="I317" s="25">
        <v>2.5231360000000005</v>
      </c>
      <c r="K317" s="24" t="s">
        <v>1603</v>
      </c>
      <c r="L317" s="28">
        <v>28.1</v>
      </c>
      <c r="M317" s="24">
        <v>26.53</v>
      </c>
      <c r="N317" s="25">
        <v>7.4549300000000009</v>
      </c>
      <c r="P317" s="24" t="s">
        <v>1748</v>
      </c>
      <c r="Q317" s="28">
        <v>0</v>
      </c>
      <c r="R317" s="24">
        <v>31.11</v>
      </c>
      <c r="S317" s="25" t="str">
        <f>IF(Q317&lt;=0,"",Q317*R317/100)</f>
        <v/>
      </c>
      <c r="U317" s="24" t="s">
        <v>1748</v>
      </c>
      <c r="V317" s="28">
        <v>0</v>
      </c>
      <c r="W317" s="24">
        <v>31.11</v>
      </c>
      <c r="X317" s="25" t="str">
        <f>IF(V317&lt;=0,"",V317*W317/100)</f>
        <v/>
      </c>
    </row>
    <row r="318" spans="1:24" x14ac:dyDescent="0.3">
      <c r="A318" s="24" t="s">
        <v>1350</v>
      </c>
      <c r="B318" s="24">
        <v>13.78</v>
      </c>
      <c r="C318" s="24">
        <v>3.77</v>
      </c>
      <c r="D318" s="25">
        <f t="shared" si="28"/>
        <v>0.51950599999999991</v>
      </c>
      <c r="F318" s="24" t="s">
        <v>2013</v>
      </c>
      <c r="G318" s="28">
        <v>28.17</v>
      </c>
      <c r="H318" s="24">
        <v>0.91</v>
      </c>
      <c r="I318" s="25">
        <v>0.25634700000000005</v>
      </c>
      <c r="K318" s="24" t="s">
        <v>1177</v>
      </c>
      <c r="L318" s="28">
        <v>28.15</v>
      </c>
      <c r="M318" s="24">
        <v>34.04</v>
      </c>
      <c r="N318" s="25">
        <v>9.582259999999998</v>
      </c>
      <c r="P318" s="24" t="s">
        <v>1213</v>
      </c>
      <c r="Q318" s="28">
        <v>0</v>
      </c>
      <c r="R318" s="24">
        <v>30.97</v>
      </c>
      <c r="S318" s="25" t="str">
        <f>IF(Q318&lt;=0,"",Q318*R318/100)</f>
        <v/>
      </c>
      <c r="U318" s="24" t="s">
        <v>1213</v>
      </c>
      <c r="V318" s="28">
        <v>0</v>
      </c>
      <c r="W318" s="24">
        <v>30.97</v>
      </c>
      <c r="X318" s="25" t="str">
        <f>IF(V318&lt;=0,"",V318*W318/100)</f>
        <v/>
      </c>
    </row>
    <row r="319" spans="1:24" x14ac:dyDescent="0.3">
      <c r="A319" s="24" t="s">
        <v>1351</v>
      </c>
      <c r="B319" s="24">
        <v>-3</v>
      </c>
      <c r="C319" s="24">
        <v>8.0299999999999994</v>
      </c>
      <c r="D319" s="25" t="str">
        <f t="shared" si="28"/>
        <v/>
      </c>
      <c r="F319" s="24" t="s">
        <v>1198</v>
      </c>
      <c r="G319" s="28">
        <v>28.24</v>
      </c>
      <c r="H319" s="24">
        <v>30.97</v>
      </c>
      <c r="I319" s="25">
        <v>8.7459279999999993</v>
      </c>
      <c r="K319" s="24" t="s">
        <v>1233</v>
      </c>
      <c r="L319" s="28">
        <v>28.16</v>
      </c>
      <c r="M319" s="24">
        <v>8.9600000000000009</v>
      </c>
      <c r="N319" s="25">
        <v>2.5231360000000005</v>
      </c>
      <c r="P319" s="24" t="s">
        <v>1434</v>
      </c>
      <c r="Q319" s="28">
        <v>0</v>
      </c>
      <c r="R319" s="24">
        <v>30.97</v>
      </c>
      <c r="S319" s="25" t="str">
        <f>IF(Q319&lt;=0,"",Q319*R319/100)</f>
        <v/>
      </c>
      <c r="U319" s="24" t="s">
        <v>1434</v>
      </c>
      <c r="V319" s="28">
        <v>0</v>
      </c>
      <c r="W319" s="24">
        <v>30.97</v>
      </c>
      <c r="X319" s="25" t="str">
        <f>IF(V319&lt;=0,"",V319*W319/100)</f>
        <v/>
      </c>
    </row>
    <row r="320" spans="1:24" x14ac:dyDescent="0.3">
      <c r="A320" s="24" t="s">
        <v>1352</v>
      </c>
      <c r="B320" s="24">
        <v>23.51</v>
      </c>
      <c r="C320" s="24">
        <v>2.79</v>
      </c>
      <c r="D320" s="25">
        <f t="shared" si="28"/>
        <v>0.65592899999999998</v>
      </c>
      <c r="F320" s="24" t="s">
        <v>1299</v>
      </c>
      <c r="G320" s="28">
        <v>28.28</v>
      </c>
      <c r="H320" s="24">
        <v>23.62</v>
      </c>
      <c r="I320" s="25">
        <v>6.6797360000000001</v>
      </c>
      <c r="K320" s="24" t="s">
        <v>2013</v>
      </c>
      <c r="L320" s="28">
        <v>28.17</v>
      </c>
      <c r="M320" s="24">
        <v>0.91</v>
      </c>
      <c r="N320" s="25">
        <v>0.25634700000000005</v>
      </c>
      <c r="P320" s="24" t="s">
        <v>1953</v>
      </c>
      <c r="Q320" s="28">
        <v>0</v>
      </c>
      <c r="R320" s="24">
        <v>30.7</v>
      </c>
      <c r="S320" s="25" t="str">
        <f>IF(Q320&lt;=0,"",Q320*R320/100)</f>
        <v/>
      </c>
      <c r="U320" s="24" t="s">
        <v>1953</v>
      </c>
      <c r="V320" s="28">
        <v>0</v>
      </c>
      <c r="W320" s="24">
        <v>30.7</v>
      </c>
      <c r="X320" s="25" t="str">
        <f>IF(V320&lt;=0,"",V320*W320/100)</f>
        <v/>
      </c>
    </row>
    <row r="321" spans="1:24" x14ac:dyDescent="0.3">
      <c r="A321" s="24" t="s">
        <v>1353</v>
      </c>
      <c r="B321" s="24">
        <v>11.75</v>
      </c>
      <c r="C321" s="24">
        <v>35.049999999999997</v>
      </c>
      <c r="D321" s="25">
        <f t="shared" si="28"/>
        <v>4.1183749999999995</v>
      </c>
      <c r="F321" s="24" t="s">
        <v>1966</v>
      </c>
      <c r="G321" s="28">
        <v>28.35</v>
      </c>
      <c r="H321" s="24">
        <v>20.23</v>
      </c>
      <c r="I321" s="25">
        <v>5.7352050000000006</v>
      </c>
      <c r="K321" s="24" t="s">
        <v>1198</v>
      </c>
      <c r="L321" s="28">
        <v>28.24</v>
      </c>
      <c r="M321" s="24">
        <v>30.97</v>
      </c>
      <c r="N321" s="25">
        <v>8.7459279999999993</v>
      </c>
      <c r="P321" s="24" t="s">
        <v>1244</v>
      </c>
      <c r="Q321" s="28">
        <v>0</v>
      </c>
      <c r="R321" s="24">
        <v>30.51</v>
      </c>
      <c r="S321" s="25" t="str">
        <f>IF(Q321&lt;=0,"",Q321*R321/100)</f>
        <v/>
      </c>
      <c r="U321" s="24" t="s">
        <v>1244</v>
      </c>
      <c r="V321" s="28">
        <v>0</v>
      </c>
      <c r="W321" s="24">
        <v>30.51</v>
      </c>
      <c r="X321" s="25" t="str">
        <f>IF(V321&lt;=0,"",V321*W321/100)</f>
        <v/>
      </c>
    </row>
    <row r="322" spans="1:24" x14ac:dyDescent="0.3">
      <c r="A322" s="24" t="s">
        <v>1354</v>
      </c>
      <c r="B322" s="24">
        <v>9.3800000000000008</v>
      </c>
      <c r="C322" s="24">
        <v>8.02</v>
      </c>
      <c r="D322" s="25">
        <f t="shared" si="28"/>
        <v>0.75227599999999994</v>
      </c>
      <c r="F322" s="24" t="s">
        <v>1474</v>
      </c>
      <c r="G322" s="28">
        <v>28.36</v>
      </c>
      <c r="H322" s="24">
        <v>24.82</v>
      </c>
      <c r="I322" s="25">
        <v>7.0389520000000001</v>
      </c>
      <c r="K322" s="24" t="s">
        <v>1299</v>
      </c>
      <c r="L322" s="28">
        <v>28.28</v>
      </c>
      <c r="M322" s="24">
        <v>23.62</v>
      </c>
      <c r="N322" s="25">
        <v>6.6797360000000001</v>
      </c>
      <c r="P322" s="24" t="s">
        <v>1536</v>
      </c>
      <c r="Q322" s="28">
        <v>0</v>
      </c>
      <c r="R322" s="24">
        <v>30.48</v>
      </c>
      <c r="S322" s="25" t="str">
        <f>IF(Q322&lt;=0,"",Q322*R322/100)</f>
        <v/>
      </c>
      <c r="U322" s="24" t="s">
        <v>1536</v>
      </c>
      <c r="V322" s="28">
        <v>0</v>
      </c>
      <c r="W322" s="24">
        <v>30.48</v>
      </c>
      <c r="X322" s="25" t="str">
        <f>IF(V322&lt;=0,"",V322*W322/100)</f>
        <v/>
      </c>
    </row>
    <row r="323" spans="1:24" x14ac:dyDescent="0.3">
      <c r="A323" s="24" t="s">
        <v>1355</v>
      </c>
      <c r="B323" s="24">
        <v>20.23</v>
      </c>
      <c r="C323" s="24">
        <v>5.43</v>
      </c>
      <c r="D323" s="25">
        <f t="shared" ref="D323:D386" si="29">IF(B323&lt;=0,"",B323*C323/100)</f>
        <v>1.098489</v>
      </c>
      <c r="F323" s="24" t="s">
        <v>1706</v>
      </c>
      <c r="G323" s="28">
        <v>28.52</v>
      </c>
      <c r="H323" s="24">
        <v>25.41</v>
      </c>
      <c r="I323" s="25">
        <v>7.2469320000000002</v>
      </c>
      <c r="K323" s="24" t="s">
        <v>1966</v>
      </c>
      <c r="L323" s="28">
        <v>28.35</v>
      </c>
      <c r="M323" s="24">
        <v>20.23</v>
      </c>
      <c r="N323" s="25">
        <v>5.7352050000000006</v>
      </c>
      <c r="P323" s="24" t="s">
        <v>1540</v>
      </c>
      <c r="Q323" s="28">
        <v>0</v>
      </c>
      <c r="R323" s="24">
        <v>30.47</v>
      </c>
      <c r="S323" s="25" t="str">
        <f>IF(Q323&lt;=0,"",Q323*R323/100)</f>
        <v/>
      </c>
      <c r="U323" s="24" t="s">
        <v>1540</v>
      </c>
      <c r="V323" s="28">
        <v>0</v>
      </c>
      <c r="W323" s="24">
        <v>30.47</v>
      </c>
      <c r="X323" s="25" t="str">
        <f>IF(V323&lt;=0,"",V323*W323/100)</f>
        <v/>
      </c>
    </row>
    <row r="324" spans="1:24" x14ac:dyDescent="0.3">
      <c r="A324" s="24" t="s">
        <v>1356</v>
      </c>
      <c r="B324" s="24">
        <v>-4.17</v>
      </c>
      <c r="C324" s="24">
        <v>8.5</v>
      </c>
      <c r="D324" s="25" t="str">
        <f t="shared" si="29"/>
        <v/>
      </c>
      <c r="F324" s="24" t="s">
        <v>1054</v>
      </c>
      <c r="G324" s="28">
        <v>28.6</v>
      </c>
      <c r="H324" s="24">
        <v>36.450000000000003</v>
      </c>
      <c r="I324" s="25">
        <v>10.4247</v>
      </c>
      <c r="K324" s="24" t="s">
        <v>1474</v>
      </c>
      <c r="L324" s="28">
        <v>28.36</v>
      </c>
      <c r="M324" s="24">
        <v>24.82</v>
      </c>
      <c r="N324" s="25">
        <v>7.0389520000000001</v>
      </c>
      <c r="P324" s="24" t="s">
        <v>1263</v>
      </c>
      <c r="Q324" s="28">
        <v>0</v>
      </c>
      <c r="R324" s="24">
        <v>30.44</v>
      </c>
      <c r="S324" s="25" t="str">
        <f>IF(Q324&lt;=0,"",Q324*R324/100)</f>
        <v/>
      </c>
      <c r="U324" s="24" t="s">
        <v>1263</v>
      </c>
      <c r="V324" s="28">
        <v>0</v>
      </c>
      <c r="W324" s="24">
        <v>30.44</v>
      </c>
      <c r="X324" s="25" t="str">
        <f>IF(V324&lt;=0,"",V324*W324/100)</f>
        <v/>
      </c>
    </row>
    <row r="325" spans="1:24" x14ac:dyDescent="0.3">
      <c r="A325" s="24" t="s">
        <v>1357</v>
      </c>
      <c r="B325" s="24">
        <v>28.67</v>
      </c>
      <c r="C325" s="24">
        <v>23.16</v>
      </c>
      <c r="D325" s="25">
        <f t="shared" si="29"/>
        <v>6.6399720000000002</v>
      </c>
      <c r="F325" s="24" t="s">
        <v>1145</v>
      </c>
      <c r="G325" s="28">
        <v>28.61</v>
      </c>
      <c r="H325" s="24">
        <v>29.58</v>
      </c>
      <c r="I325" s="25">
        <v>8.4628379999999996</v>
      </c>
      <c r="K325" s="24" t="s">
        <v>1706</v>
      </c>
      <c r="L325" s="28">
        <v>28.52</v>
      </c>
      <c r="M325" s="24">
        <v>25.41</v>
      </c>
      <c r="N325" s="25">
        <v>7.2469320000000002</v>
      </c>
      <c r="P325" s="24" t="s">
        <v>1789</v>
      </c>
      <c r="Q325" s="28">
        <v>0</v>
      </c>
      <c r="R325" s="24">
        <v>30.42</v>
      </c>
      <c r="S325" s="25" t="str">
        <f>IF(Q325&lt;=0,"",Q325*R325/100)</f>
        <v/>
      </c>
      <c r="U325" s="24" t="s">
        <v>1789</v>
      </c>
      <c r="V325" s="28">
        <v>0</v>
      </c>
      <c r="W325" s="24">
        <v>30.42</v>
      </c>
      <c r="X325" s="25" t="str">
        <f>IF(V325&lt;=0,"",V325*W325/100)</f>
        <v/>
      </c>
    </row>
    <row r="326" spans="1:24" x14ac:dyDescent="0.3">
      <c r="A326" s="24" t="s">
        <v>1358</v>
      </c>
      <c r="B326" s="24">
        <v>33.9</v>
      </c>
      <c r="C326" s="24">
        <v>27.75</v>
      </c>
      <c r="D326" s="25">
        <f t="shared" si="29"/>
        <v>9.4072499999999994</v>
      </c>
      <c r="F326" s="24" t="s">
        <v>1357</v>
      </c>
      <c r="G326" s="28">
        <v>28.67</v>
      </c>
      <c r="H326" s="24">
        <v>23.16</v>
      </c>
      <c r="I326" s="25">
        <v>6.6399720000000002</v>
      </c>
      <c r="K326" s="24" t="s">
        <v>1054</v>
      </c>
      <c r="L326" s="28">
        <v>28.6</v>
      </c>
      <c r="M326" s="24">
        <v>36.450000000000003</v>
      </c>
      <c r="N326" s="25">
        <v>10.4247</v>
      </c>
      <c r="P326" s="24" t="s">
        <v>1062</v>
      </c>
      <c r="Q326" s="28">
        <v>0</v>
      </c>
      <c r="R326" s="24">
        <v>30.24</v>
      </c>
      <c r="S326" s="25" t="str">
        <f>IF(Q326&lt;=0,"",Q326*R326/100)</f>
        <v/>
      </c>
      <c r="U326" s="24" t="s">
        <v>1062</v>
      </c>
      <c r="V326" s="28">
        <v>0</v>
      </c>
      <c r="W326" s="24">
        <v>30.24</v>
      </c>
      <c r="X326" s="25" t="str">
        <f>IF(V326&lt;=0,"",V326*W326/100)</f>
        <v/>
      </c>
    </row>
    <row r="327" spans="1:24" x14ac:dyDescent="0.3">
      <c r="A327" s="24" t="s">
        <v>1359</v>
      </c>
      <c r="B327" s="24">
        <v>0</v>
      </c>
      <c r="C327" s="24">
        <v>17.39</v>
      </c>
      <c r="D327" s="25" t="str">
        <f t="shared" si="29"/>
        <v/>
      </c>
      <c r="F327" s="24" t="s">
        <v>1915</v>
      </c>
      <c r="G327" s="28">
        <v>28.67</v>
      </c>
      <c r="H327" s="24">
        <v>2.4500000000000002</v>
      </c>
      <c r="I327" s="25">
        <v>0.70241500000000012</v>
      </c>
      <c r="K327" s="24" t="s">
        <v>1145</v>
      </c>
      <c r="L327" s="28">
        <v>28.61</v>
      </c>
      <c r="M327" s="24">
        <v>29.58</v>
      </c>
      <c r="N327" s="25">
        <v>8.4628379999999996</v>
      </c>
      <c r="P327" s="24" t="s">
        <v>1421</v>
      </c>
      <c r="Q327" s="28">
        <v>0</v>
      </c>
      <c r="R327" s="24">
        <v>30.19</v>
      </c>
      <c r="S327" s="25" t="str">
        <f>IF(Q327&lt;=0,"",Q327*R327/100)</f>
        <v/>
      </c>
      <c r="U327" s="24" t="s">
        <v>1421</v>
      </c>
      <c r="V327" s="28">
        <v>0</v>
      </c>
      <c r="W327" s="24">
        <v>30.19</v>
      </c>
      <c r="X327" s="25" t="str">
        <f>IF(V327&lt;=0,"",V327*W327/100)</f>
        <v/>
      </c>
    </row>
    <row r="328" spans="1:24" x14ac:dyDescent="0.3">
      <c r="A328" s="24" t="s">
        <v>1360</v>
      </c>
      <c r="B328" s="24">
        <v>32.57</v>
      </c>
      <c r="C328" s="24">
        <v>39.54</v>
      </c>
      <c r="D328" s="25">
        <f t="shared" si="29"/>
        <v>12.878178</v>
      </c>
      <c r="F328" s="24" t="s">
        <v>1659</v>
      </c>
      <c r="G328" s="28">
        <v>28.7</v>
      </c>
      <c r="H328" s="24">
        <v>26.27</v>
      </c>
      <c r="I328" s="25">
        <v>7.5394899999999998</v>
      </c>
      <c r="K328" s="24" t="s">
        <v>1357</v>
      </c>
      <c r="L328" s="28">
        <v>28.67</v>
      </c>
      <c r="M328" s="24">
        <v>23.16</v>
      </c>
      <c r="N328" s="25">
        <v>6.6399720000000002</v>
      </c>
      <c r="P328" s="24" t="s">
        <v>1063</v>
      </c>
      <c r="Q328" s="28">
        <v>0</v>
      </c>
      <c r="R328" s="24">
        <v>29.94</v>
      </c>
      <c r="S328" s="25" t="str">
        <f>IF(Q328&lt;=0,"",Q328*R328/100)</f>
        <v/>
      </c>
      <c r="U328" s="24" t="s">
        <v>1063</v>
      </c>
      <c r="V328" s="28">
        <v>0</v>
      </c>
      <c r="W328" s="24">
        <v>29.94</v>
      </c>
      <c r="X328" s="25" t="str">
        <f>IF(V328&lt;=0,"",V328*W328/100)</f>
        <v/>
      </c>
    </row>
    <row r="329" spans="1:24" x14ac:dyDescent="0.3">
      <c r="A329" s="24" t="s">
        <v>1361</v>
      </c>
      <c r="B329" s="24">
        <v>36.770000000000003</v>
      </c>
      <c r="C329" s="24">
        <v>32.57</v>
      </c>
      <c r="D329" s="25">
        <f t="shared" si="29"/>
        <v>11.975989000000002</v>
      </c>
      <c r="F329" s="24" t="s">
        <v>1897</v>
      </c>
      <c r="G329" s="28">
        <v>28.79</v>
      </c>
      <c r="H329" s="24">
        <v>24.61</v>
      </c>
      <c r="I329" s="25">
        <v>7.0852189999999995</v>
      </c>
      <c r="K329" s="24" t="s">
        <v>1915</v>
      </c>
      <c r="L329" s="28">
        <v>28.67</v>
      </c>
      <c r="M329" s="24">
        <v>2.4500000000000002</v>
      </c>
      <c r="N329" s="25">
        <v>0.70241500000000012</v>
      </c>
      <c r="P329" s="24" t="s">
        <v>1666</v>
      </c>
      <c r="Q329" s="28">
        <v>0</v>
      </c>
      <c r="R329" s="24">
        <v>29.79</v>
      </c>
      <c r="S329" s="25" t="str">
        <f>IF(Q329&lt;=0,"",Q329*R329/100)</f>
        <v/>
      </c>
      <c r="U329" s="24" t="s">
        <v>1666</v>
      </c>
      <c r="V329" s="28">
        <v>0</v>
      </c>
      <c r="W329" s="24">
        <v>29.79</v>
      </c>
      <c r="X329" s="25" t="str">
        <f>IF(V329&lt;=0,"",V329*W329/100)</f>
        <v/>
      </c>
    </row>
    <row r="330" spans="1:24" x14ac:dyDescent="0.3">
      <c r="A330" s="24" t="s">
        <v>1362</v>
      </c>
      <c r="B330" s="24">
        <v>19.45</v>
      </c>
      <c r="C330" s="24">
        <v>34.090000000000003</v>
      </c>
      <c r="D330" s="25">
        <f t="shared" si="29"/>
        <v>6.6305050000000003</v>
      </c>
      <c r="F330" s="24" t="s">
        <v>2022</v>
      </c>
      <c r="G330" s="28">
        <v>28.84</v>
      </c>
      <c r="H330" s="24">
        <v>34.450000000000003</v>
      </c>
      <c r="I330" s="25">
        <v>9.9353800000000021</v>
      </c>
      <c r="K330" s="24" t="s">
        <v>1659</v>
      </c>
      <c r="L330" s="28">
        <v>28.7</v>
      </c>
      <c r="M330" s="24">
        <v>26.27</v>
      </c>
      <c r="N330" s="25">
        <v>7.5394899999999998</v>
      </c>
      <c r="P330" s="24" t="s">
        <v>1109</v>
      </c>
      <c r="Q330" s="28">
        <v>0</v>
      </c>
      <c r="R330" s="24">
        <v>28.73</v>
      </c>
      <c r="S330" s="25" t="str">
        <f>IF(Q330&lt;=0,"",Q330*R330/100)</f>
        <v/>
      </c>
      <c r="U330" s="24" t="s">
        <v>1109</v>
      </c>
      <c r="V330" s="28">
        <v>0</v>
      </c>
      <c r="W330" s="24">
        <v>28.73</v>
      </c>
      <c r="X330" s="25" t="str">
        <f>IF(V330&lt;=0,"",V330*W330/100)</f>
        <v/>
      </c>
    </row>
    <row r="331" spans="1:24" x14ac:dyDescent="0.3">
      <c r="A331" s="24" t="s">
        <v>1363</v>
      </c>
      <c r="B331" s="24">
        <v>1.49</v>
      </c>
      <c r="C331" s="24">
        <v>12.11</v>
      </c>
      <c r="D331" s="25">
        <f t="shared" si="29"/>
        <v>0.18043900000000002</v>
      </c>
      <c r="F331" s="24" t="s">
        <v>2023</v>
      </c>
      <c r="G331" s="28">
        <v>28.94</v>
      </c>
      <c r="H331" s="24">
        <v>11.52</v>
      </c>
      <c r="I331" s="25">
        <v>3.333888</v>
      </c>
      <c r="K331" s="24" t="s">
        <v>1897</v>
      </c>
      <c r="L331" s="28">
        <v>28.79</v>
      </c>
      <c r="M331" s="24">
        <v>24.61</v>
      </c>
      <c r="N331" s="25">
        <v>7.0852189999999995</v>
      </c>
      <c r="P331" s="24" t="s">
        <v>1224</v>
      </c>
      <c r="Q331" s="28">
        <v>0</v>
      </c>
      <c r="R331" s="24">
        <v>28.45</v>
      </c>
      <c r="S331" s="25" t="str">
        <f>IF(Q331&lt;=0,"",Q331*R331/100)</f>
        <v/>
      </c>
      <c r="U331" s="24" t="s">
        <v>1224</v>
      </c>
      <c r="V331" s="28">
        <v>0</v>
      </c>
      <c r="W331" s="24">
        <v>28.45</v>
      </c>
      <c r="X331" s="25" t="str">
        <f>IF(V331&lt;=0,"",V331*W331/100)</f>
        <v/>
      </c>
    </row>
    <row r="332" spans="1:24" x14ac:dyDescent="0.3">
      <c r="A332" s="24" t="s">
        <v>1364</v>
      </c>
      <c r="B332" s="24">
        <v>-4.25</v>
      </c>
      <c r="C332" s="24">
        <v>24.52</v>
      </c>
      <c r="D332" s="25" t="str">
        <f t="shared" si="29"/>
        <v/>
      </c>
      <c r="F332" s="24" t="s">
        <v>1909</v>
      </c>
      <c r="G332" s="28">
        <v>29.05</v>
      </c>
      <c r="H332" s="24">
        <v>25.53</v>
      </c>
      <c r="I332" s="25">
        <v>7.4164650000000005</v>
      </c>
      <c r="K332" s="24" t="s">
        <v>2022</v>
      </c>
      <c r="L332" s="28">
        <v>28.84</v>
      </c>
      <c r="M332" s="24">
        <v>34.450000000000003</v>
      </c>
      <c r="N332" s="25">
        <v>9.9353800000000021</v>
      </c>
      <c r="P332" s="24" t="s">
        <v>1132</v>
      </c>
      <c r="Q332" s="28">
        <v>0</v>
      </c>
      <c r="R332" s="24">
        <v>28.33</v>
      </c>
      <c r="S332" s="25" t="str">
        <f>IF(Q332&lt;=0,"",Q332*R332/100)</f>
        <v/>
      </c>
      <c r="U332" s="24" t="s">
        <v>1132</v>
      </c>
      <c r="V332" s="28">
        <v>0</v>
      </c>
      <c r="W332" s="24">
        <v>28.33</v>
      </c>
      <c r="X332" s="25" t="str">
        <f>IF(V332&lt;=0,"",V332*W332/100)</f>
        <v/>
      </c>
    </row>
    <row r="333" spans="1:24" x14ac:dyDescent="0.3">
      <c r="A333" s="24" t="s">
        <v>1365</v>
      </c>
      <c r="B333" s="24">
        <v>18.05</v>
      </c>
      <c r="C333" s="24">
        <v>37.44</v>
      </c>
      <c r="D333" s="25">
        <f t="shared" si="29"/>
        <v>6.7579200000000004</v>
      </c>
      <c r="F333" s="24" t="s">
        <v>1803</v>
      </c>
      <c r="G333" s="28">
        <v>29.14</v>
      </c>
      <c r="H333" s="24">
        <v>5.0599999999999996</v>
      </c>
      <c r="I333" s="25">
        <v>1.4744839999999999</v>
      </c>
      <c r="K333" s="24" t="s">
        <v>2023</v>
      </c>
      <c r="L333" s="28">
        <v>28.94</v>
      </c>
      <c r="M333" s="24">
        <v>11.52</v>
      </c>
      <c r="N333" s="25">
        <v>3.333888</v>
      </c>
      <c r="P333" s="24" t="s">
        <v>1833</v>
      </c>
      <c r="Q333" s="28">
        <v>0</v>
      </c>
      <c r="R333" s="24">
        <v>28.33</v>
      </c>
      <c r="S333" s="25" t="str">
        <f>IF(Q333&lt;=0,"",Q333*R333/100)</f>
        <v/>
      </c>
      <c r="U333" s="24" t="s">
        <v>1833</v>
      </c>
      <c r="V333" s="28">
        <v>0</v>
      </c>
      <c r="W333" s="24">
        <v>28.33</v>
      </c>
      <c r="X333" s="25" t="str">
        <f>IF(V333&lt;=0,"",V333*W333/100)</f>
        <v/>
      </c>
    </row>
    <row r="334" spans="1:24" x14ac:dyDescent="0.3">
      <c r="A334" s="24" t="s">
        <v>1366</v>
      </c>
      <c r="B334" s="24">
        <v>-5.28</v>
      </c>
      <c r="C334" s="24">
        <v>30.05</v>
      </c>
      <c r="D334" s="25" t="str">
        <f t="shared" si="29"/>
        <v/>
      </c>
      <c r="F334" s="24" t="s">
        <v>1899</v>
      </c>
      <c r="G334" s="28">
        <v>29.15</v>
      </c>
      <c r="H334" s="24">
        <v>33.19</v>
      </c>
      <c r="I334" s="25">
        <v>9.6748849999999997</v>
      </c>
      <c r="K334" s="24" t="s">
        <v>1909</v>
      </c>
      <c r="L334" s="28">
        <v>29.05</v>
      </c>
      <c r="M334" s="24">
        <v>25.53</v>
      </c>
      <c r="N334" s="25">
        <v>7.4164650000000005</v>
      </c>
      <c r="P334" s="24" t="s">
        <v>1901</v>
      </c>
      <c r="Q334" s="28">
        <v>0</v>
      </c>
      <c r="R334" s="24">
        <v>28.21</v>
      </c>
      <c r="S334" s="25" t="str">
        <f>IF(Q334&lt;=0,"",Q334*R334/100)</f>
        <v/>
      </c>
      <c r="U334" s="24" t="s">
        <v>1901</v>
      </c>
      <c r="V334" s="28">
        <v>0</v>
      </c>
      <c r="W334" s="24">
        <v>28.21</v>
      </c>
      <c r="X334" s="25" t="str">
        <f>IF(V334&lt;=0,"",V334*W334/100)</f>
        <v/>
      </c>
    </row>
    <row r="335" spans="1:24" x14ac:dyDescent="0.3">
      <c r="A335" s="24" t="s">
        <v>1367</v>
      </c>
      <c r="B335" s="24">
        <v>0</v>
      </c>
      <c r="C335" s="24">
        <v>5.89</v>
      </c>
      <c r="D335" s="25" t="str">
        <f t="shared" si="29"/>
        <v/>
      </c>
      <c r="F335" s="24" t="s">
        <v>1277</v>
      </c>
      <c r="G335" s="28">
        <v>29.21</v>
      </c>
      <c r="H335" s="24">
        <v>22.65</v>
      </c>
      <c r="I335" s="25">
        <v>6.6160649999999999</v>
      </c>
      <c r="K335" s="24" t="s">
        <v>1621</v>
      </c>
      <c r="L335" s="28">
        <v>29.08</v>
      </c>
      <c r="M335" s="24">
        <v>39.93</v>
      </c>
      <c r="N335" s="25">
        <v>11.611643999999998</v>
      </c>
      <c r="P335" s="24" t="s">
        <v>1427</v>
      </c>
      <c r="Q335" s="28">
        <v>0</v>
      </c>
      <c r="R335" s="24">
        <v>28.17</v>
      </c>
      <c r="S335" s="25" t="str">
        <f>IF(Q335&lt;=0,"",Q335*R335/100)</f>
        <v/>
      </c>
      <c r="U335" s="24" t="s">
        <v>1427</v>
      </c>
      <c r="V335" s="28">
        <v>0</v>
      </c>
      <c r="W335" s="24">
        <v>28.17</v>
      </c>
      <c r="X335" s="25" t="str">
        <f>IF(V335&lt;=0,"",V335*W335/100)</f>
        <v/>
      </c>
    </row>
    <row r="336" spans="1:24" x14ac:dyDescent="0.3">
      <c r="A336" s="24" t="s">
        <v>1368</v>
      </c>
      <c r="B336" s="24">
        <v>-2.08</v>
      </c>
      <c r="C336" s="24">
        <v>31.85</v>
      </c>
      <c r="D336" s="25" t="str">
        <f t="shared" si="29"/>
        <v/>
      </c>
      <c r="F336" s="24" t="s">
        <v>1369</v>
      </c>
      <c r="G336" s="28">
        <v>29.24</v>
      </c>
      <c r="H336" s="24">
        <v>12.79</v>
      </c>
      <c r="I336" s="25">
        <v>3.7397959999999997</v>
      </c>
      <c r="K336" s="24" t="s">
        <v>1803</v>
      </c>
      <c r="L336" s="28">
        <v>29.14</v>
      </c>
      <c r="M336" s="24">
        <v>5.0599999999999996</v>
      </c>
      <c r="N336" s="25">
        <v>1.4744839999999999</v>
      </c>
      <c r="P336" s="24" t="s">
        <v>1072</v>
      </c>
      <c r="Q336" s="28">
        <v>0</v>
      </c>
      <c r="R336" s="24">
        <v>28.11</v>
      </c>
      <c r="S336" s="25" t="str">
        <f>IF(Q336&lt;=0,"",Q336*R336/100)</f>
        <v/>
      </c>
      <c r="U336" s="24" t="s">
        <v>1072</v>
      </c>
      <c r="V336" s="28">
        <v>0</v>
      </c>
      <c r="W336" s="24">
        <v>28.11</v>
      </c>
      <c r="X336" s="25" t="str">
        <f>IF(V336&lt;=0,"",V336*W336/100)</f>
        <v/>
      </c>
    </row>
    <row r="337" spans="1:24" x14ac:dyDescent="0.3">
      <c r="A337" s="24" t="s">
        <v>1369</v>
      </c>
      <c r="B337" s="24">
        <v>29.24</v>
      </c>
      <c r="C337" s="24">
        <v>12.79</v>
      </c>
      <c r="D337" s="25">
        <f t="shared" si="29"/>
        <v>3.7397959999999997</v>
      </c>
      <c r="F337" s="24" t="s">
        <v>1398</v>
      </c>
      <c r="G337" s="28">
        <v>29.36</v>
      </c>
      <c r="H337" s="24">
        <v>12.83</v>
      </c>
      <c r="I337" s="25">
        <v>3.7668880000000002</v>
      </c>
      <c r="K337" s="24" t="s">
        <v>1899</v>
      </c>
      <c r="L337" s="28">
        <v>29.15</v>
      </c>
      <c r="M337" s="24">
        <v>33.19</v>
      </c>
      <c r="N337" s="25">
        <v>9.6748849999999997</v>
      </c>
      <c r="P337" s="24" t="s">
        <v>1293</v>
      </c>
      <c r="Q337" s="28">
        <v>0</v>
      </c>
      <c r="R337" s="24">
        <v>28.01</v>
      </c>
      <c r="S337" s="25" t="str">
        <f>IF(Q337&lt;=0,"",Q337*R337/100)</f>
        <v/>
      </c>
      <c r="U337" s="24" t="s">
        <v>1293</v>
      </c>
      <c r="V337" s="28">
        <v>0</v>
      </c>
      <c r="W337" s="24">
        <v>28.01</v>
      </c>
      <c r="X337" s="25" t="str">
        <f>IF(V337&lt;=0,"",V337*W337/100)</f>
        <v/>
      </c>
    </row>
    <row r="338" spans="1:24" x14ac:dyDescent="0.3">
      <c r="A338" s="24" t="s">
        <v>1370</v>
      </c>
      <c r="B338" s="24">
        <v>0</v>
      </c>
      <c r="C338" s="24">
        <v>13.35</v>
      </c>
      <c r="D338" s="25" t="str">
        <f t="shared" si="29"/>
        <v/>
      </c>
      <c r="F338" s="24" t="s">
        <v>1750</v>
      </c>
      <c r="G338" s="28">
        <v>29.45</v>
      </c>
      <c r="H338" s="24">
        <v>1.83</v>
      </c>
      <c r="I338" s="25">
        <v>0.53893500000000005</v>
      </c>
      <c r="K338" s="24" t="s">
        <v>1649</v>
      </c>
      <c r="L338" s="28">
        <v>29.19</v>
      </c>
      <c r="M338" s="24">
        <v>39.22</v>
      </c>
      <c r="N338" s="25">
        <v>11.448317999999999</v>
      </c>
      <c r="P338" s="24" t="s">
        <v>1408</v>
      </c>
      <c r="Q338" s="28">
        <v>0</v>
      </c>
      <c r="R338" s="24">
        <v>27.56</v>
      </c>
      <c r="S338" s="25" t="str">
        <f>IF(Q338&lt;=0,"",Q338*R338/100)</f>
        <v/>
      </c>
      <c r="U338" s="24" t="s">
        <v>1408</v>
      </c>
      <c r="V338" s="28">
        <v>0</v>
      </c>
      <c r="W338" s="24">
        <v>27.56</v>
      </c>
      <c r="X338" s="25" t="str">
        <f>IF(V338&lt;=0,"",V338*W338/100)</f>
        <v/>
      </c>
    </row>
    <row r="339" spans="1:24" x14ac:dyDescent="0.3">
      <c r="A339" s="24" t="s">
        <v>1371</v>
      </c>
      <c r="B339" s="24">
        <v>0</v>
      </c>
      <c r="C339" s="24">
        <v>16.82</v>
      </c>
      <c r="D339" s="25" t="str">
        <f t="shared" si="29"/>
        <v/>
      </c>
      <c r="F339" s="24" t="s">
        <v>1634</v>
      </c>
      <c r="G339" s="28">
        <v>29.47</v>
      </c>
      <c r="H339" s="24">
        <v>9</v>
      </c>
      <c r="I339" s="25">
        <v>2.6523000000000003</v>
      </c>
      <c r="K339" s="24" t="s">
        <v>1277</v>
      </c>
      <c r="L339" s="28">
        <v>29.21</v>
      </c>
      <c r="M339" s="24">
        <v>22.65</v>
      </c>
      <c r="N339" s="25">
        <v>6.6160649999999999</v>
      </c>
      <c r="P339" s="24" t="s">
        <v>1980</v>
      </c>
      <c r="Q339" s="28">
        <v>0</v>
      </c>
      <c r="R339" s="24">
        <v>27.45</v>
      </c>
      <c r="S339" s="25" t="str">
        <f>IF(Q339&lt;=0,"",Q339*R339/100)</f>
        <v/>
      </c>
      <c r="U339" s="24" t="s">
        <v>1980</v>
      </c>
      <c r="V339" s="28">
        <v>0</v>
      </c>
      <c r="W339" s="24">
        <v>27.45</v>
      </c>
      <c r="X339" s="25" t="str">
        <f>IF(V339&lt;=0,"",V339*W339/100)</f>
        <v/>
      </c>
    </row>
    <row r="340" spans="1:24" x14ac:dyDescent="0.3">
      <c r="A340" s="24" t="s">
        <v>1372</v>
      </c>
      <c r="B340" s="24">
        <v>0</v>
      </c>
      <c r="C340" s="24">
        <v>37.659999999999997</v>
      </c>
      <c r="D340" s="25" t="str">
        <f t="shared" si="29"/>
        <v/>
      </c>
      <c r="F340" s="24" t="s">
        <v>1829</v>
      </c>
      <c r="G340" s="28">
        <v>29.48</v>
      </c>
      <c r="H340" s="24">
        <v>8.99</v>
      </c>
      <c r="I340" s="25">
        <v>2.6502520000000001</v>
      </c>
      <c r="K340" s="24" t="s">
        <v>1369</v>
      </c>
      <c r="L340" s="28">
        <v>29.24</v>
      </c>
      <c r="M340" s="24">
        <v>12.79</v>
      </c>
      <c r="N340" s="25">
        <v>3.7397959999999997</v>
      </c>
      <c r="P340" s="24" t="s">
        <v>2005</v>
      </c>
      <c r="Q340" s="28">
        <v>0</v>
      </c>
      <c r="R340" s="24">
        <v>27.02</v>
      </c>
      <c r="S340" s="25" t="str">
        <f>IF(Q340&lt;=0,"",Q340*R340/100)</f>
        <v/>
      </c>
      <c r="U340" s="24" t="s">
        <v>2005</v>
      </c>
      <c r="V340" s="28">
        <v>0</v>
      </c>
      <c r="W340" s="24">
        <v>27.02</v>
      </c>
      <c r="X340" s="25" t="str">
        <f>IF(V340&lt;=0,"",V340*W340/100)</f>
        <v/>
      </c>
    </row>
    <row r="341" spans="1:24" x14ac:dyDescent="0.3">
      <c r="A341" s="24" t="s">
        <v>1373</v>
      </c>
      <c r="B341" s="24">
        <v>-3.72</v>
      </c>
      <c r="C341" s="24">
        <v>38.299999999999997</v>
      </c>
      <c r="D341" s="25" t="str">
        <f t="shared" si="29"/>
        <v/>
      </c>
      <c r="F341" s="24" t="s">
        <v>1977</v>
      </c>
      <c r="G341" s="28">
        <v>29.51</v>
      </c>
      <c r="H341" s="24">
        <v>1.92</v>
      </c>
      <c r="I341" s="25">
        <v>0.56659199999999998</v>
      </c>
      <c r="K341" s="24" t="s">
        <v>1398</v>
      </c>
      <c r="L341" s="28">
        <v>29.36</v>
      </c>
      <c r="M341" s="24">
        <v>12.83</v>
      </c>
      <c r="N341" s="25">
        <v>3.7668880000000002</v>
      </c>
      <c r="P341" s="24" t="s">
        <v>1598</v>
      </c>
      <c r="Q341" s="28">
        <v>0</v>
      </c>
      <c r="R341" s="24">
        <v>26.95</v>
      </c>
      <c r="S341" s="25" t="str">
        <f>IF(Q341&lt;=0,"",Q341*R341/100)</f>
        <v/>
      </c>
      <c r="U341" s="24" t="s">
        <v>1598</v>
      </c>
      <c r="V341" s="28">
        <v>0</v>
      </c>
      <c r="W341" s="24">
        <v>26.95</v>
      </c>
      <c r="X341" s="25" t="str">
        <f>IF(V341&lt;=0,"",V341*W341/100)</f>
        <v/>
      </c>
    </row>
    <row r="342" spans="1:24" x14ac:dyDescent="0.3">
      <c r="A342" s="24" t="s">
        <v>1374</v>
      </c>
      <c r="B342" s="24">
        <v>30.91</v>
      </c>
      <c r="C342" s="24">
        <v>26.77</v>
      </c>
      <c r="D342" s="25">
        <f t="shared" si="29"/>
        <v>8.2746069999999996</v>
      </c>
      <c r="F342" s="24" t="s">
        <v>1584</v>
      </c>
      <c r="G342" s="28">
        <v>29.58</v>
      </c>
      <c r="H342" s="24">
        <v>3.74</v>
      </c>
      <c r="I342" s="25">
        <v>1.1062920000000001</v>
      </c>
      <c r="K342" s="24" t="s">
        <v>1750</v>
      </c>
      <c r="L342" s="28">
        <v>29.45</v>
      </c>
      <c r="M342" s="24">
        <v>1.83</v>
      </c>
      <c r="N342" s="25">
        <v>0.53893500000000005</v>
      </c>
      <c r="P342" s="24" t="s">
        <v>1832</v>
      </c>
      <c r="Q342" s="28">
        <v>0</v>
      </c>
      <c r="R342" s="24">
        <v>26.9</v>
      </c>
      <c r="S342" s="25" t="str">
        <f>IF(Q342&lt;=0,"",Q342*R342/100)</f>
        <v/>
      </c>
      <c r="U342" s="24" t="s">
        <v>1832</v>
      </c>
      <c r="V342" s="28">
        <v>0</v>
      </c>
      <c r="W342" s="24">
        <v>26.9</v>
      </c>
      <c r="X342" s="25" t="str">
        <f>IF(V342&lt;=0,"",V342*W342/100)</f>
        <v/>
      </c>
    </row>
    <row r="343" spans="1:24" x14ac:dyDescent="0.3">
      <c r="A343" s="24" t="s">
        <v>1375</v>
      </c>
      <c r="B343" s="24">
        <v>6.46</v>
      </c>
      <c r="C343" s="24">
        <v>10.71</v>
      </c>
      <c r="D343" s="25">
        <f t="shared" si="29"/>
        <v>0.69186599999999998</v>
      </c>
      <c r="F343" s="24" t="s">
        <v>1535</v>
      </c>
      <c r="G343" s="28">
        <v>29.62</v>
      </c>
      <c r="H343" s="24">
        <v>1.32</v>
      </c>
      <c r="I343" s="25">
        <v>0.39098400000000005</v>
      </c>
      <c r="K343" s="24" t="s">
        <v>1634</v>
      </c>
      <c r="L343" s="28">
        <v>29.47</v>
      </c>
      <c r="M343" s="24">
        <v>9</v>
      </c>
      <c r="N343" s="25">
        <v>2.6523000000000003</v>
      </c>
      <c r="P343" s="24" t="s">
        <v>1464</v>
      </c>
      <c r="Q343" s="28">
        <v>0</v>
      </c>
      <c r="R343" s="24">
        <v>26.76</v>
      </c>
      <c r="S343" s="25" t="str">
        <f>IF(Q343&lt;=0,"",Q343*R343/100)</f>
        <v/>
      </c>
      <c r="U343" s="24" t="s">
        <v>1464</v>
      </c>
      <c r="V343" s="28">
        <v>0</v>
      </c>
      <c r="W343" s="24">
        <v>26.76</v>
      </c>
      <c r="X343" s="25" t="str">
        <f>IF(V343&lt;=0,"",V343*W343/100)</f>
        <v/>
      </c>
    </row>
    <row r="344" spans="1:24" x14ac:dyDescent="0.3">
      <c r="A344" s="24" t="s">
        <v>1376</v>
      </c>
      <c r="B344" s="24">
        <v>41.52</v>
      </c>
      <c r="C344" s="24">
        <v>0.61</v>
      </c>
      <c r="D344" s="25">
        <f t="shared" si="29"/>
        <v>0.253272</v>
      </c>
      <c r="F344" s="24" t="s">
        <v>1228</v>
      </c>
      <c r="G344" s="28">
        <v>29.66</v>
      </c>
      <c r="H344" s="24">
        <v>13.61</v>
      </c>
      <c r="I344" s="25">
        <v>4.0367259999999998</v>
      </c>
      <c r="K344" s="24" t="s">
        <v>1829</v>
      </c>
      <c r="L344" s="28">
        <v>29.48</v>
      </c>
      <c r="M344" s="24">
        <v>8.99</v>
      </c>
      <c r="N344" s="25">
        <v>2.6502520000000001</v>
      </c>
      <c r="P344" s="24" t="s">
        <v>1267</v>
      </c>
      <c r="Q344" s="28">
        <v>0</v>
      </c>
      <c r="R344" s="24">
        <v>26.66</v>
      </c>
      <c r="S344" s="25" t="str">
        <f>IF(Q344&lt;=0,"",Q344*R344/100)</f>
        <v/>
      </c>
      <c r="U344" s="24" t="s">
        <v>1267</v>
      </c>
      <c r="V344" s="28">
        <v>0</v>
      </c>
      <c r="W344" s="24">
        <v>26.66</v>
      </c>
      <c r="X344" s="25" t="str">
        <f>IF(V344&lt;=0,"",V344*W344/100)</f>
        <v/>
      </c>
    </row>
    <row r="345" spans="1:24" x14ac:dyDescent="0.3">
      <c r="A345" s="24" t="s">
        <v>1377</v>
      </c>
      <c r="B345" s="24">
        <v>-6.54</v>
      </c>
      <c r="C345" s="24">
        <v>30.55</v>
      </c>
      <c r="D345" s="25" t="str">
        <f t="shared" si="29"/>
        <v/>
      </c>
      <c r="F345" s="24" t="s">
        <v>1795</v>
      </c>
      <c r="G345" s="28">
        <v>29.67</v>
      </c>
      <c r="H345" s="24">
        <v>34.32</v>
      </c>
      <c r="I345" s="25">
        <v>10.182744</v>
      </c>
      <c r="K345" s="24" t="s">
        <v>1253</v>
      </c>
      <c r="L345" s="28">
        <v>29.49</v>
      </c>
      <c r="M345" s="24">
        <v>39.35</v>
      </c>
      <c r="N345" s="25">
        <v>11.604315</v>
      </c>
      <c r="P345" s="24" t="s">
        <v>1911</v>
      </c>
      <c r="Q345" s="28">
        <v>0</v>
      </c>
      <c r="R345" s="24">
        <v>26.39</v>
      </c>
      <c r="S345" s="25" t="str">
        <f>IF(Q345&lt;=0,"",Q345*R345/100)</f>
        <v/>
      </c>
      <c r="U345" s="24" t="s">
        <v>1911</v>
      </c>
      <c r="V345" s="28">
        <v>0</v>
      </c>
      <c r="W345" s="24">
        <v>26.39</v>
      </c>
      <c r="X345" s="25" t="str">
        <f>IF(V345&lt;=0,"",V345*W345/100)</f>
        <v/>
      </c>
    </row>
    <row r="346" spans="1:24" x14ac:dyDescent="0.3">
      <c r="A346" s="24" t="s">
        <v>1378</v>
      </c>
      <c r="B346" s="24">
        <v>36.14</v>
      </c>
      <c r="C346" s="24">
        <v>27.26</v>
      </c>
      <c r="D346" s="25">
        <f t="shared" si="29"/>
        <v>9.8517640000000011</v>
      </c>
      <c r="F346" s="24" t="s">
        <v>1336</v>
      </c>
      <c r="G346" s="28">
        <v>29.73</v>
      </c>
      <c r="H346" s="24">
        <v>26.58</v>
      </c>
      <c r="I346" s="25">
        <v>7.902234</v>
      </c>
      <c r="K346" s="24" t="s">
        <v>1977</v>
      </c>
      <c r="L346" s="28">
        <v>29.51</v>
      </c>
      <c r="M346" s="24">
        <v>1.92</v>
      </c>
      <c r="N346" s="25">
        <v>0.56659199999999998</v>
      </c>
      <c r="P346" s="24" t="s">
        <v>1641</v>
      </c>
      <c r="Q346" s="28">
        <v>0</v>
      </c>
      <c r="R346" s="24">
        <v>26.24</v>
      </c>
      <c r="S346" s="25" t="str">
        <f>IF(Q346&lt;=0,"",Q346*R346/100)</f>
        <v/>
      </c>
      <c r="U346" s="24" t="s">
        <v>1641</v>
      </c>
      <c r="V346" s="28">
        <v>0</v>
      </c>
      <c r="W346" s="24">
        <v>26.24</v>
      </c>
      <c r="X346" s="25" t="str">
        <f>IF(V346&lt;=0,"",V346*W346/100)</f>
        <v/>
      </c>
    </row>
    <row r="347" spans="1:24" x14ac:dyDescent="0.3">
      <c r="A347" s="24" t="s">
        <v>1379</v>
      </c>
      <c r="B347" s="24">
        <v>32.57</v>
      </c>
      <c r="C347" s="24">
        <v>37.770000000000003</v>
      </c>
      <c r="D347" s="25">
        <f t="shared" si="29"/>
        <v>12.301689000000001</v>
      </c>
      <c r="F347" s="24" t="s">
        <v>1556</v>
      </c>
      <c r="G347" s="28">
        <v>29.73</v>
      </c>
      <c r="H347" s="24">
        <v>9.99</v>
      </c>
      <c r="I347" s="25">
        <v>2.970027</v>
      </c>
      <c r="K347" s="24" t="s">
        <v>1584</v>
      </c>
      <c r="L347" s="28">
        <v>29.58</v>
      </c>
      <c r="M347" s="24">
        <v>3.74</v>
      </c>
      <c r="N347" s="25">
        <v>1.1062920000000001</v>
      </c>
      <c r="P347" s="24" t="s">
        <v>1781</v>
      </c>
      <c r="Q347" s="28">
        <v>0</v>
      </c>
      <c r="R347" s="24">
        <v>26.11</v>
      </c>
      <c r="S347" s="25" t="str">
        <f>IF(Q347&lt;=0,"",Q347*R347/100)</f>
        <v/>
      </c>
      <c r="U347" s="24" t="s">
        <v>1781</v>
      </c>
      <c r="V347" s="28">
        <v>0</v>
      </c>
      <c r="W347" s="24">
        <v>26.11</v>
      </c>
      <c r="X347" s="25" t="str">
        <f>IF(V347&lt;=0,"",V347*W347/100)</f>
        <v/>
      </c>
    </row>
    <row r="348" spans="1:24" x14ac:dyDescent="0.3">
      <c r="A348" s="24" t="s">
        <v>1380</v>
      </c>
      <c r="B348" s="24">
        <v>22.91</v>
      </c>
      <c r="C348" s="24">
        <v>34.94</v>
      </c>
      <c r="D348" s="25">
        <f t="shared" si="29"/>
        <v>8.0047539999999984</v>
      </c>
      <c r="F348" s="24" t="s">
        <v>1329</v>
      </c>
      <c r="G348" s="28">
        <v>29.75</v>
      </c>
      <c r="H348" s="24">
        <v>31.2</v>
      </c>
      <c r="I348" s="25">
        <v>9.282</v>
      </c>
      <c r="K348" s="24" t="s">
        <v>1535</v>
      </c>
      <c r="L348" s="28">
        <v>29.62</v>
      </c>
      <c r="M348" s="24">
        <v>1.32</v>
      </c>
      <c r="N348" s="25">
        <v>0.39098400000000005</v>
      </c>
      <c r="P348" s="24" t="s">
        <v>1431</v>
      </c>
      <c r="Q348" s="28">
        <v>0</v>
      </c>
      <c r="R348" s="24">
        <v>26.08</v>
      </c>
      <c r="S348" s="25" t="str">
        <f>IF(Q348&lt;=0,"",Q348*R348/100)</f>
        <v/>
      </c>
      <c r="U348" s="24" t="s">
        <v>1431</v>
      </c>
      <c r="V348" s="28">
        <v>0</v>
      </c>
      <c r="W348" s="24">
        <v>26.08</v>
      </c>
      <c r="X348" s="25" t="str">
        <f>IF(V348&lt;=0,"",V348*W348/100)</f>
        <v/>
      </c>
    </row>
    <row r="349" spans="1:24" x14ac:dyDescent="0.3">
      <c r="A349" s="24" t="s">
        <v>1381</v>
      </c>
      <c r="B349" s="24">
        <v>0</v>
      </c>
      <c r="C349" s="24">
        <v>34.659999999999997</v>
      </c>
      <c r="D349" s="25" t="str">
        <f t="shared" si="29"/>
        <v/>
      </c>
      <c r="F349" s="24" t="s">
        <v>1626</v>
      </c>
      <c r="G349" s="28">
        <v>29.75</v>
      </c>
      <c r="H349" s="24">
        <v>10.99</v>
      </c>
      <c r="I349" s="25">
        <v>3.2695249999999998</v>
      </c>
      <c r="K349" s="24" t="s">
        <v>1228</v>
      </c>
      <c r="L349" s="28">
        <v>29.66</v>
      </c>
      <c r="M349" s="24">
        <v>13.61</v>
      </c>
      <c r="N349" s="25">
        <v>4.0367259999999998</v>
      </c>
      <c r="P349" s="24" t="s">
        <v>1168</v>
      </c>
      <c r="Q349" s="28">
        <v>0</v>
      </c>
      <c r="R349" s="24">
        <v>25.87</v>
      </c>
      <c r="S349" s="25" t="str">
        <f>IF(Q349&lt;=0,"",Q349*R349/100)</f>
        <v/>
      </c>
      <c r="U349" s="24" t="s">
        <v>1168</v>
      </c>
      <c r="V349" s="28">
        <v>0</v>
      </c>
      <c r="W349" s="24">
        <v>25.87</v>
      </c>
      <c r="X349" s="25" t="str">
        <f>IF(V349&lt;=0,"",V349*W349/100)</f>
        <v/>
      </c>
    </row>
    <row r="350" spans="1:24" x14ac:dyDescent="0.3">
      <c r="A350" s="24" t="s">
        <v>1382</v>
      </c>
      <c r="B350" s="24">
        <v>23.94</v>
      </c>
      <c r="C350" s="24">
        <v>20.010000000000002</v>
      </c>
      <c r="D350" s="25">
        <f t="shared" si="29"/>
        <v>4.7903940000000009</v>
      </c>
      <c r="F350" s="24" t="s">
        <v>2014</v>
      </c>
      <c r="G350" s="28">
        <v>29.86</v>
      </c>
      <c r="H350" s="24">
        <v>7.55</v>
      </c>
      <c r="I350" s="25">
        <v>2.2544299999999997</v>
      </c>
      <c r="K350" s="24" t="s">
        <v>1795</v>
      </c>
      <c r="L350" s="28">
        <v>29.67</v>
      </c>
      <c r="M350" s="24">
        <v>34.32</v>
      </c>
      <c r="N350" s="25">
        <v>10.182744</v>
      </c>
      <c r="P350" s="24" t="s">
        <v>1245</v>
      </c>
      <c r="Q350" s="28">
        <v>0</v>
      </c>
      <c r="R350" s="24">
        <v>25.75</v>
      </c>
      <c r="S350" s="25" t="str">
        <f>IF(Q350&lt;=0,"",Q350*R350/100)</f>
        <v/>
      </c>
      <c r="U350" s="24" t="s">
        <v>1245</v>
      </c>
      <c r="V350" s="28">
        <v>0</v>
      </c>
      <c r="W350" s="24">
        <v>25.75</v>
      </c>
      <c r="X350" s="25" t="str">
        <f>IF(V350&lt;=0,"",V350*W350/100)</f>
        <v/>
      </c>
    </row>
    <row r="351" spans="1:24" x14ac:dyDescent="0.3">
      <c r="A351" s="24" t="s">
        <v>1383</v>
      </c>
      <c r="B351" s="24">
        <v>-8.94</v>
      </c>
      <c r="C351" s="24">
        <v>32.99</v>
      </c>
      <c r="D351" s="25" t="str">
        <f t="shared" si="29"/>
        <v/>
      </c>
      <c r="F351" s="24" t="s">
        <v>1688</v>
      </c>
      <c r="G351" s="28">
        <v>29.87</v>
      </c>
      <c r="H351" s="24">
        <v>1.51</v>
      </c>
      <c r="I351" s="25">
        <v>0.45103700000000002</v>
      </c>
      <c r="K351" s="24" t="s">
        <v>1336</v>
      </c>
      <c r="L351" s="28">
        <v>29.73</v>
      </c>
      <c r="M351" s="24">
        <v>26.58</v>
      </c>
      <c r="N351" s="25">
        <v>7.902234</v>
      </c>
      <c r="P351" s="24" t="s">
        <v>1137</v>
      </c>
      <c r="Q351" s="28">
        <v>0</v>
      </c>
      <c r="R351" s="24">
        <v>25.45</v>
      </c>
      <c r="S351" s="25" t="str">
        <f>IF(Q351&lt;=0,"",Q351*R351/100)</f>
        <v/>
      </c>
      <c r="U351" s="24" t="s">
        <v>1137</v>
      </c>
      <c r="V351" s="28">
        <v>0</v>
      </c>
      <c r="W351" s="24">
        <v>25.45</v>
      </c>
      <c r="X351" s="25" t="str">
        <f>IF(V351&lt;=0,"",V351*W351/100)</f>
        <v/>
      </c>
    </row>
    <row r="352" spans="1:24" x14ac:dyDescent="0.3">
      <c r="A352" s="24" t="s">
        <v>1384</v>
      </c>
      <c r="B352" s="24">
        <v>-7.98</v>
      </c>
      <c r="C352" s="24">
        <v>33.909999999999997</v>
      </c>
      <c r="D352" s="25" t="str">
        <f t="shared" si="29"/>
        <v/>
      </c>
      <c r="F352" s="24" t="s">
        <v>1075</v>
      </c>
      <c r="G352" s="28">
        <v>29.91</v>
      </c>
      <c r="H352" s="24">
        <v>37.89</v>
      </c>
      <c r="I352" s="25">
        <v>11.332898999999999</v>
      </c>
      <c r="K352" s="24" t="s">
        <v>1556</v>
      </c>
      <c r="L352" s="28">
        <v>29.73</v>
      </c>
      <c r="M352" s="24">
        <v>9.99</v>
      </c>
      <c r="N352" s="25">
        <v>2.970027</v>
      </c>
      <c r="P352" s="24" t="s">
        <v>1806</v>
      </c>
      <c r="Q352" s="28">
        <v>0</v>
      </c>
      <c r="R352" s="24">
        <v>25.19</v>
      </c>
      <c r="S352" s="25" t="str">
        <f>IF(Q352&lt;=0,"",Q352*R352/100)</f>
        <v/>
      </c>
      <c r="U352" s="24" t="s">
        <v>1806</v>
      </c>
      <c r="V352" s="28">
        <v>0</v>
      </c>
      <c r="W352" s="24">
        <v>25.19</v>
      </c>
      <c r="X352" s="25" t="str">
        <f>IF(V352&lt;=0,"",V352*W352/100)</f>
        <v/>
      </c>
    </row>
    <row r="353" spans="1:24" x14ac:dyDescent="0.3">
      <c r="A353" s="24" t="s">
        <v>1385</v>
      </c>
      <c r="B353" s="24">
        <v>3.16</v>
      </c>
      <c r="C353" s="24">
        <v>36.39</v>
      </c>
      <c r="D353" s="25">
        <f t="shared" si="29"/>
        <v>1.1499239999999999</v>
      </c>
      <c r="F353" s="24" t="s">
        <v>1852</v>
      </c>
      <c r="G353" s="28">
        <v>29.91</v>
      </c>
      <c r="H353" s="24">
        <v>9.18</v>
      </c>
      <c r="I353" s="25">
        <v>2.7457380000000002</v>
      </c>
      <c r="K353" s="24" t="s">
        <v>1329</v>
      </c>
      <c r="L353" s="28">
        <v>29.75</v>
      </c>
      <c r="M353" s="24">
        <v>31.2</v>
      </c>
      <c r="N353" s="25">
        <v>9.282</v>
      </c>
      <c r="P353" s="24" t="s">
        <v>1551</v>
      </c>
      <c r="Q353" s="28">
        <v>0</v>
      </c>
      <c r="R353" s="24">
        <v>25.18</v>
      </c>
      <c r="S353" s="25" t="str">
        <f>IF(Q353&lt;=0,"",Q353*R353/100)</f>
        <v/>
      </c>
      <c r="U353" s="24" t="s">
        <v>1551</v>
      </c>
      <c r="V353" s="28">
        <v>0</v>
      </c>
      <c r="W353" s="24">
        <v>25.18</v>
      </c>
      <c r="X353" s="25" t="str">
        <f>IF(V353&lt;=0,"",V353*W353/100)</f>
        <v/>
      </c>
    </row>
    <row r="354" spans="1:24" x14ac:dyDescent="0.3">
      <c r="A354" s="24" t="s">
        <v>72</v>
      </c>
      <c r="B354" s="24">
        <v>0</v>
      </c>
      <c r="C354" s="24">
        <v>16.21</v>
      </c>
      <c r="D354" s="25" t="str">
        <f t="shared" si="29"/>
        <v/>
      </c>
      <c r="F354" s="24" t="s">
        <v>1261</v>
      </c>
      <c r="G354" s="28">
        <v>29.98</v>
      </c>
      <c r="H354" s="24">
        <v>23.25</v>
      </c>
      <c r="I354" s="25">
        <v>6.9703499999999998</v>
      </c>
      <c r="K354" s="24" t="s">
        <v>1626</v>
      </c>
      <c r="L354" s="28">
        <v>29.75</v>
      </c>
      <c r="M354" s="24">
        <v>10.99</v>
      </c>
      <c r="N354" s="25">
        <v>3.2695249999999998</v>
      </c>
      <c r="P354" s="24" t="s">
        <v>1435</v>
      </c>
      <c r="Q354" s="28">
        <v>0</v>
      </c>
      <c r="R354" s="24">
        <v>24.95</v>
      </c>
      <c r="S354" s="25" t="str">
        <f>IF(Q354&lt;=0,"",Q354*R354/100)</f>
        <v/>
      </c>
      <c r="U354" s="24" t="s">
        <v>1435</v>
      </c>
      <c r="V354" s="28">
        <v>0</v>
      </c>
      <c r="W354" s="24">
        <v>24.95</v>
      </c>
      <c r="X354" s="25" t="str">
        <f>IF(V354&lt;=0,"",V354*W354/100)</f>
        <v/>
      </c>
    </row>
    <row r="355" spans="1:24" x14ac:dyDescent="0.3">
      <c r="A355" s="24" t="s">
        <v>1386</v>
      </c>
      <c r="B355" s="24">
        <v>-6.66</v>
      </c>
      <c r="C355" s="24">
        <v>18.23</v>
      </c>
      <c r="D355" s="25" t="str">
        <f t="shared" si="29"/>
        <v/>
      </c>
      <c r="F355" s="24" t="s">
        <v>1560</v>
      </c>
      <c r="G355" s="28">
        <v>30</v>
      </c>
      <c r="H355" s="24">
        <v>34.450000000000003</v>
      </c>
      <c r="I355" s="25">
        <v>10.335000000000001</v>
      </c>
      <c r="K355" s="24" t="s">
        <v>2014</v>
      </c>
      <c r="L355" s="28">
        <v>29.86</v>
      </c>
      <c r="M355" s="24">
        <v>7.55</v>
      </c>
      <c r="N355" s="25">
        <v>2.2544299999999997</v>
      </c>
      <c r="P355" s="24" t="s">
        <v>1055</v>
      </c>
      <c r="Q355" s="28">
        <v>0</v>
      </c>
      <c r="R355" s="24">
        <v>24.8</v>
      </c>
      <c r="S355" s="25" t="str">
        <f>IF(Q355&lt;=0,"",Q355*R355/100)</f>
        <v/>
      </c>
      <c r="U355" s="24" t="s">
        <v>1055</v>
      </c>
      <c r="V355" s="28">
        <v>0</v>
      </c>
      <c r="W355" s="24">
        <v>24.8</v>
      </c>
      <c r="X355" s="25" t="str">
        <f>IF(V355&lt;=0,"",V355*W355/100)</f>
        <v/>
      </c>
    </row>
    <row r="356" spans="1:24" x14ac:dyDescent="0.3">
      <c r="A356" s="24" t="s">
        <v>1387</v>
      </c>
      <c r="B356" s="24">
        <v>0</v>
      </c>
      <c r="C356" s="24">
        <v>19.55</v>
      </c>
      <c r="D356" s="25" t="str">
        <f t="shared" si="29"/>
        <v/>
      </c>
      <c r="F356" s="24" t="s">
        <v>1276</v>
      </c>
      <c r="G356" s="28">
        <v>30.01</v>
      </c>
      <c r="H356" s="24">
        <v>30.66</v>
      </c>
      <c r="I356" s="25">
        <v>9.2010660000000009</v>
      </c>
      <c r="K356" s="24" t="s">
        <v>1688</v>
      </c>
      <c r="L356" s="28">
        <v>29.87</v>
      </c>
      <c r="M356" s="24">
        <v>1.51</v>
      </c>
      <c r="N356" s="25">
        <v>0.45103700000000002</v>
      </c>
      <c r="P356" s="24" t="s">
        <v>1484</v>
      </c>
      <c r="Q356" s="28">
        <v>0</v>
      </c>
      <c r="R356" s="24">
        <v>24.63</v>
      </c>
      <c r="S356" s="25" t="str">
        <f>IF(Q356&lt;=0,"",Q356*R356/100)</f>
        <v/>
      </c>
      <c r="U356" s="24" t="s">
        <v>1484</v>
      </c>
      <c r="V356" s="28">
        <v>0</v>
      </c>
      <c r="W356" s="24">
        <v>24.63</v>
      </c>
      <c r="X356" s="25" t="str">
        <f>IF(V356&lt;=0,"",V356*W356/100)</f>
        <v/>
      </c>
    </row>
    <row r="357" spans="1:24" x14ac:dyDescent="0.3">
      <c r="A357" s="24" t="s">
        <v>1388</v>
      </c>
      <c r="B357" s="24">
        <v>44.06</v>
      </c>
      <c r="C357" s="24">
        <v>36.74</v>
      </c>
      <c r="D357" s="25">
        <f t="shared" si="29"/>
        <v>16.187644000000002</v>
      </c>
      <c r="F357" s="24" t="s">
        <v>1563</v>
      </c>
      <c r="G357" s="28">
        <v>30.02</v>
      </c>
      <c r="H357" s="24">
        <v>34.97</v>
      </c>
      <c r="I357" s="25">
        <v>10.497993999999998</v>
      </c>
      <c r="K357" s="24" t="s">
        <v>1075</v>
      </c>
      <c r="L357" s="28">
        <v>29.91</v>
      </c>
      <c r="M357" s="24">
        <v>37.89</v>
      </c>
      <c r="N357" s="25">
        <v>11.332898999999999</v>
      </c>
      <c r="P357" s="24" t="s">
        <v>1755</v>
      </c>
      <c r="Q357" s="28">
        <v>0</v>
      </c>
      <c r="R357" s="24">
        <v>24.41</v>
      </c>
      <c r="S357" s="25" t="str">
        <f>IF(Q357&lt;=0,"",Q357*R357/100)</f>
        <v/>
      </c>
      <c r="U357" s="24" t="s">
        <v>1755</v>
      </c>
      <c r="V357" s="28">
        <v>0</v>
      </c>
      <c r="W357" s="24">
        <v>24.41</v>
      </c>
      <c r="X357" s="25" t="str">
        <f>IF(V357&lt;=0,"",V357*W357/100)</f>
        <v/>
      </c>
    </row>
    <row r="358" spans="1:24" x14ac:dyDescent="0.3">
      <c r="A358" s="24" t="s">
        <v>1389</v>
      </c>
      <c r="B358" s="24">
        <v>31</v>
      </c>
      <c r="C358" s="24">
        <v>8</v>
      </c>
      <c r="D358" s="25">
        <f t="shared" si="29"/>
        <v>2.48</v>
      </c>
      <c r="F358" s="24" t="s">
        <v>1496</v>
      </c>
      <c r="G358" s="28">
        <v>30.18</v>
      </c>
      <c r="H358" s="24">
        <v>10.88</v>
      </c>
      <c r="I358" s="25">
        <v>3.2835840000000003</v>
      </c>
      <c r="K358" s="24" t="s">
        <v>1852</v>
      </c>
      <c r="L358" s="28">
        <v>29.91</v>
      </c>
      <c r="M358" s="24">
        <v>9.18</v>
      </c>
      <c r="N358" s="25">
        <v>2.7457380000000002</v>
      </c>
      <c r="P358" s="24" t="s">
        <v>1396</v>
      </c>
      <c r="Q358" s="28">
        <v>0</v>
      </c>
      <c r="R358" s="24">
        <v>23.89</v>
      </c>
      <c r="S358" s="25" t="str">
        <f>IF(Q358&lt;=0,"",Q358*R358/100)</f>
        <v/>
      </c>
      <c r="U358" s="24" t="s">
        <v>1396</v>
      </c>
      <c r="V358" s="28">
        <v>0</v>
      </c>
      <c r="W358" s="24">
        <v>23.89</v>
      </c>
      <c r="X358" s="25" t="str">
        <f>IF(V358&lt;=0,"",V358*W358/100)</f>
        <v/>
      </c>
    </row>
    <row r="359" spans="1:24" x14ac:dyDescent="0.3">
      <c r="A359" s="24" t="s">
        <v>1390</v>
      </c>
      <c r="B359" s="24">
        <v>17.16</v>
      </c>
      <c r="C359" s="24">
        <v>14.01</v>
      </c>
      <c r="D359" s="25">
        <f t="shared" si="29"/>
        <v>2.4041160000000001</v>
      </c>
      <c r="F359" s="24" t="s">
        <v>1298</v>
      </c>
      <c r="G359" s="28">
        <v>30.24</v>
      </c>
      <c r="H359" s="24">
        <v>14.47</v>
      </c>
      <c r="I359" s="25">
        <v>4.3757279999999996</v>
      </c>
      <c r="K359" s="24" t="s">
        <v>1261</v>
      </c>
      <c r="L359" s="28">
        <v>29.98</v>
      </c>
      <c r="M359" s="24">
        <v>23.25</v>
      </c>
      <c r="N359" s="25">
        <v>6.9703499999999998</v>
      </c>
      <c r="P359" s="24" t="s">
        <v>1110</v>
      </c>
      <c r="Q359" s="28">
        <v>0</v>
      </c>
      <c r="R359" s="24">
        <v>23.65</v>
      </c>
      <c r="S359" s="25" t="str">
        <f>IF(Q359&lt;=0,"",Q359*R359/100)</f>
        <v/>
      </c>
      <c r="U359" s="24" t="s">
        <v>1110</v>
      </c>
      <c r="V359" s="28">
        <v>0</v>
      </c>
      <c r="W359" s="24">
        <v>23.65</v>
      </c>
      <c r="X359" s="25" t="str">
        <f>IF(V359&lt;=0,"",V359*W359/100)</f>
        <v/>
      </c>
    </row>
    <row r="360" spans="1:24" x14ac:dyDescent="0.3">
      <c r="A360" s="24" t="s">
        <v>1391</v>
      </c>
      <c r="B360" s="24">
        <v>0</v>
      </c>
      <c r="C360" s="24">
        <v>3.57</v>
      </c>
      <c r="D360" s="25" t="str">
        <f t="shared" si="29"/>
        <v/>
      </c>
      <c r="F360" s="24" t="s">
        <v>1275</v>
      </c>
      <c r="G360" s="28">
        <v>30.25</v>
      </c>
      <c r="H360" s="24">
        <v>30.64</v>
      </c>
      <c r="I360" s="25">
        <v>9.2685999999999993</v>
      </c>
      <c r="K360" s="24" t="s">
        <v>1560</v>
      </c>
      <c r="L360" s="28">
        <v>30</v>
      </c>
      <c r="M360" s="24">
        <v>34.450000000000003</v>
      </c>
      <c r="N360" s="25">
        <v>10.335000000000001</v>
      </c>
      <c r="P360" s="24" t="s">
        <v>1171</v>
      </c>
      <c r="Q360" s="28">
        <v>0</v>
      </c>
      <c r="R360" s="24">
        <v>23.49</v>
      </c>
      <c r="S360" s="25" t="str">
        <f>IF(Q360&lt;=0,"",Q360*R360/100)</f>
        <v/>
      </c>
      <c r="U360" s="24" t="s">
        <v>1171</v>
      </c>
      <c r="V360" s="28">
        <v>0</v>
      </c>
      <c r="W360" s="24">
        <v>23.49</v>
      </c>
      <c r="X360" s="25" t="str">
        <f>IF(V360&lt;=0,"",V360*W360/100)</f>
        <v/>
      </c>
    </row>
    <row r="361" spans="1:24" x14ac:dyDescent="0.3">
      <c r="A361" s="24" t="s">
        <v>1392</v>
      </c>
      <c r="B361" s="24">
        <v>-0.32</v>
      </c>
      <c r="C361" s="24">
        <v>21.87</v>
      </c>
      <c r="D361" s="25" t="str">
        <f t="shared" si="29"/>
        <v/>
      </c>
      <c r="F361" s="24" t="s">
        <v>1654</v>
      </c>
      <c r="G361" s="28">
        <v>30.29</v>
      </c>
      <c r="H361" s="24">
        <v>35.03</v>
      </c>
      <c r="I361" s="25">
        <v>10.610587000000001</v>
      </c>
      <c r="K361" s="24" t="s">
        <v>1276</v>
      </c>
      <c r="L361" s="28">
        <v>30.01</v>
      </c>
      <c r="M361" s="24">
        <v>30.66</v>
      </c>
      <c r="N361" s="25">
        <v>9.2010660000000009</v>
      </c>
      <c r="P361" s="24" t="s">
        <v>1105</v>
      </c>
      <c r="Q361" s="28">
        <v>0</v>
      </c>
      <c r="R361" s="24">
        <v>23.13</v>
      </c>
      <c r="S361" s="25" t="str">
        <f>IF(Q361&lt;=0,"",Q361*R361/100)</f>
        <v/>
      </c>
      <c r="U361" s="24" t="s">
        <v>1105</v>
      </c>
      <c r="V361" s="28">
        <v>0</v>
      </c>
      <c r="W361" s="24">
        <v>23.13</v>
      </c>
      <c r="X361" s="25" t="str">
        <f>IF(V361&lt;=0,"",V361*W361/100)</f>
        <v/>
      </c>
    </row>
    <row r="362" spans="1:24" x14ac:dyDescent="0.3">
      <c r="A362" s="24" t="s">
        <v>1393</v>
      </c>
      <c r="B362" s="24">
        <v>4.22</v>
      </c>
      <c r="C362" s="24">
        <v>3.68</v>
      </c>
      <c r="D362" s="25">
        <f t="shared" si="29"/>
        <v>0.15529599999999999</v>
      </c>
      <c r="F362" s="24" t="s">
        <v>1831</v>
      </c>
      <c r="G362" s="28">
        <v>30.31</v>
      </c>
      <c r="H362" s="24">
        <v>30.65</v>
      </c>
      <c r="I362" s="25">
        <v>9.2900150000000004</v>
      </c>
      <c r="K362" s="24" t="s">
        <v>1563</v>
      </c>
      <c r="L362" s="28">
        <v>30.02</v>
      </c>
      <c r="M362" s="24">
        <v>34.97</v>
      </c>
      <c r="N362" s="25">
        <v>10.497993999999998</v>
      </c>
      <c r="P362" s="24" t="s">
        <v>1884</v>
      </c>
      <c r="Q362" s="28">
        <v>0</v>
      </c>
      <c r="R362" s="24">
        <v>22.98</v>
      </c>
      <c r="S362" s="25" t="str">
        <f>IF(Q362&lt;=0,"",Q362*R362/100)</f>
        <v/>
      </c>
      <c r="U362" s="24" t="s">
        <v>1884</v>
      </c>
      <c r="V362" s="28">
        <v>0</v>
      </c>
      <c r="W362" s="24">
        <v>22.98</v>
      </c>
      <c r="X362" s="25" t="str">
        <f>IF(V362&lt;=0,"",V362*W362/100)</f>
        <v/>
      </c>
    </row>
    <row r="363" spans="1:24" x14ac:dyDescent="0.3">
      <c r="A363" s="24" t="s">
        <v>1394</v>
      </c>
      <c r="B363" s="24">
        <v>-9.7799999999999994</v>
      </c>
      <c r="C363" s="24">
        <v>24.63</v>
      </c>
      <c r="D363" s="25" t="str">
        <f t="shared" si="29"/>
        <v/>
      </c>
      <c r="F363" s="24" t="s">
        <v>1311</v>
      </c>
      <c r="G363" s="28">
        <v>30.47</v>
      </c>
      <c r="H363" s="24">
        <v>5.04</v>
      </c>
      <c r="I363" s="25">
        <v>1.5356879999999997</v>
      </c>
      <c r="K363" s="24" t="s">
        <v>1496</v>
      </c>
      <c r="L363" s="28">
        <v>30.18</v>
      </c>
      <c r="M363" s="24">
        <v>10.88</v>
      </c>
      <c r="N363" s="25">
        <v>3.2835840000000003</v>
      </c>
      <c r="P363" s="24" t="s">
        <v>1523</v>
      </c>
      <c r="Q363" s="28">
        <v>0</v>
      </c>
      <c r="R363" s="24">
        <v>22.97</v>
      </c>
      <c r="S363" s="25" t="str">
        <f>IF(Q363&lt;=0,"",Q363*R363/100)</f>
        <v/>
      </c>
      <c r="U363" s="24" t="s">
        <v>1523</v>
      </c>
      <c r="V363" s="28">
        <v>0</v>
      </c>
      <c r="W363" s="24">
        <v>22.97</v>
      </c>
      <c r="X363" s="25" t="str">
        <f>IF(V363&lt;=0,"",V363*W363/100)</f>
        <v/>
      </c>
    </row>
    <row r="364" spans="1:24" x14ac:dyDescent="0.3">
      <c r="A364" s="24" t="s">
        <v>1395</v>
      </c>
      <c r="B364" s="24">
        <v>7.13</v>
      </c>
      <c r="C364" s="24">
        <v>24.38</v>
      </c>
      <c r="D364" s="25">
        <f t="shared" si="29"/>
        <v>1.738294</v>
      </c>
      <c r="F364" s="24" t="s">
        <v>1777</v>
      </c>
      <c r="G364" s="28">
        <v>30.52</v>
      </c>
      <c r="H364" s="24">
        <v>2.0499999999999998</v>
      </c>
      <c r="I364" s="25">
        <v>0.62565999999999999</v>
      </c>
      <c r="K364" s="24" t="s">
        <v>1298</v>
      </c>
      <c r="L364" s="28">
        <v>30.24</v>
      </c>
      <c r="M364" s="24">
        <v>14.47</v>
      </c>
      <c r="N364" s="25">
        <v>4.3757279999999996</v>
      </c>
      <c r="P364" s="24" t="s">
        <v>1478</v>
      </c>
      <c r="Q364" s="28">
        <v>0</v>
      </c>
      <c r="R364" s="24">
        <v>22.96</v>
      </c>
      <c r="S364" s="25" t="str">
        <f>IF(Q364&lt;=0,"",Q364*R364/100)</f>
        <v/>
      </c>
      <c r="U364" s="24" t="s">
        <v>1478</v>
      </c>
      <c r="V364" s="28">
        <v>0</v>
      </c>
      <c r="W364" s="24">
        <v>22.96</v>
      </c>
      <c r="X364" s="25" t="str">
        <f>IF(V364&lt;=0,"",V364*W364/100)</f>
        <v/>
      </c>
    </row>
    <row r="365" spans="1:24" x14ac:dyDescent="0.3">
      <c r="A365" s="24" t="s">
        <v>1396</v>
      </c>
      <c r="B365" s="24">
        <v>0</v>
      </c>
      <c r="C365" s="24">
        <v>23.89</v>
      </c>
      <c r="D365" s="25" t="str">
        <f t="shared" si="29"/>
        <v/>
      </c>
      <c r="F365" s="24" t="s">
        <v>1731</v>
      </c>
      <c r="G365" s="28">
        <v>30.58</v>
      </c>
      <c r="H365" s="24">
        <v>34.92</v>
      </c>
      <c r="I365" s="25">
        <v>10.678535999999999</v>
      </c>
      <c r="K365" s="24" t="s">
        <v>1275</v>
      </c>
      <c r="L365" s="28">
        <v>30.25</v>
      </c>
      <c r="M365" s="24">
        <v>30.64</v>
      </c>
      <c r="N365" s="25">
        <v>9.2685999999999993</v>
      </c>
      <c r="P365" s="24" t="s">
        <v>1736</v>
      </c>
      <c r="Q365" s="28">
        <v>0</v>
      </c>
      <c r="R365" s="24">
        <v>22.95</v>
      </c>
      <c r="S365" s="25" t="str">
        <f>IF(Q365&lt;=0,"",Q365*R365/100)</f>
        <v/>
      </c>
      <c r="U365" s="24" t="s">
        <v>1736</v>
      </c>
      <c r="V365" s="28">
        <v>0</v>
      </c>
      <c r="W365" s="24">
        <v>22.95</v>
      </c>
      <c r="X365" s="25" t="str">
        <f>IF(V365&lt;=0,"",V365*W365/100)</f>
        <v/>
      </c>
    </row>
    <row r="366" spans="1:24" x14ac:dyDescent="0.3">
      <c r="A366" s="24" t="s">
        <v>1397</v>
      </c>
      <c r="B366" s="24">
        <v>3.97</v>
      </c>
      <c r="C366" s="24">
        <v>14.73</v>
      </c>
      <c r="D366" s="25">
        <f t="shared" si="29"/>
        <v>0.584781</v>
      </c>
      <c r="F366" s="24" t="s">
        <v>1544</v>
      </c>
      <c r="G366" s="28">
        <v>30.59</v>
      </c>
      <c r="H366" s="24">
        <v>14.59</v>
      </c>
      <c r="I366" s="25">
        <v>4.4630809999999999</v>
      </c>
      <c r="K366" s="24" t="s">
        <v>1654</v>
      </c>
      <c r="L366" s="28">
        <v>30.29</v>
      </c>
      <c r="M366" s="24">
        <v>35.03</v>
      </c>
      <c r="N366" s="25">
        <v>10.610587000000001</v>
      </c>
      <c r="P366" s="24" t="s">
        <v>1487</v>
      </c>
      <c r="Q366" s="28">
        <v>0</v>
      </c>
      <c r="R366" s="24">
        <v>22.72</v>
      </c>
      <c r="S366" s="25" t="str">
        <f>IF(Q366&lt;=0,"",Q366*R366/100)</f>
        <v/>
      </c>
      <c r="U366" s="24" t="s">
        <v>1487</v>
      </c>
      <c r="V366" s="28">
        <v>0</v>
      </c>
      <c r="W366" s="24">
        <v>22.72</v>
      </c>
      <c r="X366" s="25" t="str">
        <f>IF(V366&lt;=0,"",V366*W366/100)</f>
        <v/>
      </c>
    </row>
    <row r="367" spans="1:24" x14ac:dyDescent="0.3">
      <c r="A367" s="24" t="s">
        <v>1398</v>
      </c>
      <c r="B367" s="24">
        <v>29.36</v>
      </c>
      <c r="C367" s="24">
        <v>12.83</v>
      </c>
      <c r="D367" s="25">
        <f t="shared" si="29"/>
        <v>3.7668880000000002</v>
      </c>
      <c r="F367" s="24" t="s">
        <v>1181</v>
      </c>
      <c r="G367" s="28">
        <v>30.62</v>
      </c>
      <c r="H367" s="24">
        <v>2.31</v>
      </c>
      <c r="I367" s="25">
        <v>0.70732200000000001</v>
      </c>
      <c r="K367" s="24" t="s">
        <v>1831</v>
      </c>
      <c r="L367" s="28">
        <v>30.31</v>
      </c>
      <c r="M367" s="24">
        <v>30.65</v>
      </c>
      <c r="N367" s="25">
        <v>9.2900150000000004</v>
      </c>
      <c r="P367" s="24" t="s">
        <v>1961</v>
      </c>
      <c r="Q367" s="28">
        <v>0</v>
      </c>
      <c r="R367" s="24">
        <v>22.68</v>
      </c>
      <c r="S367" s="25" t="str">
        <f>IF(Q367&lt;=0,"",Q367*R367/100)</f>
        <v/>
      </c>
      <c r="U367" s="24" t="s">
        <v>1961</v>
      </c>
      <c r="V367" s="28">
        <v>0</v>
      </c>
      <c r="W367" s="24">
        <v>22.68</v>
      </c>
      <c r="X367" s="25" t="str">
        <f>IF(V367&lt;=0,"",V367*W367/100)</f>
        <v/>
      </c>
    </row>
    <row r="368" spans="1:24" x14ac:dyDescent="0.3">
      <c r="A368" s="24" t="s">
        <v>1399</v>
      </c>
      <c r="B368" s="24">
        <v>31.8</v>
      </c>
      <c r="C368" s="24">
        <v>22.62</v>
      </c>
      <c r="D368" s="25">
        <f t="shared" si="29"/>
        <v>7.1931600000000007</v>
      </c>
      <c r="F368" s="24" t="s">
        <v>1061</v>
      </c>
      <c r="G368" s="28">
        <v>30.69</v>
      </c>
      <c r="H368" s="24">
        <v>10.17</v>
      </c>
      <c r="I368" s="25">
        <v>3.1211730000000002</v>
      </c>
      <c r="K368" s="24" t="s">
        <v>1311</v>
      </c>
      <c r="L368" s="28">
        <v>30.47</v>
      </c>
      <c r="M368" s="24">
        <v>5.04</v>
      </c>
      <c r="N368" s="25">
        <v>1.5356879999999997</v>
      </c>
      <c r="P368" s="24" t="s">
        <v>1448</v>
      </c>
      <c r="Q368" s="28">
        <v>0</v>
      </c>
      <c r="R368" s="24">
        <v>22.61</v>
      </c>
      <c r="S368" s="25" t="str">
        <f>IF(Q368&lt;=0,"",Q368*R368/100)</f>
        <v/>
      </c>
      <c r="U368" s="24" t="s">
        <v>1448</v>
      </c>
      <c r="V368" s="28">
        <v>0</v>
      </c>
      <c r="W368" s="24">
        <v>22.61</v>
      </c>
      <c r="X368" s="25" t="str">
        <f>IF(V368&lt;=0,"",V368*W368/100)</f>
        <v/>
      </c>
    </row>
    <row r="369" spans="1:24" x14ac:dyDescent="0.3">
      <c r="A369" s="24" t="s">
        <v>1400</v>
      </c>
      <c r="B369" s="24">
        <v>-8.27</v>
      </c>
      <c r="C369" s="24">
        <v>6.3</v>
      </c>
      <c r="D369" s="25" t="str">
        <f t="shared" si="29"/>
        <v/>
      </c>
      <c r="F369" s="24" t="s">
        <v>1511</v>
      </c>
      <c r="G369" s="28">
        <v>30.74</v>
      </c>
      <c r="H369" s="24">
        <v>20.69</v>
      </c>
      <c r="I369" s="25">
        <v>6.3601059999999991</v>
      </c>
      <c r="K369" s="24" t="s">
        <v>1777</v>
      </c>
      <c r="L369" s="28">
        <v>30.52</v>
      </c>
      <c r="M369" s="24">
        <v>2.0499999999999998</v>
      </c>
      <c r="N369" s="25">
        <v>0.62565999999999999</v>
      </c>
      <c r="P369" s="24" t="s">
        <v>1163</v>
      </c>
      <c r="Q369" s="28">
        <v>0</v>
      </c>
      <c r="R369" s="24">
        <v>22.52</v>
      </c>
      <c r="S369" s="25" t="str">
        <f>IF(Q369&lt;=0,"",Q369*R369/100)</f>
        <v/>
      </c>
      <c r="U369" s="24" t="s">
        <v>1163</v>
      </c>
      <c r="V369" s="28">
        <v>0</v>
      </c>
      <c r="W369" s="24">
        <v>22.52</v>
      </c>
      <c r="X369" s="25" t="str">
        <f>IF(V369&lt;=0,"",V369*W369/100)</f>
        <v/>
      </c>
    </row>
    <row r="370" spans="1:24" x14ac:dyDescent="0.3">
      <c r="A370" s="24" t="s">
        <v>1401</v>
      </c>
      <c r="B370" s="24">
        <v>-6.24</v>
      </c>
      <c r="C370" s="24">
        <v>13.88</v>
      </c>
      <c r="D370" s="25" t="str">
        <f t="shared" si="29"/>
        <v/>
      </c>
      <c r="F370" s="24" t="s">
        <v>1128</v>
      </c>
      <c r="G370" s="28">
        <v>30.82</v>
      </c>
      <c r="H370" s="24">
        <v>1.87</v>
      </c>
      <c r="I370" s="25">
        <v>0.57633400000000001</v>
      </c>
      <c r="K370" s="24" t="s">
        <v>1731</v>
      </c>
      <c r="L370" s="28">
        <v>30.58</v>
      </c>
      <c r="M370" s="24">
        <v>34.92</v>
      </c>
      <c r="N370" s="25">
        <v>10.678535999999999</v>
      </c>
      <c r="P370" s="24" t="s">
        <v>1700</v>
      </c>
      <c r="Q370" s="28">
        <v>0</v>
      </c>
      <c r="R370" s="24">
        <v>22.13</v>
      </c>
      <c r="S370" s="25" t="str">
        <f>IF(Q370&lt;=0,"",Q370*R370/100)</f>
        <v/>
      </c>
      <c r="U370" s="24" t="s">
        <v>1700</v>
      </c>
      <c r="V370" s="28">
        <v>0</v>
      </c>
      <c r="W370" s="24">
        <v>22.13</v>
      </c>
      <c r="X370" s="25" t="str">
        <f>IF(V370&lt;=0,"",V370*W370/100)</f>
        <v/>
      </c>
    </row>
    <row r="371" spans="1:24" x14ac:dyDescent="0.3">
      <c r="A371" s="24" t="s">
        <v>1402</v>
      </c>
      <c r="B371" s="24">
        <v>0</v>
      </c>
      <c r="C371" s="24">
        <v>6.36</v>
      </c>
      <c r="D371" s="25" t="str">
        <f t="shared" si="29"/>
        <v/>
      </c>
      <c r="F371" s="24" t="s">
        <v>1374</v>
      </c>
      <c r="G371" s="28">
        <v>30.91</v>
      </c>
      <c r="H371" s="24">
        <v>26.77</v>
      </c>
      <c r="I371" s="25">
        <v>8.2746069999999996</v>
      </c>
      <c r="K371" s="24" t="s">
        <v>1544</v>
      </c>
      <c r="L371" s="28">
        <v>30.59</v>
      </c>
      <c r="M371" s="24">
        <v>14.59</v>
      </c>
      <c r="N371" s="25">
        <v>4.4630809999999999</v>
      </c>
      <c r="P371" s="24" t="s">
        <v>1815</v>
      </c>
      <c r="Q371" s="28">
        <v>0</v>
      </c>
      <c r="R371" s="24">
        <v>21.92</v>
      </c>
      <c r="S371" s="25" t="str">
        <f>IF(Q371&lt;=0,"",Q371*R371/100)</f>
        <v/>
      </c>
      <c r="U371" s="24" t="s">
        <v>1815</v>
      </c>
      <c r="V371" s="28">
        <v>0</v>
      </c>
      <c r="W371" s="24">
        <v>21.92</v>
      </c>
      <c r="X371" s="25" t="str">
        <f>IF(V371&lt;=0,"",V371*W371/100)</f>
        <v/>
      </c>
    </row>
    <row r="372" spans="1:24" x14ac:dyDescent="0.3">
      <c r="A372" s="24" t="s">
        <v>1403</v>
      </c>
      <c r="B372" s="24">
        <v>0</v>
      </c>
      <c r="C372" s="24">
        <v>2.41</v>
      </c>
      <c r="D372" s="25" t="str">
        <f t="shared" si="29"/>
        <v/>
      </c>
      <c r="F372" s="24" t="s">
        <v>1674</v>
      </c>
      <c r="G372" s="28">
        <v>30.95</v>
      </c>
      <c r="H372" s="24">
        <v>9.25</v>
      </c>
      <c r="I372" s="25">
        <v>2.8628749999999998</v>
      </c>
      <c r="K372" s="24" t="s">
        <v>1181</v>
      </c>
      <c r="L372" s="28">
        <v>30.62</v>
      </c>
      <c r="M372" s="24">
        <v>2.31</v>
      </c>
      <c r="N372" s="25">
        <v>0.70732200000000001</v>
      </c>
      <c r="P372" s="24" t="s">
        <v>1972</v>
      </c>
      <c r="Q372" s="28">
        <v>0</v>
      </c>
      <c r="R372" s="24">
        <v>21.65</v>
      </c>
      <c r="S372" s="25" t="str">
        <f>IF(Q372&lt;=0,"",Q372*R372/100)</f>
        <v/>
      </c>
      <c r="U372" s="24" t="s">
        <v>1972</v>
      </c>
      <c r="V372" s="28">
        <v>0</v>
      </c>
      <c r="W372" s="24">
        <v>21.65</v>
      </c>
      <c r="X372" s="25" t="str">
        <f>IF(V372&lt;=0,"",V372*W372/100)</f>
        <v/>
      </c>
    </row>
    <row r="373" spans="1:24" x14ac:dyDescent="0.3">
      <c r="A373" s="24" t="s">
        <v>1404</v>
      </c>
      <c r="B373" s="24">
        <v>41.35</v>
      </c>
      <c r="C373" s="24">
        <v>31.26</v>
      </c>
      <c r="D373" s="25">
        <f t="shared" si="29"/>
        <v>12.926010000000002</v>
      </c>
      <c r="F373" s="24" t="s">
        <v>1096</v>
      </c>
      <c r="G373" s="28">
        <v>30.97</v>
      </c>
      <c r="H373" s="24">
        <v>13.34</v>
      </c>
      <c r="I373" s="25">
        <v>4.1313979999999999</v>
      </c>
      <c r="K373" s="24" t="s">
        <v>1061</v>
      </c>
      <c r="L373" s="28">
        <v>30.69</v>
      </c>
      <c r="M373" s="24">
        <v>10.17</v>
      </c>
      <c r="N373" s="25">
        <v>3.1211730000000002</v>
      </c>
      <c r="P373" s="24" t="s">
        <v>1976</v>
      </c>
      <c r="Q373" s="28">
        <v>0</v>
      </c>
      <c r="R373" s="24">
        <v>21.48</v>
      </c>
      <c r="S373" s="25" t="str">
        <f>IF(Q373&lt;=0,"",Q373*R373/100)</f>
        <v/>
      </c>
      <c r="U373" s="24" t="s">
        <v>1976</v>
      </c>
      <c r="V373" s="28">
        <v>0</v>
      </c>
      <c r="W373" s="24">
        <v>21.48</v>
      </c>
      <c r="X373" s="25" t="str">
        <f>IF(V373&lt;=0,"",V373*W373/100)</f>
        <v/>
      </c>
    </row>
    <row r="374" spans="1:24" x14ac:dyDescent="0.3">
      <c r="A374" s="24" t="s">
        <v>1405</v>
      </c>
      <c r="B374" s="24">
        <v>-0.41</v>
      </c>
      <c r="C374" s="24">
        <v>37.6</v>
      </c>
      <c r="D374" s="25" t="str">
        <f t="shared" si="29"/>
        <v/>
      </c>
      <c r="F374" s="24" t="s">
        <v>1389</v>
      </c>
      <c r="G374" s="28">
        <v>31</v>
      </c>
      <c r="H374" s="24">
        <v>8</v>
      </c>
      <c r="I374" s="25">
        <v>2.48</v>
      </c>
      <c r="K374" s="24" t="s">
        <v>1511</v>
      </c>
      <c r="L374" s="28">
        <v>30.74</v>
      </c>
      <c r="M374" s="24">
        <v>20.69</v>
      </c>
      <c r="N374" s="25">
        <v>6.3601059999999991</v>
      </c>
      <c r="P374" s="24" t="s">
        <v>1184</v>
      </c>
      <c r="Q374" s="28">
        <v>0</v>
      </c>
      <c r="R374" s="24">
        <v>21.18</v>
      </c>
      <c r="S374" s="25" t="str">
        <f>IF(Q374&lt;=0,"",Q374*R374/100)</f>
        <v/>
      </c>
      <c r="U374" s="24" t="s">
        <v>1184</v>
      </c>
      <c r="V374" s="28">
        <v>0</v>
      </c>
      <c r="W374" s="24">
        <v>21.18</v>
      </c>
      <c r="X374" s="25" t="str">
        <f>IF(V374&lt;=0,"",V374*W374/100)</f>
        <v/>
      </c>
    </row>
    <row r="375" spans="1:24" x14ac:dyDescent="0.3">
      <c r="A375" s="24" t="s">
        <v>1406</v>
      </c>
      <c r="B375" s="24">
        <v>0</v>
      </c>
      <c r="C375" s="24">
        <v>10.61</v>
      </c>
      <c r="D375" s="25" t="str">
        <f t="shared" si="29"/>
        <v/>
      </c>
      <c r="F375" s="24" t="s">
        <v>1637</v>
      </c>
      <c r="G375" s="28">
        <v>31.01</v>
      </c>
      <c r="H375" s="24">
        <v>18.260000000000002</v>
      </c>
      <c r="I375" s="25">
        <v>5.662426</v>
      </c>
      <c r="K375" s="24" t="s">
        <v>1128</v>
      </c>
      <c r="L375" s="28">
        <v>30.82</v>
      </c>
      <c r="M375" s="24">
        <v>1.87</v>
      </c>
      <c r="N375" s="25">
        <v>0.57633400000000001</v>
      </c>
      <c r="P375" s="24" t="s">
        <v>1797</v>
      </c>
      <c r="Q375" s="28">
        <v>0</v>
      </c>
      <c r="R375" s="24">
        <v>20.95</v>
      </c>
      <c r="S375" s="25" t="str">
        <f>IF(Q375&lt;=0,"",Q375*R375/100)</f>
        <v/>
      </c>
      <c r="U375" s="24" t="s">
        <v>1797</v>
      </c>
      <c r="V375" s="28">
        <v>0</v>
      </c>
      <c r="W375" s="24">
        <v>20.95</v>
      </c>
      <c r="X375" s="25" t="str">
        <f>IF(V375&lt;=0,"",V375*W375/100)</f>
        <v/>
      </c>
    </row>
    <row r="376" spans="1:24" x14ac:dyDescent="0.3">
      <c r="A376" s="24" t="s">
        <v>1407</v>
      </c>
      <c r="B376" s="24">
        <v>0</v>
      </c>
      <c r="C376" s="24">
        <v>10.49</v>
      </c>
      <c r="D376" s="25" t="str">
        <f t="shared" si="29"/>
        <v/>
      </c>
      <c r="F376" s="24" t="s">
        <v>1807</v>
      </c>
      <c r="G376" s="28">
        <v>31.03</v>
      </c>
      <c r="H376" s="24">
        <v>5.49</v>
      </c>
      <c r="I376" s="25">
        <v>1.7035470000000001</v>
      </c>
      <c r="K376" s="24" t="s">
        <v>1374</v>
      </c>
      <c r="L376" s="28">
        <v>30.91</v>
      </c>
      <c r="M376" s="24">
        <v>26.77</v>
      </c>
      <c r="N376" s="25">
        <v>8.2746069999999996</v>
      </c>
      <c r="P376" s="24" t="s">
        <v>1070</v>
      </c>
      <c r="Q376" s="28">
        <v>0</v>
      </c>
      <c r="R376" s="24">
        <v>20.47</v>
      </c>
      <c r="S376" s="25" t="str">
        <f>IF(Q376&lt;=0,"",Q376*R376/100)</f>
        <v/>
      </c>
      <c r="U376" s="24" t="s">
        <v>1070</v>
      </c>
      <c r="V376" s="28">
        <v>0</v>
      </c>
      <c r="W376" s="24">
        <v>20.47</v>
      </c>
      <c r="X376" s="25" t="str">
        <f>IF(V376&lt;=0,"",V376*W376/100)</f>
        <v/>
      </c>
    </row>
    <row r="377" spans="1:24" x14ac:dyDescent="0.3">
      <c r="A377" s="24" t="s">
        <v>1408</v>
      </c>
      <c r="B377" s="24">
        <v>0</v>
      </c>
      <c r="C377" s="24">
        <v>27.56</v>
      </c>
      <c r="D377" s="25" t="str">
        <f t="shared" si="29"/>
        <v/>
      </c>
      <c r="F377" s="24" t="s">
        <v>1457</v>
      </c>
      <c r="G377" s="28">
        <v>31.05</v>
      </c>
      <c r="H377" s="24">
        <v>32.89</v>
      </c>
      <c r="I377" s="25">
        <v>10.212345000000001</v>
      </c>
      <c r="K377" s="24" t="s">
        <v>1674</v>
      </c>
      <c r="L377" s="28">
        <v>30.95</v>
      </c>
      <c r="M377" s="24">
        <v>9.25</v>
      </c>
      <c r="N377" s="25">
        <v>2.8628749999999998</v>
      </c>
      <c r="P377" s="24" t="s">
        <v>1495</v>
      </c>
      <c r="Q377" s="28">
        <v>0</v>
      </c>
      <c r="R377" s="24">
        <v>20.46</v>
      </c>
      <c r="S377" s="25" t="str">
        <f>IF(Q377&lt;=0,"",Q377*R377/100)</f>
        <v/>
      </c>
      <c r="U377" s="24" t="s">
        <v>1495</v>
      </c>
      <c r="V377" s="28">
        <v>0</v>
      </c>
      <c r="W377" s="24">
        <v>20.46</v>
      </c>
      <c r="X377" s="25" t="str">
        <f>IF(V377&lt;=0,"",V377*W377/100)</f>
        <v/>
      </c>
    </row>
    <row r="378" spans="1:24" x14ac:dyDescent="0.3">
      <c r="A378" s="24" t="s">
        <v>1409</v>
      </c>
      <c r="B378" s="24">
        <v>32.119999999999997</v>
      </c>
      <c r="C378" s="24">
        <v>10.26</v>
      </c>
      <c r="D378" s="25">
        <f t="shared" si="29"/>
        <v>3.295512</v>
      </c>
      <c r="F378" s="24" t="s">
        <v>1742</v>
      </c>
      <c r="G378" s="28">
        <v>31.06</v>
      </c>
      <c r="H378" s="24">
        <v>35.200000000000003</v>
      </c>
      <c r="I378" s="25">
        <v>10.933120000000001</v>
      </c>
      <c r="K378" s="24" t="s">
        <v>1096</v>
      </c>
      <c r="L378" s="28">
        <v>30.97</v>
      </c>
      <c r="M378" s="24">
        <v>13.34</v>
      </c>
      <c r="N378" s="25">
        <v>4.1313979999999999</v>
      </c>
      <c r="P378" s="24" t="s">
        <v>1179</v>
      </c>
      <c r="Q378" s="28">
        <v>0</v>
      </c>
      <c r="R378" s="24">
        <v>20.25</v>
      </c>
      <c r="S378" s="25" t="str">
        <f>IF(Q378&lt;=0,"",Q378*R378/100)</f>
        <v/>
      </c>
      <c r="U378" s="24" t="s">
        <v>1179</v>
      </c>
      <c r="V378" s="28">
        <v>0</v>
      </c>
      <c r="W378" s="24">
        <v>20.25</v>
      </c>
      <c r="X378" s="25" t="str">
        <f>IF(V378&lt;=0,"",V378*W378/100)</f>
        <v/>
      </c>
    </row>
    <row r="379" spans="1:24" x14ac:dyDescent="0.3">
      <c r="A379" s="24" t="s">
        <v>1410</v>
      </c>
      <c r="B379" s="24">
        <v>-3.02</v>
      </c>
      <c r="C379" s="24">
        <v>39.18</v>
      </c>
      <c r="D379" s="25" t="str">
        <f t="shared" si="29"/>
        <v/>
      </c>
      <c r="F379" s="24" t="s">
        <v>1605</v>
      </c>
      <c r="G379" s="28">
        <v>31.15</v>
      </c>
      <c r="H379" s="24">
        <v>36.69</v>
      </c>
      <c r="I379" s="25">
        <v>11.428934999999999</v>
      </c>
      <c r="K379" s="24" t="s">
        <v>1389</v>
      </c>
      <c r="L379" s="28">
        <v>31</v>
      </c>
      <c r="M379" s="24">
        <v>8</v>
      </c>
      <c r="N379" s="25">
        <v>2.48</v>
      </c>
      <c r="P379" s="24" t="s">
        <v>1080</v>
      </c>
      <c r="Q379" s="28">
        <v>0</v>
      </c>
      <c r="R379" s="24">
        <v>20.12</v>
      </c>
      <c r="S379" s="25" t="str">
        <f>IF(Q379&lt;=0,"",Q379*R379/100)</f>
        <v/>
      </c>
      <c r="U379" s="24" t="s">
        <v>1080</v>
      </c>
      <c r="V379" s="28">
        <v>0</v>
      </c>
      <c r="W379" s="24">
        <v>20.12</v>
      </c>
      <c r="X379" s="25" t="str">
        <f>IF(V379&lt;=0,"",V379*W379/100)</f>
        <v/>
      </c>
    </row>
    <row r="380" spans="1:24" x14ac:dyDescent="0.3">
      <c r="A380" s="24" t="s">
        <v>1411</v>
      </c>
      <c r="B380" s="24">
        <v>34.369999999999997</v>
      </c>
      <c r="C380" s="24">
        <v>36.630000000000003</v>
      </c>
      <c r="D380" s="25">
        <f t="shared" si="29"/>
        <v>12.589730999999999</v>
      </c>
      <c r="F380" s="24" t="s">
        <v>1611</v>
      </c>
      <c r="G380" s="28">
        <v>31.33</v>
      </c>
      <c r="H380" s="24">
        <v>23.64</v>
      </c>
      <c r="I380" s="25">
        <v>7.4064120000000004</v>
      </c>
      <c r="K380" s="24" t="s">
        <v>1637</v>
      </c>
      <c r="L380" s="28">
        <v>31.01</v>
      </c>
      <c r="M380" s="24">
        <v>18.260000000000002</v>
      </c>
      <c r="N380" s="25">
        <v>5.662426</v>
      </c>
      <c r="P380" s="24" t="s">
        <v>1528</v>
      </c>
      <c r="Q380" s="28">
        <v>0</v>
      </c>
      <c r="R380" s="24">
        <v>20.010000000000002</v>
      </c>
      <c r="S380" s="25" t="str">
        <f>IF(Q380&lt;=0,"",Q380*R380/100)</f>
        <v/>
      </c>
      <c r="U380" s="24" t="s">
        <v>1528</v>
      </c>
      <c r="V380" s="28">
        <v>0</v>
      </c>
      <c r="W380" s="24">
        <v>20.010000000000002</v>
      </c>
      <c r="X380" s="25" t="str">
        <f>IF(V380&lt;=0,"",V380*W380/100)</f>
        <v/>
      </c>
    </row>
    <row r="381" spans="1:24" x14ac:dyDescent="0.3">
      <c r="A381" s="24" t="s">
        <v>1412</v>
      </c>
      <c r="B381" s="24">
        <v>-6.37</v>
      </c>
      <c r="C381" s="24">
        <v>8.1</v>
      </c>
      <c r="D381" s="25" t="str">
        <f t="shared" si="29"/>
        <v/>
      </c>
      <c r="F381" s="24" t="s">
        <v>1747</v>
      </c>
      <c r="G381" s="28">
        <v>31.33</v>
      </c>
      <c r="H381" s="24">
        <v>20.04</v>
      </c>
      <c r="I381" s="25">
        <v>6.2785319999999993</v>
      </c>
      <c r="K381" s="24" t="s">
        <v>1807</v>
      </c>
      <c r="L381" s="28">
        <v>31.03</v>
      </c>
      <c r="M381" s="24">
        <v>5.49</v>
      </c>
      <c r="N381" s="25">
        <v>1.7035470000000001</v>
      </c>
      <c r="P381" s="24" t="s">
        <v>1616</v>
      </c>
      <c r="Q381" s="28">
        <v>0</v>
      </c>
      <c r="R381" s="24">
        <v>19.920000000000002</v>
      </c>
      <c r="S381" s="25" t="str">
        <f>IF(Q381&lt;=0,"",Q381*R381/100)</f>
        <v/>
      </c>
      <c r="U381" s="24" t="s">
        <v>1616</v>
      </c>
      <c r="V381" s="28">
        <v>0</v>
      </c>
      <c r="W381" s="24">
        <v>19.920000000000002</v>
      </c>
      <c r="X381" s="25" t="str">
        <f>IF(V381&lt;=0,"",V381*W381/100)</f>
        <v/>
      </c>
    </row>
    <row r="382" spans="1:24" x14ac:dyDescent="0.3">
      <c r="A382" s="24" t="s">
        <v>1413</v>
      </c>
      <c r="B382" s="24">
        <v>19.78</v>
      </c>
      <c r="C382" s="24">
        <v>7.12</v>
      </c>
      <c r="D382" s="25">
        <f t="shared" si="29"/>
        <v>1.4083360000000003</v>
      </c>
      <c r="F382" s="24" t="s">
        <v>1199</v>
      </c>
      <c r="G382" s="28">
        <v>31.36</v>
      </c>
      <c r="H382" s="24">
        <v>8.98</v>
      </c>
      <c r="I382" s="25">
        <v>2.816128</v>
      </c>
      <c r="K382" s="24" t="s">
        <v>1457</v>
      </c>
      <c r="L382" s="28">
        <v>31.05</v>
      </c>
      <c r="M382" s="24">
        <v>32.89</v>
      </c>
      <c r="N382" s="25">
        <v>10.212345000000001</v>
      </c>
      <c r="P382" s="24" t="s">
        <v>1822</v>
      </c>
      <c r="Q382" s="28">
        <v>0</v>
      </c>
      <c r="R382" s="24">
        <v>19.920000000000002</v>
      </c>
      <c r="S382" s="25" t="str">
        <f>IF(Q382&lt;=0,"",Q382*R382/100)</f>
        <v/>
      </c>
      <c r="U382" s="24" t="s">
        <v>1822</v>
      </c>
      <c r="V382" s="28">
        <v>0</v>
      </c>
      <c r="W382" s="24">
        <v>19.920000000000002</v>
      </c>
      <c r="X382" s="25" t="str">
        <f>IF(V382&lt;=0,"",V382*W382/100)</f>
        <v/>
      </c>
    </row>
    <row r="383" spans="1:24" x14ac:dyDescent="0.3">
      <c r="A383" s="24" t="s">
        <v>1414</v>
      </c>
      <c r="B383" s="24">
        <v>-8.16</v>
      </c>
      <c r="C383" s="24">
        <v>12.13</v>
      </c>
      <c r="D383" s="25" t="str">
        <f t="shared" si="29"/>
        <v/>
      </c>
      <c r="F383" s="24" t="s">
        <v>1231</v>
      </c>
      <c r="G383" s="28">
        <v>31.45</v>
      </c>
      <c r="H383" s="24">
        <v>7</v>
      </c>
      <c r="I383" s="25">
        <v>2.2015000000000002</v>
      </c>
      <c r="K383" s="24" t="s">
        <v>1742</v>
      </c>
      <c r="L383" s="28">
        <v>31.06</v>
      </c>
      <c r="M383" s="24">
        <v>35.200000000000003</v>
      </c>
      <c r="N383" s="25">
        <v>10.933120000000001</v>
      </c>
      <c r="P383" s="24" t="s">
        <v>1945</v>
      </c>
      <c r="Q383" s="28">
        <v>0</v>
      </c>
      <c r="R383" s="24">
        <v>19.91</v>
      </c>
      <c r="S383" s="25" t="str">
        <f>IF(Q383&lt;=0,"",Q383*R383/100)</f>
        <v/>
      </c>
      <c r="U383" s="24" t="s">
        <v>1945</v>
      </c>
      <c r="V383" s="28">
        <v>0</v>
      </c>
      <c r="W383" s="24">
        <v>19.91</v>
      </c>
      <c r="X383" s="25" t="str">
        <f>IF(V383&lt;=0,"",V383*W383/100)</f>
        <v/>
      </c>
    </row>
    <row r="384" spans="1:24" x14ac:dyDescent="0.3">
      <c r="A384" s="24" t="s">
        <v>1415</v>
      </c>
      <c r="B384" s="24">
        <v>35.29</v>
      </c>
      <c r="C384" s="24">
        <v>39.43</v>
      </c>
      <c r="D384" s="25">
        <f t="shared" si="29"/>
        <v>13.914847</v>
      </c>
      <c r="F384" s="24" t="s">
        <v>1456</v>
      </c>
      <c r="G384" s="28">
        <v>31.46</v>
      </c>
      <c r="H384" s="24">
        <v>33.81</v>
      </c>
      <c r="I384" s="25">
        <v>10.636626000000001</v>
      </c>
      <c r="K384" s="24" t="s">
        <v>1605</v>
      </c>
      <c r="L384" s="28">
        <v>31.15</v>
      </c>
      <c r="M384" s="24">
        <v>36.69</v>
      </c>
      <c r="N384" s="25">
        <v>11.428934999999999</v>
      </c>
      <c r="P384" s="24" t="s">
        <v>1571</v>
      </c>
      <c r="Q384" s="28">
        <v>0</v>
      </c>
      <c r="R384" s="24">
        <v>19.75</v>
      </c>
      <c r="S384" s="25" t="str">
        <f>IF(Q384&lt;=0,"",Q384*R384/100)</f>
        <v/>
      </c>
      <c r="U384" s="24" t="s">
        <v>1571</v>
      </c>
      <c r="V384" s="28">
        <v>0</v>
      </c>
      <c r="W384" s="24">
        <v>19.75</v>
      </c>
      <c r="X384" s="25" t="str">
        <f>IF(V384&lt;=0,"",V384*W384/100)</f>
        <v/>
      </c>
    </row>
    <row r="385" spans="1:24" x14ac:dyDescent="0.3">
      <c r="A385" s="24" t="s">
        <v>1416</v>
      </c>
      <c r="B385" s="24">
        <v>-7.5</v>
      </c>
      <c r="C385" s="24">
        <v>6.08</v>
      </c>
      <c r="D385" s="25" t="str">
        <f t="shared" si="29"/>
        <v/>
      </c>
      <c r="F385" s="24" t="s">
        <v>1849</v>
      </c>
      <c r="G385" s="28">
        <v>31.51</v>
      </c>
      <c r="H385" s="24">
        <v>4.55</v>
      </c>
      <c r="I385" s="25">
        <v>1.433705</v>
      </c>
      <c r="K385" s="24" t="s">
        <v>1611</v>
      </c>
      <c r="L385" s="28">
        <v>31.33</v>
      </c>
      <c r="M385" s="24">
        <v>23.64</v>
      </c>
      <c r="N385" s="25">
        <v>7.4064120000000004</v>
      </c>
      <c r="P385" s="24" t="s">
        <v>1387</v>
      </c>
      <c r="Q385" s="28">
        <v>0</v>
      </c>
      <c r="R385" s="24">
        <v>19.55</v>
      </c>
      <c r="S385" s="25" t="str">
        <f>IF(Q385&lt;=0,"",Q385*R385/100)</f>
        <v/>
      </c>
      <c r="U385" s="24" t="s">
        <v>1387</v>
      </c>
      <c r="V385" s="28">
        <v>0</v>
      </c>
      <c r="W385" s="24">
        <v>19.55</v>
      </c>
      <c r="X385" s="25" t="str">
        <f>IF(V385&lt;=0,"",V385*W385/100)</f>
        <v/>
      </c>
    </row>
    <row r="386" spans="1:24" x14ac:dyDescent="0.3">
      <c r="A386" s="24" t="s">
        <v>1417</v>
      </c>
      <c r="B386" s="24">
        <v>-9.58</v>
      </c>
      <c r="C386" s="24">
        <v>14.64</v>
      </c>
      <c r="D386" s="25" t="str">
        <f t="shared" si="29"/>
        <v/>
      </c>
      <c r="F386" s="24" t="s">
        <v>1205</v>
      </c>
      <c r="G386" s="28">
        <v>31.68</v>
      </c>
      <c r="H386" s="24">
        <v>31.59</v>
      </c>
      <c r="I386" s="25">
        <v>10.007712</v>
      </c>
      <c r="K386" s="24" t="s">
        <v>1747</v>
      </c>
      <c r="L386" s="28">
        <v>31.33</v>
      </c>
      <c r="M386" s="24">
        <v>20.04</v>
      </c>
      <c r="N386" s="25">
        <v>6.2785319999999993</v>
      </c>
      <c r="P386" s="24" t="s">
        <v>1490</v>
      </c>
      <c r="Q386" s="28">
        <v>0</v>
      </c>
      <c r="R386" s="24">
        <v>19.440000000000001</v>
      </c>
      <c r="S386" s="25" t="str">
        <f>IF(Q386&lt;=0,"",Q386*R386/100)</f>
        <v/>
      </c>
      <c r="U386" s="24" t="s">
        <v>1490</v>
      </c>
      <c r="V386" s="28">
        <v>0</v>
      </c>
      <c r="W386" s="24">
        <v>19.440000000000001</v>
      </c>
      <c r="X386" s="25" t="str">
        <f>IF(V386&lt;=0,"",V386*W386/100)</f>
        <v/>
      </c>
    </row>
    <row r="387" spans="1:24" x14ac:dyDescent="0.3">
      <c r="A387" s="24" t="s">
        <v>1418</v>
      </c>
      <c r="B387" s="24">
        <v>0</v>
      </c>
      <c r="C387" s="24">
        <v>1.08</v>
      </c>
      <c r="D387" s="25" t="str">
        <f t="shared" ref="D387:D450" si="30">IF(B387&lt;=0,"",B387*C387/100)</f>
        <v/>
      </c>
      <c r="F387" s="24" t="s">
        <v>1156</v>
      </c>
      <c r="G387" s="28">
        <v>31.75</v>
      </c>
      <c r="H387" s="24">
        <v>32.79</v>
      </c>
      <c r="I387" s="25">
        <v>10.410824999999999</v>
      </c>
      <c r="K387" s="24" t="s">
        <v>1199</v>
      </c>
      <c r="L387" s="28">
        <v>31.36</v>
      </c>
      <c r="M387" s="24">
        <v>8.98</v>
      </c>
      <c r="N387" s="25">
        <v>2.816128</v>
      </c>
      <c r="P387" s="24" t="s">
        <v>1787</v>
      </c>
      <c r="Q387" s="28">
        <v>0</v>
      </c>
      <c r="R387" s="24">
        <v>19.37</v>
      </c>
      <c r="S387" s="25" t="str">
        <f>IF(Q387&lt;=0,"",Q387*R387/100)</f>
        <v/>
      </c>
      <c r="U387" s="24" t="s">
        <v>1787</v>
      </c>
      <c r="V387" s="28">
        <v>0</v>
      </c>
      <c r="W387" s="24">
        <v>19.37</v>
      </c>
      <c r="X387" s="25" t="str">
        <f>IF(V387&lt;=0,"",V387*W387/100)</f>
        <v/>
      </c>
    </row>
    <row r="388" spans="1:24" x14ac:dyDescent="0.3">
      <c r="A388" s="24" t="s">
        <v>1419</v>
      </c>
      <c r="B388" s="24">
        <v>0</v>
      </c>
      <c r="C388" s="24">
        <v>5.99</v>
      </c>
      <c r="D388" s="25" t="str">
        <f t="shared" si="30"/>
        <v/>
      </c>
      <c r="F388" s="24" t="s">
        <v>1399</v>
      </c>
      <c r="G388" s="28">
        <v>31.8</v>
      </c>
      <c r="H388" s="24">
        <v>22.62</v>
      </c>
      <c r="I388" s="25">
        <v>7.1931600000000007</v>
      </c>
      <c r="K388" s="24" t="s">
        <v>1231</v>
      </c>
      <c r="L388" s="28">
        <v>31.45</v>
      </c>
      <c r="M388" s="24">
        <v>7</v>
      </c>
      <c r="N388" s="25">
        <v>2.2015000000000002</v>
      </c>
      <c r="P388" s="24" t="s">
        <v>1465</v>
      </c>
      <c r="Q388" s="28">
        <v>0</v>
      </c>
      <c r="R388" s="24">
        <v>19.149999999999999</v>
      </c>
      <c r="S388" s="25" t="str">
        <f>IF(Q388&lt;=0,"",Q388*R388/100)</f>
        <v/>
      </c>
      <c r="U388" s="24" t="s">
        <v>1465</v>
      </c>
      <c r="V388" s="28">
        <v>0</v>
      </c>
      <c r="W388" s="24">
        <v>19.149999999999999</v>
      </c>
      <c r="X388" s="25" t="str">
        <f>IF(V388&lt;=0,"",V388*W388/100)</f>
        <v/>
      </c>
    </row>
    <row r="389" spans="1:24" x14ac:dyDescent="0.3">
      <c r="A389" s="24" t="s">
        <v>1420</v>
      </c>
      <c r="B389" s="24">
        <v>0</v>
      </c>
      <c r="C389" s="24">
        <v>11.63</v>
      </c>
      <c r="D389" s="25" t="str">
        <f t="shared" si="30"/>
        <v/>
      </c>
      <c r="F389" s="24" t="s">
        <v>1733</v>
      </c>
      <c r="G389" s="28">
        <v>31.8</v>
      </c>
      <c r="H389" s="24">
        <v>5.58</v>
      </c>
      <c r="I389" s="25">
        <v>1.7744400000000002</v>
      </c>
      <c r="K389" s="24" t="s">
        <v>1456</v>
      </c>
      <c r="L389" s="28">
        <v>31.46</v>
      </c>
      <c r="M389" s="24">
        <v>33.81</v>
      </c>
      <c r="N389" s="25">
        <v>10.636626000000001</v>
      </c>
      <c r="P389" s="24" t="s">
        <v>1056</v>
      </c>
      <c r="Q389" s="28">
        <v>0</v>
      </c>
      <c r="R389" s="24">
        <v>18.920000000000002</v>
      </c>
      <c r="S389" s="25" t="str">
        <f>IF(Q389&lt;=0,"",Q389*R389/100)</f>
        <v/>
      </c>
      <c r="U389" s="24" t="s">
        <v>1056</v>
      </c>
      <c r="V389" s="28">
        <v>0</v>
      </c>
      <c r="W389" s="24">
        <v>18.920000000000002</v>
      </c>
      <c r="X389" s="25" t="str">
        <f>IF(V389&lt;=0,"",V389*W389/100)</f>
        <v/>
      </c>
    </row>
    <row r="390" spans="1:24" x14ac:dyDescent="0.3">
      <c r="A390" s="24" t="s">
        <v>1421</v>
      </c>
      <c r="B390" s="24">
        <v>0</v>
      </c>
      <c r="C390" s="24">
        <v>30.19</v>
      </c>
      <c r="D390" s="25" t="str">
        <f t="shared" si="30"/>
        <v/>
      </c>
      <c r="F390" s="24" t="s">
        <v>1701</v>
      </c>
      <c r="G390" s="28">
        <v>31.83</v>
      </c>
      <c r="H390" s="24">
        <v>34.86</v>
      </c>
      <c r="I390" s="25">
        <v>11.095937999999999</v>
      </c>
      <c r="K390" s="24" t="s">
        <v>1849</v>
      </c>
      <c r="L390" s="28">
        <v>31.51</v>
      </c>
      <c r="M390" s="24">
        <v>4.55</v>
      </c>
      <c r="N390" s="25">
        <v>1.433705</v>
      </c>
      <c r="P390" s="24" t="s">
        <v>1693</v>
      </c>
      <c r="Q390" s="28">
        <v>0</v>
      </c>
      <c r="R390" s="24">
        <v>18.899999999999999</v>
      </c>
      <c r="S390" s="25" t="str">
        <f>IF(Q390&lt;=0,"",Q390*R390/100)</f>
        <v/>
      </c>
      <c r="U390" s="24" t="s">
        <v>1693</v>
      </c>
      <c r="V390" s="28">
        <v>0</v>
      </c>
      <c r="W390" s="24">
        <v>18.899999999999999</v>
      </c>
      <c r="X390" s="25" t="str">
        <f>IF(V390&lt;=0,"",V390*W390/100)</f>
        <v/>
      </c>
    </row>
    <row r="391" spans="1:24" x14ac:dyDescent="0.3">
      <c r="A391" s="24" t="s">
        <v>1422</v>
      </c>
      <c r="B391" s="24">
        <v>-3.73</v>
      </c>
      <c r="C391" s="24">
        <v>32.44</v>
      </c>
      <c r="D391" s="25" t="str">
        <f t="shared" si="30"/>
        <v/>
      </c>
      <c r="F391" s="24" t="s">
        <v>1129</v>
      </c>
      <c r="G391" s="28">
        <v>31.88</v>
      </c>
      <c r="H391" s="24">
        <v>1.41</v>
      </c>
      <c r="I391" s="25">
        <v>0.44950799999999996</v>
      </c>
      <c r="K391" s="24" t="s">
        <v>2028</v>
      </c>
      <c r="L391" s="28">
        <v>31.66</v>
      </c>
      <c r="M391" s="24">
        <v>39.49</v>
      </c>
      <c r="N391" s="25">
        <v>12.502534000000001</v>
      </c>
      <c r="P391" s="24" t="s">
        <v>1665</v>
      </c>
      <c r="Q391" s="28">
        <v>0</v>
      </c>
      <c r="R391" s="24">
        <v>18.88</v>
      </c>
      <c r="S391" s="25" t="str">
        <f>IF(Q391&lt;=0,"",Q391*R391/100)</f>
        <v/>
      </c>
      <c r="U391" s="24" t="s">
        <v>1665</v>
      </c>
      <c r="V391" s="28">
        <v>0</v>
      </c>
      <c r="W391" s="24">
        <v>18.88</v>
      </c>
      <c r="X391" s="25" t="str">
        <f>IF(V391&lt;=0,"",V391*W391/100)</f>
        <v/>
      </c>
    </row>
    <row r="392" spans="1:24" x14ac:dyDescent="0.3">
      <c r="A392" s="24" t="s">
        <v>1423</v>
      </c>
      <c r="B392" s="24">
        <v>10.23</v>
      </c>
      <c r="C392" s="24">
        <v>11.27</v>
      </c>
      <c r="D392" s="25">
        <f t="shared" si="30"/>
        <v>1.1529210000000001</v>
      </c>
      <c r="F392" s="24" t="s">
        <v>1954</v>
      </c>
      <c r="G392" s="28">
        <v>31.93</v>
      </c>
      <c r="H392" s="24">
        <v>5.7</v>
      </c>
      <c r="I392" s="25">
        <v>1.8200100000000001</v>
      </c>
      <c r="K392" s="24" t="s">
        <v>1205</v>
      </c>
      <c r="L392" s="28">
        <v>31.68</v>
      </c>
      <c r="M392" s="24">
        <v>31.59</v>
      </c>
      <c r="N392" s="25">
        <v>10.007712</v>
      </c>
      <c r="P392" s="24" t="s">
        <v>1332</v>
      </c>
      <c r="Q392" s="28">
        <v>0</v>
      </c>
      <c r="R392" s="24">
        <v>18.28</v>
      </c>
      <c r="S392" s="25" t="str">
        <f>IF(Q392&lt;=0,"",Q392*R392/100)</f>
        <v/>
      </c>
      <c r="U392" s="24" t="s">
        <v>1332</v>
      </c>
      <c r="V392" s="28">
        <v>0</v>
      </c>
      <c r="W392" s="24">
        <v>18.28</v>
      </c>
      <c r="X392" s="25" t="str">
        <f>IF(V392&lt;=0,"",V392*W392/100)</f>
        <v/>
      </c>
    </row>
    <row r="393" spans="1:24" x14ac:dyDescent="0.3">
      <c r="A393" s="24" t="s">
        <v>1424</v>
      </c>
      <c r="B393" s="24">
        <v>21.98</v>
      </c>
      <c r="C393" s="24">
        <v>37.520000000000003</v>
      </c>
      <c r="D393" s="25">
        <f t="shared" si="30"/>
        <v>8.2468959999999996</v>
      </c>
      <c r="F393" s="24" t="s">
        <v>1084</v>
      </c>
      <c r="G393" s="28">
        <v>31.98</v>
      </c>
      <c r="H393" s="24">
        <v>1.77</v>
      </c>
      <c r="I393" s="25">
        <v>0.56604599999999994</v>
      </c>
      <c r="K393" s="24" t="s">
        <v>1156</v>
      </c>
      <c r="L393" s="28">
        <v>31.75</v>
      </c>
      <c r="M393" s="24">
        <v>32.79</v>
      </c>
      <c r="N393" s="25">
        <v>10.410824999999999</v>
      </c>
      <c r="P393" s="24" t="s">
        <v>1510</v>
      </c>
      <c r="Q393" s="28">
        <v>0</v>
      </c>
      <c r="R393" s="24">
        <v>18.260000000000002</v>
      </c>
      <c r="S393" s="25" t="str">
        <f>IF(Q393&lt;=0,"",Q393*R393/100)</f>
        <v/>
      </c>
      <c r="U393" s="24" t="s">
        <v>1510</v>
      </c>
      <c r="V393" s="28">
        <v>0</v>
      </c>
      <c r="W393" s="24">
        <v>18.260000000000002</v>
      </c>
      <c r="X393" s="25" t="str">
        <f>IF(V393&lt;=0,"",V393*W393/100)</f>
        <v/>
      </c>
    </row>
    <row r="394" spans="1:24" x14ac:dyDescent="0.3">
      <c r="A394" s="24" t="s">
        <v>1425</v>
      </c>
      <c r="B394" s="24">
        <v>-8.4600000000000009</v>
      </c>
      <c r="C394" s="24">
        <v>4.0999999999999996</v>
      </c>
      <c r="D394" s="25" t="str">
        <f t="shared" si="30"/>
        <v/>
      </c>
      <c r="F394" s="24" t="s">
        <v>1280</v>
      </c>
      <c r="G394" s="28">
        <v>32.020000000000003</v>
      </c>
      <c r="H394" s="24">
        <v>32.630000000000003</v>
      </c>
      <c r="I394" s="25">
        <v>10.448126000000002</v>
      </c>
      <c r="K394" s="24" t="s">
        <v>1399</v>
      </c>
      <c r="L394" s="28">
        <v>31.8</v>
      </c>
      <c r="M394" s="24">
        <v>22.62</v>
      </c>
      <c r="N394" s="25">
        <v>7.1931600000000007</v>
      </c>
      <c r="P394" s="24" t="s">
        <v>1987</v>
      </c>
      <c r="Q394" s="28">
        <v>0</v>
      </c>
      <c r="R394" s="24">
        <v>18.07</v>
      </c>
      <c r="S394" s="25" t="str">
        <f>IF(Q394&lt;=0,"",Q394*R394/100)</f>
        <v/>
      </c>
      <c r="U394" s="24" t="s">
        <v>1987</v>
      </c>
      <c r="V394" s="28">
        <v>0</v>
      </c>
      <c r="W394" s="24">
        <v>18.07</v>
      </c>
      <c r="X394" s="25" t="str">
        <f>IF(V394&lt;=0,"",V394*W394/100)</f>
        <v/>
      </c>
    </row>
    <row r="395" spans="1:24" x14ac:dyDescent="0.3">
      <c r="A395" s="24" t="s">
        <v>1426</v>
      </c>
      <c r="B395" s="24">
        <v>-1.68</v>
      </c>
      <c r="C395" s="24">
        <v>26.75</v>
      </c>
      <c r="D395" s="25" t="str">
        <f t="shared" si="30"/>
        <v/>
      </c>
      <c r="F395" s="24" t="s">
        <v>1121</v>
      </c>
      <c r="G395" s="28">
        <v>32.049999999999997</v>
      </c>
      <c r="H395" s="24">
        <v>2.19</v>
      </c>
      <c r="I395" s="25">
        <v>0.70189499999999994</v>
      </c>
      <c r="K395" s="24" t="s">
        <v>1733</v>
      </c>
      <c r="L395" s="28">
        <v>31.8</v>
      </c>
      <c r="M395" s="24">
        <v>5.58</v>
      </c>
      <c r="N395" s="25">
        <v>1.7744400000000002</v>
      </c>
      <c r="P395" s="24" t="s">
        <v>1928</v>
      </c>
      <c r="Q395" s="28">
        <v>0</v>
      </c>
      <c r="R395" s="24">
        <v>17.87</v>
      </c>
      <c r="S395" s="25" t="str">
        <f>IF(Q395&lt;=0,"",Q395*R395/100)</f>
        <v/>
      </c>
      <c r="U395" s="24" t="s">
        <v>1928</v>
      </c>
      <c r="V395" s="28">
        <v>0</v>
      </c>
      <c r="W395" s="24">
        <v>17.87</v>
      </c>
      <c r="X395" s="25" t="str">
        <f>IF(V395&lt;=0,"",V395*W395/100)</f>
        <v/>
      </c>
    </row>
    <row r="396" spans="1:24" x14ac:dyDescent="0.3">
      <c r="A396" s="24" t="s">
        <v>1427</v>
      </c>
      <c r="B396" s="24">
        <v>0</v>
      </c>
      <c r="C396" s="24">
        <v>28.17</v>
      </c>
      <c r="D396" s="25" t="str">
        <f t="shared" si="30"/>
        <v/>
      </c>
      <c r="F396" s="24" t="s">
        <v>1409</v>
      </c>
      <c r="G396" s="28">
        <v>32.119999999999997</v>
      </c>
      <c r="H396" s="24">
        <v>10.26</v>
      </c>
      <c r="I396" s="25">
        <v>3.295512</v>
      </c>
      <c r="K396" s="24" t="s">
        <v>1701</v>
      </c>
      <c r="L396" s="28">
        <v>31.83</v>
      </c>
      <c r="M396" s="24">
        <v>34.86</v>
      </c>
      <c r="N396" s="25">
        <v>11.095937999999999</v>
      </c>
      <c r="P396" s="24" t="s">
        <v>1931</v>
      </c>
      <c r="Q396" s="28">
        <v>0</v>
      </c>
      <c r="R396" s="24">
        <v>17.77</v>
      </c>
      <c r="S396" s="25" t="str">
        <f>IF(Q396&lt;=0,"",Q396*R396/100)</f>
        <v/>
      </c>
      <c r="U396" s="24" t="s">
        <v>1931</v>
      </c>
      <c r="V396" s="28">
        <v>0</v>
      </c>
      <c r="W396" s="24">
        <v>17.77</v>
      </c>
      <c r="X396" s="25" t="str">
        <f>IF(V396&lt;=0,"",V396*W396/100)</f>
        <v/>
      </c>
    </row>
    <row r="397" spans="1:24" x14ac:dyDescent="0.3">
      <c r="A397" s="24" t="s">
        <v>1428</v>
      </c>
      <c r="B397" s="24">
        <v>-7.89</v>
      </c>
      <c r="C397" s="24">
        <v>34.58</v>
      </c>
      <c r="D397" s="25" t="str">
        <f t="shared" si="30"/>
        <v/>
      </c>
      <c r="F397" s="24" t="s">
        <v>1920</v>
      </c>
      <c r="G397" s="28">
        <v>32.15</v>
      </c>
      <c r="H397" s="24">
        <v>10.56</v>
      </c>
      <c r="I397" s="25">
        <v>3.3950400000000003</v>
      </c>
      <c r="K397" s="24" t="s">
        <v>1129</v>
      </c>
      <c r="L397" s="28">
        <v>31.88</v>
      </c>
      <c r="M397" s="24">
        <v>1.41</v>
      </c>
      <c r="N397" s="25">
        <v>0.44950799999999996</v>
      </c>
      <c r="P397" s="24" t="s">
        <v>1923</v>
      </c>
      <c r="Q397" s="28">
        <v>0</v>
      </c>
      <c r="R397" s="24">
        <v>17.760000000000002</v>
      </c>
      <c r="S397" s="25" t="str">
        <f>IF(Q397&lt;=0,"",Q397*R397/100)</f>
        <v/>
      </c>
      <c r="U397" s="24" t="s">
        <v>1923</v>
      </c>
      <c r="V397" s="28">
        <v>0</v>
      </c>
      <c r="W397" s="24">
        <v>17.760000000000002</v>
      </c>
      <c r="X397" s="25" t="str">
        <f>IF(V397&lt;=0,"",V397*W397/100)</f>
        <v/>
      </c>
    </row>
    <row r="398" spans="1:24" x14ac:dyDescent="0.3">
      <c r="A398" s="24" t="s">
        <v>1429</v>
      </c>
      <c r="B398" s="24">
        <v>35.159999999999997</v>
      </c>
      <c r="C398" s="24">
        <v>33.36</v>
      </c>
      <c r="D398" s="25">
        <f t="shared" si="30"/>
        <v>11.729376</v>
      </c>
      <c r="F398" s="24" t="s">
        <v>1667</v>
      </c>
      <c r="G398" s="28">
        <v>32.200000000000003</v>
      </c>
      <c r="H398" s="24">
        <v>14.84</v>
      </c>
      <c r="I398" s="25">
        <v>4.7784800000000001</v>
      </c>
      <c r="K398" s="24" t="s">
        <v>1954</v>
      </c>
      <c r="L398" s="28">
        <v>31.93</v>
      </c>
      <c r="M398" s="24">
        <v>5.7</v>
      </c>
      <c r="N398" s="25">
        <v>1.8200100000000001</v>
      </c>
      <c r="P398" s="24" t="s">
        <v>1846</v>
      </c>
      <c r="Q398" s="28">
        <v>0</v>
      </c>
      <c r="R398" s="24">
        <v>17.73</v>
      </c>
      <c r="S398" s="25" t="str">
        <f>IF(Q398&lt;=0,"",Q398*R398/100)</f>
        <v/>
      </c>
      <c r="U398" s="24" t="s">
        <v>1846</v>
      </c>
      <c r="V398" s="28">
        <v>0</v>
      </c>
      <c r="W398" s="24">
        <v>17.73</v>
      </c>
      <c r="X398" s="25" t="str">
        <f>IF(V398&lt;=0,"",V398*W398/100)</f>
        <v/>
      </c>
    </row>
    <row r="399" spans="1:24" x14ac:dyDescent="0.3">
      <c r="A399" s="24" t="s">
        <v>1430</v>
      </c>
      <c r="B399" s="24">
        <v>0</v>
      </c>
      <c r="C399" s="24">
        <v>32.4</v>
      </c>
      <c r="D399" s="25" t="str">
        <f t="shared" si="30"/>
        <v/>
      </c>
      <c r="F399" s="24" t="s">
        <v>1749</v>
      </c>
      <c r="G399" s="28">
        <v>32.25</v>
      </c>
      <c r="H399" s="24">
        <v>22.14</v>
      </c>
      <c r="I399" s="25">
        <v>7.1401500000000002</v>
      </c>
      <c r="K399" s="24" t="s">
        <v>1084</v>
      </c>
      <c r="L399" s="28">
        <v>31.98</v>
      </c>
      <c r="M399" s="24">
        <v>1.77</v>
      </c>
      <c r="N399" s="25">
        <v>0.56604599999999994</v>
      </c>
      <c r="P399" s="24" t="s">
        <v>1676</v>
      </c>
      <c r="Q399" s="28">
        <v>0</v>
      </c>
      <c r="R399" s="24">
        <v>17.670000000000002</v>
      </c>
      <c r="S399" s="25" t="str">
        <f>IF(Q399&lt;=0,"",Q399*R399/100)</f>
        <v/>
      </c>
      <c r="U399" s="24" t="s">
        <v>1676</v>
      </c>
      <c r="V399" s="28">
        <v>0</v>
      </c>
      <c r="W399" s="24">
        <v>17.670000000000002</v>
      </c>
      <c r="X399" s="25" t="str">
        <f>IF(V399&lt;=0,"",V399*W399/100)</f>
        <v/>
      </c>
    </row>
    <row r="400" spans="1:24" x14ac:dyDescent="0.3">
      <c r="A400" s="24" t="s">
        <v>1431</v>
      </c>
      <c r="B400" s="24">
        <v>0</v>
      </c>
      <c r="C400" s="24">
        <v>26.08</v>
      </c>
      <c r="D400" s="25" t="str">
        <f t="shared" si="30"/>
        <v/>
      </c>
      <c r="F400" s="24" t="s">
        <v>1085</v>
      </c>
      <c r="G400" s="28">
        <v>32.29</v>
      </c>
      <c r="H400" s="24">
        <v>30.11</v>
      </c>
      <c r="I400" s="25">
        <v>9.7225190000000001</v>
      </c>
      <c r="K400" s="24" t="s">
        <v>1280</v>
      </c>
      <c r="L400" s="28">
        <v>32.020000000000003</v>
      </c>
      <c r="M400" s="24">
        <v>32.630000000000003</v>
      </c>
      <c r="N400" s="25">
        <v>10.448126000000002</v>
      </c>
      <c r="P400" s="24" t="s">
        <v>1359</v>
      </c>
      <c r="Q400" s="28">
        <v>0</v>
      </c>
      <c r="R400" s="24">
        <v>17.39</v>
      </c>
      <c r="S400" s="25" t="str">
        <f>IF(Q400&lt;=0,"",Q400*R400/100)</f>
        <v/>
      </c>
      <c r="U400" s="24" t="s">
        <v>1359</v>
      </c>
      <c r="V400" s="28">
        <v>0</v>
      </c>
      <c r="W400" s="24">
        <v>17.39</v>
      </c>
      <c r="X400" s="25" t="str">
        <f>IF(V400&lt;=0,"",V400*W400/100)</f>
        <v/>
      </c>
    </row>
    <row r="401" spans="1:24" x14ac:dyDescent="0.3">
      <c r="A401" s="24" t="s">
        <v>1432</v>
      </c>
      <c r="B401" s="24">
        <v>0</v>
      </c>
      <c r="C401" s="24">
        <v>4.17</v>
      </c>
      <c r="D401" s="25" t="str">
        <f t="shared" si="30"/>
        <v/>
      </c>
      <c r="F401" s="24" t="s">
        <v>1793</v>
      </c>
      <c r="G401" s="28">
        <v>32.369999999999997</v>
      </c>
      <c r="H401" s="24">
        <v>26.89</v>
      </c>
      <c r="I401" s="25">
        <v>8.7042929999999998</v>
      </c>
      <c r="K401" s="24" t="s">
        <v>1121</v>
      </c>
      <c r="L401" s="28">
        <v>32.049999999999997</v>
      </c>
      <c r="M401" s="24">
        <v>2.19</v>
      </c>
      <c r="N401" s="25">
        <v>0.70189499999999994</v>
      </c>
      <c r="P401" s="24" t="s">
        <v>1111</v>
      </c>
      <c r="Q401" s="28">
        <v>0</v>
      </c>
      <c r="R401" s="24">
        <v>17.23</v>
      </c>
      <c r="S401" s="25" t="str">
        <f>IF(Q401&lt;=0,"",Q401*R401/100)</f>
        <v/>
      </c>
      <c r="U401" s="24" t="s">
        <v>1111</v>
      </c>
      <c r="V401" s="28">
        <v>0</v>
      </c>
      <c r="W401" s="24">
        <v>17.23</v>
      </c>
      <c r="X401" s="25" t="str">
        <f>IF(V401&lt;=0,"",V401*W401/100)</f>
        <v/>
      </c>
    </row>
    <row r="402" spans="1:24" x14ac:dyDescent="0.3">
      <c r="A402" s="24" t="s">
        <v>1433</v>
      </c>
      <c r="B402" s="24">
        <v>18.72</v>
      </c>
      <c r="C402" s="24">
        <v>25.46</v>
      </c>
      <c r="D402" s="25">
        <f t="shared" si="30"/>
        <v>4.7661119999999997</v>
      </c>
      <c r="F402" s="24" t="s">
        <v>1048</v>
      </c>
      <c r="G402" s="28">
        <v>32.380000000000003</v>
      </c>
      <c r="H402" s="24">
        <v>30.46</v>
      </c>
      <c r="I402" s="25">
        <v>9.8629480000000012</v>
      </c>
      <c r="K402" s="24" t="s">
        <v>1409</v>
      </c>
      <c r="L402" s="28">
        <v>32.119999999999997</v>
      </c>
      <c r="M402" s="24">
        <v>10.26</v>
      </c>
      <c r="N402" s="25">
        <v>3.295512</v>
      </c>
      <c r="P402" s="24" t="s">
        <v>1371</v>
      </c>
      <c r="Q402" s="28">
        <v>0</v>
      </c>
      <c r="R402" s="24">
        <v>16.82</v>
      </c>
      <c r="S402" s="25" t="str">
        <f>IF(Q402&lt;=0,"",Q402*R402/100)</f>
        <v/>
      </c>
      <c r="U402" s="24" t="s">
        <v>1371</v>
      </c>
      <c r="V402" s="28">
        <v>0</v>
      </c>
      <c r="W402" s="24">
        <v>16.82</v>
      </c>
      <c r="X402" s="25" t="str">
        <f>IF(V402&lt;=0,"",V402*W402/100)</f>
        <v/>
      </c>
    </row>
    <row r="403" spans="1:24" x14ac:dyDescent="0.3">
      <c r="A403" s="24" t="s">
        <v>1434</v>
      </c>
      <c r="B403" s="24">
        <v>0</v>
      </c>
      <c r="C403" s="24">
        <v>30.97</v>
      </c>
      <c r="D403" s="25" t="str">
        <f t="shared" si="30"/>
        <v/>
      </c>
      <c r="F403" s="24" t="s">
        <v>1914</v>
      </c>
      <c r="G403" s="28">
        <v>32.409999999999997</v>
      </c>
      <c r="H403" s="24">
        <v>36.94</v>
      </c>
      <c r="I403" s="25">
        <v>11.972253999999998</v>
      </c>
      <c r="K403" s="24" t="s">
        <v>1920</v>
      </c>
      <c r="L403" s="28">
        <v>32.15</v>
      </c>
      <c r="M403" s="24">
        <v>10.56</v>
      </c>
      <c r="N403" s="25">
        <v>3.3950400000000003</v>
      </c>
      <c r="P403" s="24" t="s">
        <v>1219</v>
      </c>
      <c r="Q403" s="28">
        <v>0</v>
      </c>
      <c r="R403" s="24">
        <v>16.54</v>
      </c>
      <c r="S403" s="25" t="str">
        <f>IF(Q403&lt;=0,"",Q403*R403/100)</f>
        <v/>
      </c>
      <c r="U403" s="24" t="s">
        <v>1219</v>
      </c>
      <c r="V403" s="28">
        <v>0</v>
      </c>
      <c r="W403" s="24">
        <v>16.54</v>
      </c>
      <c r="X403" s="25" t="str">
        <f>IF(V403&lt;=0,"",V403*W403/100)</f>
        <v/>
      </c>
    </row>
    <row r="404" spans="1:24" x14ac:dyDescent="0.3">
      <c r="A404" s="24" t="s">
        <v>1435</v>
      </c>
      <c r="B404" s="24">
        <v>0</v>
      </c>
      <c r="C404" s="24">
        <v>24.95</v>
      </c>
      <c r="D404" s="25" t="str">
        <f t="shared" si="30"/>
        <v/>
      </c>
      <c r="F404" s="24" t="s">
        <v>1216</v>
      </c>
      <c r="G404" s="28">
        <v>32.450000000000003</v>
      </c>
      <c r="H404" s="24">
        <v>38.9</v>
      </c>
      <c r="I404" s="25">
        <v>12.623050000000001</v>
      </c>
      <c r="K404" s="24" t="s">
        <v>1667</v>
      </c>
      <c r="L404" s="28">
        <v>32.200000000000003</v>
      </c>
      <c r="M404" s="24">
        <v>14.84</v>
      </c>
      <c r="N404" s="25">
        <v>4.7784800000000001</v>
      </c>
      <c r="P404" s="24" t="s">
        <v>1508</v>
      </c>
      <c r="Q404" s="28">
        <v>0</v>
      </c>
      <c r="R404" s="24">
        <v>16.45</v>
      </c>
      <c r="S404" s="25" t="str">
        <f>IF(Q404&lt;=0,"",Q404*R404/100)</f>
        <v/>
      </c>
      <c r="U404" s="24" t="s">
        <v>1508</v>
      </c>
      <c r="V404" s="28">
        <v>0</v>
      </c>
      <c r="W404" s="24">
        <v>16.45</v>
      </c>
      <c r="X404" s="25" t="str">
        <f>IF(V404&lt;=0,"",V404*W404/100)</f>
        <v/>
      </c>
    </row>
    <row r="405" spans="1:24" x14ac:dyDescent="0.3">
      <c r="A405" s="24" t="s">
        <v>1436</v>
      </c>
      <c r="B405" s="24">
        <v>0</v>
      </c>
      <c r="C405" s="24">
        <v>9.93</v>
      </c>
      <c r="D405" s="25" t="str">
        <f t="shared" si="30"/>
        <v/>
      </c>
      <c r="F405" s="24" t="s">
        <v>1798</v>
      </c>
      <c r="G405" s="28">
        <v>32.450000000000003</v>
      </c>
      <c r="H405" s="24">
        <v>31.1</v>
      </c>
      <c r="I405" s="25">
        <v>10.091950000000002</v>
      </c>
      <c r="K405" s="24" t="s">
        <v>1749</v>
      </c>
      <c r="L405" s="28">
        <v>32.25</v>
      </c>
      <c r="M405" s="24">
        <v>22.14</v>
      </c>
      <c r="N405" s="25">
        <v>7.1401500000000002</v>
      </c>
      <c r="P405" s="24" t="s">
        <v>1279</v>
      </c>
      <c r="Q405" s="28">
        <v>0</v>
      </c>
      <c r="R405" s="24">
        <v>16.350000000000001</v>
      </c>
      <c r="S405" s="25" t="str">
        <f>IF(Q405&lt;=0,"",Q405*R405/100)</f>
        <v/>
      </c>
      <c r="U405" s="24" t="s">
        <v>1279</v>
      </c>
      <c r="V405" s="28">
        <v>0</v>
      </c>
      <c r="W405" s="24">
        <v>16.350000000000001</v>
      </c>
      <c r="X405" s="25" t="str">
        <f>IF(V405&lt;=0,"",V405*W405/100)</f>
        <v/>
      </c>
    </row>
    <row r="406" spans="1:24" x14ac:dyDescent="0.3">
      <c r="A406" s="24" t="s">
        <v>1437</v>
      </c>
      <c r="B406" s="24">
        <v>43.33</v>
      </c>
      <c r="C406" s="24">
        <v>18.25</v>
      </c>
      <c r="D406" s="25">
        <f t="shared" si="30"/>
        <v>7.9077249999999992</v>
      </c>
      <c r="F406" s="24" t="s">
        <v>1539</v>
      </c>
      <c r="G406" s="28">
        <v>32.49</v>
      </c>
      <c r="H406" s="24">
        <v>13.9</v>
      </c>
      <c r="I406" s="25">
        <v>4.5161100000000003</v>
      </c>
      <c r="K406" s="24" t="s">
        <v>1085</v>
      </c>
      <c r="L406" s="28">
        <v>32.29</v>
      </c>
      <c r="M406" s="24">
        <v>30.11</v>
      </c>
      <c r="N406" s="25">
        <v>9.7225190000000001</v>
      </c>
      <c r="P406" s="24" t="s">
        <v>1608</v>
      </c>
      <c r="Q406" s="28">
        <v>0</v>
      </c>
      <c r="R406" s="24">
        <v>16.260000000000002</v>
      </c>
      <c r="S406" s="25" t="str">
        <f>IF(Q406&lt;=0,"",Q406*R406/100)</f>
        <v/>
      </c>
      <c r="U406" s="24" t="s">
        <v>1608</v>
      </c>
      <c r="V406" s="28">
        <v>0</v>
      </c>
      <c r="W406" s="24">
        <v>16.260000000000002</v>
      </c>
      <c r="X406" s="25" t="str">
        <f>IF(V406&lt;=0,"",V406*W406/100)</f>
        <v/>
      </c>
    </row>
    <row r="407" spans="1:24" x14ac:dyDescent="0.3">
      <c r="A407" s="24" t="s">
        <v>1438</v>
      </c>
      <c r="B407" s="24">
        <v>-2.0299999999999998</v>
      </c>
      <c r="C407" s="24">
        <v>34.17</v>
      </c>
      <c r="D407" s="25" t="str">
        <f t="shared" si="30"/>
        <v/>
      </c>
      <c r="F407" s="24" t="s">
        <v>1502</v>
      </c>
      <c r="G407" s="28">
        <v>32.49</v>
      </c>
      <c r="H407" s="24">
        <v>7.65</v>
      </c>
      <c r="I407" s="25">
        <v>2.4854850000000002</v>
      </c>
      <c r="K407" s="24" t="s">
        <v>1793</v>
      </c>
      <c r="L407" s="28">
        <v>32.369999999999997</v>
      </c>
      <c r="M407" s="24">
        <v>26.89</v>
      </c>
      <c r="N407" s="25">
        <v>8.7042929999999998</v>
      </c>
      <c r="P407" s="24" t="s">
        <v>72</v>
      </c>
      <c r="Q407" s="28">
        <v>0</v>
      </c>
      <c r="R407" s="24">
        <v>16.21</v>
      </c>
      <c r="S407" s="25" t="str">
        <f>IF(Q407&lt;=0,"",Q407*R407/100)</f>
        <v/>
      </c>
      <c r="U407" s="24" t="s">
        <v>72</v>
      </c>
      <c r="V407" s="28">
        <v>0</v>
      </c>
      <c r="W407" s="24">
        <v>16.21</v>
      </c>
      <c r="X407" s="25" t="str">
        <f>IF(V407&lt;=0,"",V407*W407/100)</f>
        <v/>
      </c>
    </row>
    <row r="408" spans="1:24" x14ac:dyDescent="0.3">
      <c r="A408" s="24" t="s">
        <v>1439</v>
      </c>
      <c r="B408" s="24">
        <v>0</v>
      </c>
      <c r="C408" s="24">
        <v>39.29</v>
      </c>
      <c r="D408" s="25" t="str">
        <f t="shared" si="30"/>
        <v/>
      </c>
      <c r="F408" s="24" t="s">
        <v>1925</v>
      </c>
      <c r="G408" s="28">
        <v>32.549999999999997</v>
      </c>
      <c r="H408" s="24">
        <v>23.24</v>
      </c>
      <c r="I408" s="25">
        <v>7.5646199999999988</v>
      </c>
      <c r="K408" s="24" t="s">
        <v>1048</v>
      </c>
      <c r="L408" s="28">
        <v>32.380000000000003</v>
      </c>
      <c r="M408" s="24">
        <v>30.46</v>
      </c>
      <c r="N408" s="25">
        <v>9.8629480000000012</v>
      </c>
      <c r="P408" s="24" t="s">
        <v>1689</v>
      </c>
      <c r="Q408" s="28">
        <v>0</v>
      </c>
      <c r="R408" s="24">
        <v>15.8</v>
      </c>
      <c r="S408" s="25" t="str">
        <f>IF(Q408&lt;=0,"",Q408*R408/100)</f>
        <v/>
      </c>
      <c r="U408" s="24" t="s">
        <v>1689</v>
      </c>
      <c r="V408" s="28">
        <v>0</v>
      </c>
      <c r="W408" s="24">
        <v>15.8</v>
      </c>
      <c r="X408" s="25" t="str">
        <f>IF(V408&lt;=0,"",V408*W408/100)</f>
        <v/>
      </c>
    </row>
    <row r="409" spans="1:24" x14ac:dyDescent="0.3">
      <c r="A409" s="24" t="s">
        <v>1440</v>
      </c>
      <c r="B409" s="24">
        <v>-3.91</v>
      </c>
      <c r="C409" s="24">
        <v>14.11</v>
      </c>
      <c r="D409" s="25" t="str">
        <f t="shared" si="30"/>
        <v/>
      </c>
      <c r="F409" s="24" t="s">
        <v>1379</v>
      </c>
      <c r="G409" s="28">
        <v>32.57</v>
      </c>
      <c r="H409" s="24">
        <v>37.770000000000003</v>
      </c>
      <c r="I409" s="25">
        <v>12.301689000000001</v>
      </c>
      <c r="K409" s="24" t="s">
        <v>1914</v>
      </c>
      <c r="L409" s="28">
        <v>32.409999999999997</v>
      </c>
      <c r="M409" s="24">
        <v>36.94</v>
      </c>
      <c r="N409" s="25">
        <v>11.972253999999998</v>
      </c>
      <c r="P409" s="24" t="s">
        <v>1097</v>
      </c>
      <c r="Q409" s="28">
        <v>0</v>
      </c>
      <c r="R409" s="24">
        <v>15.58</v>
      </c>
      <c r="S409" s="25" t="str">
        <f>IF(Q409&lt;=0,"",Q409*R409/100)</f>
        <v/>
      </c>
      <c r="U409" s="24" t="s">
        <v>1097</v>
      </c>
      <c r="V409" s="28">
        <v>0</v>
      </c>
      <c r="W409" s="24">
        <v>15.58</v>
      </c>
      <c r="X409" s="25" t="str">
        <f>IF(V409&lt;=0,"",V409*W409/100)</f>
        <v/>
      </c>
    </row>
    <row r="410" spans="1:24" x14ac:dyDescent="0.3">
      <c r="A410" s="24" t="s">
        <v>1441</v>
      </c>
      <c r="B410" s="24">
        <v>24.34</v>
      </c>
      <c r="C410" s="24">
        <v>23.41</v>
      </c>
      <c r="D410" s="25">
        <f t="shared" si="30"/>
        <v>5.6979939999999996</v>
      </c>
      <c r="F410" s="24" t="s">
        <v>1567</v>
      </c>
      <c r="G410" s="28">
        <v>32.880000000000003</v>
      </c>
      <c r="H410" s="24">
        <v>33.200000000000003</v>
      </c>
      <c r="I410" s="25">
        <v>10.916160000000001</v>
      </c>
      <c r="K410" s="24" t="s">
        <v>1216</v>
      </c>
      <c r="L410" s="28">
        <v>32.450000000000003</v>
      </c>
      <c r="M410" s="24">
        <v>38.9</v>
      </c>
      <c r="N410" s="25">
        <v>12.623050000000001</v>
      </c>
      <c r="P410" s="24" t="s">
        <v>1114</v>
      </c>
      <c r="Q410" s="28">
        <v>0</v>
      </c>
      <c r="R410" s="24">
        <v>15.41</v>
      </c>
      <c r="S410" s="25" t="str">
        <f>IF(Q410&lt;=0,"",Q410*R410/100)</f>
        <v/>
      </c>
      <c r="U410" s="24" t="s">
        <v>1114</v>
      </c>
      <c r="V410" s="28">
        <v>0</v>
      </c>
      <c r="W410" s="24">
        <v>15.41</v>
      </c>
      <c r="X410" s="25" t="str">
        <f>IF(V410&lt;=0,"",V410*W410/100)</f>
        <v/>
      </c>
    </row>
    <row r="411" spans="1:24" x14ac:dyDescent="0.3">
      <c r="A411" s="24" t="s">
        <v>1442</v>
      </c>
      <c r="B411" s="24">
        <v>25.36</v>
      </c>
      <c r="C411" s="24">
        <v>17.82</v>
      </c>
      <c r="D411" s="25">
        <f t="shared" si="30"/>
        <v>4.5191520000000001</v>
      </c>
      <c r="F411" s="24" t="s">
        <v>1318</v>
      </c>
      <c r="G411" s="28">
        <v>33.01</v>
      </c>
      <c r="H411" s="24">
        <v>8.7100000000000009</v>
      </c>
      <c r="I411" s="25">
        <v>2.8751710000000004</v>
      </c>
      <c r="K411" s="24" t="s">
        <v>1798</v>
      </c>
      <c r="L411" s="28">
        <v>32.450000000000003</v>
      </c>
      <c r="M411" s="24">
        <v>31.1</v>
      </c>
      <c r="N411" s="25">
        <v>10.091950000000002</v>
      </c>
      <c r="P411" s="24" t="s">
        <v>1863</v>
      </c>
      <c r="Q411" s="28">
        <v>0</v>
      </c>
      <c r="R411" s="24">
        <v>15.3</v>
      </c>
      <c r="S411" s="25" t="str">
        <f>IF(Q411&lt;=0,"",Q411*R411/100)</f>
        <v/>
      </c>
      <c r="U411" s="24" t="s">
        <v>1863</v>
      </c>
      <c r="V411" s="28">
        <v>0</v>
      </c>
      <c r="W411" s="24">
        <v>15.3</v>
      </c>
      <c r="X411" s="25" t="str">
        <f>IF(V411&lt;=0,"",V411*W411/100)</f>
        <v/>
      </c>
    </row>
    <row r="412" spans="1:24" x14ac:dyDescent="0.3">
      <c r="A412" s="24" t="s">
        <v>1443</v>
      </c>
      <c r="B412" s="24">
        <v>3.29</v>
      </c>
      <c r="C412" s="24">
        <v>28.48</v>
      </c>
      <c r="D412" s="25">
        <f t="shared" si="30"/>
        <v>0.93699200000000005</v>
      </c>
      <c r="F412" s="24" t="s">
        <v>1769</v>
      </c>
      <c r="G412" s="28">
        <v>33.119999999999997</v>
      </c>
      <c r="H412" s="24">
        <v>8.59</v>
      </c>
      <c r="I412" s="25">
        <v>2.8450079999999995</v>
      </c>
      <c r="K412" s="24" t="s">
        <v>1539</v>
      </c>
      <c r="L412" s="28">
        <v>32.49</v>
      </c>
      <c r="M412" s="24">
        <v>13.9</v>
      </c>
      <c r="N412" s="25">
        <v>4.5161100000000003</v>
      </c>
      <c r="P412" s="24" t="s">
        <v>1845</v>
      </c>
      <c r="Q412" s="28">
        <v>0</v>
      </c>
      <c r="R412" s="24">
        <v>15.07</v>
      </c>
      <c r="S412" s="25" t="str">
        <f>IF(Q412&lt;=0,"",Q412*R412/100)</f>
        <v/>
      </c>
      <c r="U412" s="24" t="s">
        <v>1845</v>
      </c>
      <c r="V412" s="28">
        <v>0</v>
      </c>
      <c r="W412" s="24">
        <v>15.07</v>
      </c>
      <c r="X412" s="25" t="str">
        <f>IF(V412&lt;=0,"",V412*W412/100)</f>
        <v/>
      </c>
    </row>
    <row r="413" spans="1:24" x14ac:dyDescent="0.3">
      <c r="A413" s="24" t="s">
        <v>1444</v>
      </c>
      <c r="B413" s="24">
        <v>-8.34</v>
      </c>
      <c r="C413" s="24">
        <v>20.76</v>
      </c>
      <c r="D413" s="25" t="str">
        <f t="shared" si="30"/>
        <v/>
      </c>
      <c r="F413" s="24" t="s">
        <v>1272</v>
      </c>
      <c r="G413" s="28">
        <v>33.119999999999997</v>
      </c>
      <c r="H413" s="24">
        <v>5.95</v>
      </c>
      <c r="I413" s="25">
        <v>1.9706399999999999</v>
      </c>
      <c r="K413" s="24" t="s">
        <v>1502</v>
      </c>
      <c r="L413" s="28">
        <v>32.49</v>
      </c>
      <c r="M413" s="24">
        <v>7.65</v>
      </c>
      <c r="N413" s="25">
        <v>2.4854850000000002</v>
      </c>
      <c r="P413" s="24" t="s">
        <v>1555</v>
      </c>
      <c r="Q413" s="28">
        <v>0</v>
      </c>
      <c r="R413" s="24">
        <v>15.05</v>
      </c>
      <c r="S413" s="25" t="str">
        <f>IF(Q413&lt;=0,"",Q413*R413/100)</f>
        <v/>
      </c>
      <c r="U413" s="24" t="s">
        <v>1555</v>
      </c>
      <c r="V413" s="28">
        <v>0</v>
      </c>
      <c r="W413" s="24">
        <v>15.05</v>
      </c>
      <c r="X413" s="25" t="str">
        <f>IF(V413&lt;=0,"",V413*W413/100)</f>
        <v/>
      </c>
    </row>
    <row r="414" spans="1:24" x14ac:dyDescent="0.3">
      <c r="A414" s="24" t="s">
        <v>1445</v>
      </c>
      <c r="B414" s="24">
        <v>0</v>
      </c>
      <c r="C414" s="24">
        <v>31.32</v>
      </c>
      <c r="D414" s="25" t="str">
        <f t="shared" si="30"/>
        <v/>
      </c>
      <c r="F414" s="24" t="s">
        <v>1559</v>
      </c>
      <c r="G414" s="28">
        <v>33.130000000000003</v>
      </c>
      <c r="H414" s="24">
        <v>5.71</v>
      </c>
      <c r="I414" s="25">
        <v>1.891723</v>
      </c>
      <c r="K414" s="24" t="s">
        <v>1925</v>
      </c>
      <c r="L414" s="28">
        <v>32.549999999999997</v>
      </c>
      <c r="M414" s="24">
        <v>23.24</v>
      </c>
      <c r="N414" s="25">
        <v>7.5646199999999988</v>
      </c>
      <c r="P414" s="24" t="s">
        <v>1295</v>
      </c>
      <c r="Q414" s="28">
        <v>0</v>
      </c>
      <c r="R414" s="24">
        <v>15</v>
      </c>
      <c r="S414" s="25" t="str">
        <f>IF(Q414&lt;=0,"",Q414*R414/100)</f>
        <v/>
      </c>
      <c r="U414" s="24" t="s">
        <v>1295</v>
      </c>
      <c r="V414" s="28">
        <v>0</v>
      </c>
      <c r="W414" s="24">
        <v>15</v>
      </c>
      <c r="X414" s="25" t="str">
        <f>IF(V414&lt;=0,"",V414*W414/100)</f>
        <v/>
      </c>
    </row>
    <row r="415" spans="1:24" x14ac:dyDescent="0.3">
      <c r="A415" s="24" t="s">
        <v>1446</v>
      </c>
      <c r="B415" s="24">
        <v>39.06</v>
      </c>
      <c r="C415" s="24">
        <v>12.24</v>
      </c>
      <c r="D415" s="25">
        <f t="shared" si="30"/>
        <v>4.7809440000000007</v>
      </c>
      <c r="F415" s="24" t="s">
        <v>1764</v>
      </c>
      <c r="G415" s="28">
        <v>33.17</v>
      </c>
      <c r="H415" s="24">
        <v>7.01</v>
      </c>
      <c r="I415" s="25">
        <v>2.3252170000000003</v>
      </c>
      <c r="K415" s="24" t="s">
        <v>1360</v>
      </c>
      <c r="L415" s="28">
        <v>32.57</v>
      </c>
      <c r="M415" s="24">
        <v>39.54</v>
      </c>
      <c r="N415" s="25">
        <v>12.878178</v>
      </c>
      <c r="P415" s="24" t="s">
        <v>1956</v>
      </c>
      <c r="Q415" s="28">
        <v>0</v>
      </c>
      <c r="R415" s="24">
        <v>14.93</v>
      </c>
      <c r="S415" s="25" t="str">
        <f>IF(Q415&lt;=0,"",Q415*R415/100)</f>
        <v/>
      </c>
      <c r="U415" s="24" t="s">
        <v>1956</v>
      </c>
      <c r="V415" s="28">
        <v>0</v>
      </c>
      <c r="W415" s="24">
        <v>14.93</v>
      </c>
      <c r="X415" s="25" t="str">
        <f>IF(V415&lt;=0,"",V415*W415/100)</f>
        <v/>
      </c>
    </row>
    <row r="416" spans="1:24" x14ac:dyDescent="0.3">
      <c r="A416" s="24" t="s">
        <v>1447</v>
      </c>
      <c r="B416" s="24">
        <v>-4.2699999999999996</v>
      </c>
      <c r="C416" s="24">
        <v>8.7899999999999991</v>
      </c>
      <c r="D416" s="25" t="str">
        <f t="shared" si="30"/>
        <v/>
      </c>
      <c r="F416" s="24" t="s">
        <v>1591</v>
      </c>
      <c r="G416" s="28">
        <v>33.17</v>
      </c>
      <c r="H416" s="24">
        <v>3.62</v>
      </c>
      <c r="I416" s="25">
        <v>1.2007540000000001</v>
      </c>
      <c r="K416" s="24" t="s">
        <v>1379</v>
      </c>
      <c r="L416" s="28">
        <v>32.57</v>
      </c>
      <c r="M416" s="24">
        <v>37.770000000000003</v>
      </c>
      <c r="N416" s="25">
        <v>12.301689000000001</v>
      </c>
      <c r="P416" s="24" t="s">
        <v>1328</v>
      </c>
      <c r="Q416" s="28">
        <v>0</v>
      </c>
      <c r="R416" s="24">
        <v>14.81</v>
      </c>
      <c r="S416" s="25" t="str">
        <f>IF(Q416&lt;=0,"",Q416*R416/100)</f>
        <v/>
      </c>
      <c r="U416" s="24" t="s">
        <v>1328</v>
      </c>
      <c r="V416" s="28">
        <v>0</v>
      </c>
      <c r="W416" s="24">
        <v>14.81</v>
      </c>
      <c r="X416" s="25" t="str">
        <f>IF(V416&lt;=0,"",V416*W416/100)</f>
        <v/>
      </c>
    </row>
    <row r="417" spans="1:24" x14ac:dyDescent="0.3">
      <c r="A417" s="24" t="s">
        <v>1448</v>
      </c>
      <c r="B417" s="24">
        <v>0</v>
      </c>
      <c r="C417" s="24">
        <v>22.61</v>
      </c>
      <c r="D417" s="25" t="str">
        <f t="shared" si="30"/>
        <v/>
      </c>
      <c r="F417" s="24" t="s">
        <v>1762</v>
      </c>
      <c r="G417" s="28">
        <v>33.18</v>
      </c>
      <c r="H417" s="24">
        <v>21.21</v>
      </c>
      <c r="I417" s="25">
        <v>7.0374780000000001</v>
      </c>
      <c r="K417" s="24" t="s">
        <v>1567</v>
      </c>
      <c r="L417" s="28">
        <v>32.880000000000003</v>
      </c>
      <c r="M417" s="24">
        <v>33.200000000000003</v>
      </c>
      <c r="N417" s="25">
        <v>10.916160000000001</v>
      </c>
      <c r="P417" s="24" t="s">
        <v>1882</v>
      </c>
      <c r="Q417" s="28">
        <v>0</v>
      </c>
      <c r="R417" s="24">
        <v>14.38</v>
      </c>
      <c r="S417" s="25" t="str">
        <f>IF(Q417&lt;=0,"",Q417*R417/100)</f>
        <v/>
      </c>
      <c r="U417" s="24" t="s">
        <v>1882</v>
      </c>
      <c r="V417" s="28">
        <v>0</v>
      </c>
      <c r="W417" s="24">
        <v>14.38</v>
      </c>
      <c r="X417" s="25" t="str">
        <f>IF(V417&lt;=0,"",V417*W417/100)</f>
        <v/>
      </c>
    </row>
    <row r="418" spans="1:24" x14ac:dyDescent="0.3">
      <c r="A418" s="24" t="s">
        <v>1449</v>
      </c>
      <c r="B418" s="24">
        <v>-2.34</v>
      </c>
      <c r="C418" s="24">
        <v>25.72</v>
      </c>
      <c r="D418" s="25" t="str">
        <f t="shared" si="30"/>
        <v/>
      </c>
      <c r="F418" s="24" t="s">
        <v>1548</v>
      </c>
      <c r="G418" s="28">
        <v>33.19</v>
      </c>
      <c r="H418" s="24">
        <v>23.93</v>
      </c>
      <c r="I418" s="25">
        <v>7.9423669999999991</v>
      </c>
      <c r="K418" s="24" t="s">
        <v>1318</v>
      </c>
      <c r="L418" s="28">
        <v>33.01</v>
      </c>
      <c r="M418" s="24">
        <v>8.7100000000000009</v>
      </c>
      <c r="N418" s="25">
        <v>2.8751710000000004</v>
      </c>
      <c r="P418" s="24" t="s">
        <v>1719</v>
      </c>
      <c r="Q418" s="28">
        <v>0</v>
      </c>
      <c r="R418" s="24">
        <v>14.36</v>
      </c>
      <c r="S418" s="25" t="str">
        <f>IF(Q418&lt;=0,"",Q418*R418/100)</f>
        <v/>
      </c>
      <c r="U418" s="24" t="s">
        <v>1719</v>
      </c>
      <c r="V418" s="28">
        <v>0</v>
      </c>
      <c r="W418" s="24">
        <v>14.36</v>
      </c>
      <c r="X418" s="25" t="str">
        <f>IF(V418&lt;=0,"",V418*W418/100)</f>
        <v/>
      </c>
    </row>
    <row r="419" spans="1:24" x14ac:dyDescent="0.3">
      <c r="A419" s="24" t="s">
        <v>1450</v>
      </c>
      <c r="B419" s="24">
        <v>21.08</v>
      </c>
      <c r="C419" s="24">
        <v>13.19</v>
      </c>
      <c r="D419" s="25">
        <f t="shared" si="30"/>
        <v>2.7804519999999995</v>
      </c>
      <c r="F419" s="24" t="s">
        <v>1853</v>
      </c>
      <c r="G419" s="28">
        <v>33.299999999999997</v>
      </c>
      <c r="H419" s="24">
        <v>26.4</v>
      </c>
      <c r="I419" s="25">
        <v>8.7911999999999981</v>
      </c>
      <c r="K419" s="24" t="s">
        <v>1640</v>
      </c>
      <c r="L419" s="28">
        <v>33.06</v>
      </c>
      <c r="M419" s="24">
        <v>39.909999999999997</v>
      </c>
      <c r="N419" s="25">
        <v>13.194246</v>
      </c>
      <c r="P419" s="24" t="s">
        <v>1506</v>
      </c>
      <c r="Q419" s="28">
        <v>0</v>
      </c>
      <c r="R419" s="24">
        <v>14.15</v>
      </c>
      <c r="S419" s="25" t="str">
        <f>IF(Q419&lt;=0,"",Q419*R419/100)</f>
        <v/>
      </c>
      <c r="U419" s="24" t="s">
        <v>1506</v>
      </c>
      <c r="V419" s="28">
        <v>0</v>
      </c>
      <c r="W419" s="24">
        <v>14.15</v>
      </c>
      <c r="X419" s="25" t="str">
        <f>IF(V419&lt;=0,"",V419*W419/100)</f>
        <v/>
      </c>
    </row>
    <row r="420" spans="1:24" x14ac:dyDescent="0.3">
      <c r="A420" s="24" t="s">
        <v>1451</v>
      </c>
      <c r="B420" s="24">
        <v>0</v>
      </c>
      <c r="C420" s="24">
        <v>11.23</v>
      </c>
      <c r="D420" s="25" t="str">
        <f t="shared" si="30"/>
        <v/>
      </c>
      <c r="F420" s="24" t="s">
        <v>1320</v>
      </c>
      <c r="G420" s="28">
        <v>33.32</v>
      </c>
      <c r="H420" s="24">
        <v>35.94</v>
      </c>
      <c r="I420" s="25">
        <v>11.975208</v>
      </c>
      <c r="K420" s="24" t="s">
        <v>1769</v>
      </c>
      <c r="L420" s="28">
        <v>33.119999999999997</v>
      </c>
      <c r="M420" s="24">
        <v>8.59</v>
      </c>
      <c r="N420" s="25">
        <v>2.8450079999999995</v>
      </c>
      <c r="P420" s="24" t="s">
        <v>1220</v>
      </c>
      <c r="Q420" s="28">
        <v>0</v>
      </c>
      <c r="R420" s="24">
        <v>13.59</v>
      </c>
      <c r="S420" s="25" t="str">
        <f>IF(Q420&lt;=0,"",Q420*R420/100)</f>
        <v/>
      </c>
      <c r="U420" s="24" t="s">
        <v>1220</v>
      </c>
      <c r="V420" s="28">
        <v>0</v>
      </c>
      <c r="W420" s="24">
        <v>13.59</v>
      </c>
      <c r="X420" s="25" t="str">
        <f>IF(V420&lt;=0,"",V420*W420/100)</f>
        <v/>
      </c>
    </row>
    <row r="421" spans="1:24" x14ac:dyDescent="0.3">
      <c r="A421" s="24" t="s">
        <v>1452</v>
      </c>
      <c r="B421" s="24">
        <v>27.55</v>
      </c>
      <c r="C421" s="24">
        <v>1.69</v>
      </c>
      <c r="D421" s="25">
        <f t="shared" si="30"/>
        <v>0.46559499999999998</v>
      </c>
      <c r="F421" s="24" t="s">
        <v>1040</v>
      </c>
      <c r="G421" s="28">
        <v>33.39</v>
      </c>
      <c r="H421" s="24">
        <v>7.88</v>
      </c>
      <c r="I421" s="25">
        <v>2.631132</v>
      </c>
      <c r="K421" s="24" t="s">
        <v>1272</v>
      </c>
      <c r="L421" s="28">
        <v>33.119999999999997</v>
      </c>
      <c r="M421" s="24">
        <v>5.95</v>
      </c>
      <c r="N421" s="25">
        <v>1.9706399999999999</v>
      </c>
      <c r="P421" s="24" t="s">
        <v>1814</v>
      </c>
      <c r="Q421" s="28">
        <v>0</v>
      </c>
      <c r="R421" s="24">
        <v>13.53</v>
      </c>
      <c r="S421" s="25" t="str">
        <f>IF(Q421&lt;=0,"",Q421*R421/100)</f>
        <v/>
      </c>
      <c r="U421" s="24" t="s">
        <v>1814</v>
      </c>
      <c r="V421" s="28">
        <v>0</v>
      </c>
      <c r="W421" s="24">
        <v>13.53</v>
      </c>
      <c r="X421" s="25" t="str">
        <f>IF(V421&lt;=0,"",V421*W421/100)</f>
        <v/>
      </c>
    </row>
    <row r="422" spans="1:24" x14ac:dyDescent="0.3">
      <c r="A422" s="24" t="s">
        <v>1453</v>
      </c>
      <c r="B422" s="24">
        <v>37.11</v>
      </c>
      <c r="C422" s="24">
        <v>2.09</v>
      </c>
      <c r="D422" s="25">
        <f t="shared" si="30"/>
        <v>0.77559900000000004</v>
      </c>
      <c r="F422" s="24" t="s">
        <v>1078</v>
      </c>
      <c r="G422" s="28">
        <v>33.43</v>
      </c>
      <c r="H422" s="24">
        <v>32.43</v>
      </c>
      <c r="I422" s="25">
        <v>10.841349000000001</v>
      </c>
      <c r="K422" s="24" t="s">
        <v>1559</v>
      </c>
      <c r="L422" s="28">
        <v>33.130000000000003</v>
      </c>
      <c r="M422" s="24">
        <v>5.71</v>
      </c>
      <c r="N422" s="25">
        <v>1.891723</v>
      </c>
      <c r="P422" s="24" t="s">
        <v>1564</v>
      </c>
      <c r="Q422" s="28">
        <v>0</v>
      </c>
      <c r="R422" s="24">
        <v>13.5</v>
      </c>
      <c r="S422" s="25" t="str">
        <f>IF(Q422&lt;=0,"",Q422*R422/100)</f>
        <v/>
      </c>
      <c r="U422" s="24" t="s">
        <v>1564</v>
      </c>
      <c r="V422" s="28">
        <v>0</v>
      </c>
      <c r="W422" s="24">
        <v>13.5</v>
      </c>
      <c r="X422" s="25" t="str">
        <f>IF(V422&lt;=0,"",V422*W422/100)</f>
        <v/>
      </c>
    </row>
    <row r="423" spans="1:24" x14ac:dyDescent="0.3">
      <c r="A423" s="24" t="s">
        <v>1454</v>
      </c>
      <c r="B423" s="24">
        <v>9.43</v>
      </c>
      <c r="C423" s="24">
        <v>23.39</v>
      </c>
      <c r="D423" s="25">
        <f t="shared" si="30"/>
        <v>2.2056770000000001</v>
      </c>
      <c r="F423" s="24" t="s">
        <v>1808</v>
      </c>
      <c r="G423" s="28">
        <v>33.450000000000003</v>
      </c>
      <c r="H423" s="24">
        <v>38.869999999999997</v>
      </c>
      <c r="I423" s="25">
        <v>13.002015000000002</v>
      </c>
      <c r="K423" s="24" t="s">
        <v>1764</v>
      </c>
      <c r="L423" s="28">
        <v>33.17</v>
      </c>
      <c r="M423" s="24">
        <v>7.01</v>
      </c>
      <c r="N423" s="25">
        <v>2.3252170000000003</v>
      </c>
      <c r="P423" s="24" t="s">
        <v>1370</v>
      </c>
      <c r="Q423" s="28">
        <v>0</v>
      </c>
      <c r="R423" s="24">
        <v>13.35</v>
      </c>
      <c r="S423" s="25" t="str">
        <f>IF(Q423&lt;=0,"",Q423*R423/100)</f>
        <v/>
      </c>
      <c r="U423" s="24" t="s">
        <v>1370</v>
      </c>
      <c r="V423" s="28">
        <v>0</v>
      </c>
      <c r="W423" s="24">
        <v>13.35</v>
      </c>
      <c r="X423" s="25" t="str">
        <f>IF(V423&lt;=0,"",V423*W423/100)</f>
        <v/>
      </c>
    </row>
    <row r="424" spans="1:24" x14ac:dyDescent="0.3">
      <c r="A424" s="24" t="s">
        <v>1455</v>
      </c>
      <c r="B424" s="24">
        <v>21.7</v>
      </c>
      <c r="C424" s="24">
        <v>32.82</v>
      </c>
      <c r="D424" s="25">
        <f t="shared" si="30"/>
        <v>7.1219399999999995</v>
      </c>
      <c r="F424" s="24" t="s">
        <v>1994</v>
      </c>
      <c r="G424" s="28">
        <v>33.47</v>
      </c>
      <c r="H424" s="24">
        <v>2.42</v>
      </c>
      <c r="I424" s="25">
        <v>0.80997399999999997</v>
      </c>
      <c r="K424" s="24" t="s">
        <v>1591</v>
      </c>
      <c r="L424" s="28">
        <v>33.17</v>
      </c>
      <c r="M424" s="24">
        <v>3.62</v>
      </c>
      <c r="N424" s="25">
        <v>1.2007540000000001</v>
      </c>
      <c r="P424" s="24" t="s">
        <v>1630</v>
      </c>
      <c r="Q424" s="28">
        <v>0</v>
      </c>
      <c r="R424" s="24">
        <v>13.2</v>
      </c>
      <c r="S424" s="25" t="str">
        <f>IF(Q424&lt;=0,"",Q424*R424/100)</f>
        <v/>
      </c>
      <c r="U424" s="24" t="s">
        <v>1630</v>
      </c>
      <c r="V424" s="28">
        <v>0</v>
      </c>
      <c r="W424" s="24">
        <v>13.2</v>
      </c>
      <c r="X424" s="25" t="str">
        <f>IF(V424&lt;=0,"",V424*W424/100)</f>
        <v/>
      </c>
    </row>
    <row r="425" spans="1:24" x14ac:dyDescent="0.3">
      <c r="A425" s="24" t="s">
        <v>1456</v>
      </c>
      <c r="B425" s="24">
        <v>31.46</v>
      </c>
      <c r="C425" s="24">
        <v>33.81</v>
      </c>
      <c r="D425" s="25">
        <f t="shared" si="30"/>
        <v>10.636626000000001</v>
      </c>
      <c r="F425" s="24" t="s">
        <v>1037</v>
      </c>
      <c r="G425" s="28">
        <v>33.5</v>
      </c>
      <c r="H425" s="24">
        <v>20.81</v>
      </c>
      <c r="I425" s="25">
        <v>6.9713500000000002</v>
      </c>
      <c r="K425" s="24" t="s">
        <v>1762</v>
      </c>
      <c r="L425" s="28">
        <v>33.18</v>
      </c>
      <c r="M425" s="24">
        <v>21.21</v>
      </c>
      <c r="N425" s="25">
        <v>7.0374780000000001</v>
      </c>
      <c r="P425" s="24" t="s">
        <v>1766</v>
      </c>
      <c r="Q425" s="28">
        <v>0</v>
      </c>
      <c r="R425" s="24">
        <v>13.2</v>
      </c>
      <c r="S425" s="25" t="str">
        <f>IF(Q425&lt;=0,"",Q425*R425/100)</f>
        <v/>
      </c>
      <c r="U425" s="24" t="s">
        <v>1766</v>
      </c>
      <c r="V425" s="28">
        <v>0</v>
      </c>
      <c r="W425" s="24">
        <v>13.2</v>
      </c>
      <c r="X425" s="25" t="str">
        <f>IF(V425&lt;=0,"",V425*W425/100)</f>
        <v/>
      </c>
    </row>
    <row r="426" spans="1:24" x14ac:dyDescent="0.3">
      <c r="A426" s="24" t="s">
        <v>1457</v>
      </c>
      <c r="B426" s="24">
        <v>31.05</v>
      </c>
      <c r="C426" s="24">
        <v>32.89</v>
      </c>
      <c r="D426" s="25">
        <f t="shared" si="30"/>
        <v>10.212345000000001</v>
      </c>
      <c r="F426" s="24" t="s">
        <v>1992</v>
      </c>
      <c r="G426" s="28">
        <v>33.57</v>
      </c>
      <c r="H426" s="24">
        <v>17.11</v>
      </c>
      <c r="I426" s="25">
        <v>5.7438269999999996</v>
      </c>
      <c r="K426" s="24" t="s">
        <v>1548</v>
      </c>
      <c r="L426" s="28">
        <v>33.19</v>
      </c>
      <c r="M426" s="24">
        <v>23.93</v>
      </c>
      <c r="N426" s="25">
        <v>7.9423669999999991</v>
      </c>
      <c r="P426" s="24" t="s">
        <v>1796</v>
      </c>
      <c r="Q426" s="28">
        <v>0</v>
      </c>
      <c r="R426" s="24">
        <v>12.88</v>
      </c>
      <c r="S426" s="25" t="str">
        <f>IF(Q426&lt;=0,"",Q426*R426/100)</f>
        <v/>
      </c>
      <c r="U426" s="24" t="s">
        <v>1796</v>
      </c>
      <c r="V426" s="28">
        <v>0</v>
      </c>
      <c r="W426" s="24">
        <v>12.88</v>
      </c>
      <c r="X426" s="25" t="str">
        <f>IF(V426&lt;=0,"",V426*W426/100)</f>
        <v/>
      </c>
    </row>
    <row r="427" spans="1:24" x14ac:dyDescent="0.3">
      <c r="A427" s="24" t="s">
        <v>1458</v>
      </c>
      <c r="B427" s="24">
        <v>-2.73</v>
      </c>
      <c r="C427" s="24">
        <v>4.34</v>
      </c>
      <c r="D427" s="25" t="str">
        <f t="shared" si="30"/>
        <v/>
      </c>
      <c r="F427" s="24" t="s">
        <v>1202</v>
      </c>
      <c r="G427" s="28">
        <v>33.68</v>
      </c>
      <c r="H427" s="24">
        <v>11.49</v>
      </c>
      <c r="I427" s="25">
        <v>3.8698320000000002</v>
      </c>
      <c r="K427" s="24" t="s">
        <v>1853</v>
      </c>
      <c r="L427" s="28">
        <v>33.299999999999997</v>
      </c>
      <c r="M427" s="24">
        <v>26.4</v>
      </c>
      <c r="N427" s="25">
        <v>8.7911999999999981</v>
      </c>
      <c r="P427" s="24" t="s">
        <v>1622</v>
      </c>
      <c r="Q427" s="28">
        <v>0</v>
      </c>
      <c r="R427" s="24">
        <v>12.73</v>
      </c>
      <c r="S427" s="25" t="str">
        <f>IF(Q427&lt;=0,"",Q427*R427/100)</f>
        <v/>
      </c>
      <c r="U427" s="24" t="s">
        <v>1622</v>
      </c>
      <c r="V427" s="28">
        <v>0</v>
      </c>
      <c r="W427" s="24">
        <v>12.73</v>
      </c>
      <c r="X427" s="25" t="str">
        <f>IF(V427&lt;=0,"",V427*W427/100)</f>
        <v/>
      </c>
    </row>
    <row r="428" spans="1:24" x14ac:dyDescent="0.3">
      <c r="A428" s="24" t="s">
        <v>1459</v>
      </c>
      <c r="B428" s="24">
        <v>11.03</v>
      </c>
      <c r="C428" s="24">
        <v>20.59</v>
      </c>
      <c r="D428" s="25">
        <f t="shared" si="30"/>
        <v>2.271077</v>
      </c>
      <c r="F428" s="24" t="s">
        <v>1554</v>
      </c>
      <c r="G428" s="28">
        <v>33.71</v>
      </c>
      <c r="H428" s="24">
        <v>27.64</v>
      </c>
      <c r="I428" s="25">
        <v>9.3174440000000001</v>
      </c>
      <c r="K428" s="24" t="s">
        <v>1320</v>
      </c>
      <c r="L428" s="28">
        <v>33.32</v>
      </c>
      <c r="M428" s="24">
        <v>35.94</v>
      </c>
      <c r="N428" s="25">
        <v>11.975208</v>
      </c>
      <c r="P428" s="24" t="s">
        <v>1333</v>
      </c>
      <c r="Q428" s="28">
        <v>0</v>
      </c>
      <c r="R428" s="24">
        <v>12.45</v>
      </c>
      <c r="S428" s="25" t="str">
        <f>IF(Q428&lt;=0,"",Q428*R428/100)</f>
        <v/>
      </c>
      <c r="U428" s="24" t="s">
        <v>1333</v>
      </c>
      <c r="V428" s="28">
        <v>0</v>
      </c>
      <c r="W428" s="24">
        <v>12.45</v>
      </c>
      <c r="X428" s="25" t="str">
        <f>IF(V428&lt;=0,"",V428*W428/100)</f>
        <v/>
      </c>
    </row>
    <row r="429" spans="1:24" x14ac:dyDescent="0.3">
      <c r="A429" s="24" t="s">
        <v>1460</v>
      </c>
      <c r="B429" s="24">
        <v>43.11</v>
      </c>
      <c r="C429" s="24">
        <v>17.989999999999998</v>
      </c>
      <c r="D429" s="25">
        <f t="shared" si="30"/>
        <v>7.755488999999999</v>
      </c>
      <c r="F429" s="24" t="s">
        <v>1339</v>
      </c>
      <c r="G429" s="28">
        <v>33.71</v>
      </c>
      <c r="H429" s="24">
        <v>12.83</v>
      </c>
      <c r="I429" s="25">
        <v>4.3249930000000001</v>
      </c>
      <c r="K429" s="24" t="s">
        <v>1040</v>
      </c>
      <c r="L429" s="28">
        <v>33.39</v>
      </c>
      <c r="M429" s="24">
        <v>7.88</v>
      </c>
      <c r="N429" s="25">
        <v>2.631132</v>
      </c>
      <c r="P429" s="24" t="s">
        <v>1902</v>
      </c>
      <c r="Q429" s="28">
        <v>0</v>
      </c>
      <c r="R429" s="24">
        <v>12.37</v>
      </c>
      <c r="S429" s="25" t="str">
        <f>IF(Q429&lt;=0,"",Q429*R429/100)</f>
        <v/>
      </c>
      <c r="U429" s="24" t="s">
        <v>1902</v>
      </c>
      <c r="V429" s="28">
        <v>0</v>
      </c>
      <c r="W429" s="24">
        <v>12.37</v>
      </c>
      <c r="X429" s="25" t="str">
        <f>IF(V429&lt;=0,"",V429*W429/100)</f>
        <v/>
      </c>
    </row>
    <row r="430" spans="1:24" x14ac:dyDescent="0.3">
      <c r="A430" s="24" t="s">
        <v>1461</v>
      </c>
      <c r="B430" s="24">
        <v>18.350000000000001</v>
      </c>
      <c r="C430" s="24">
        <v>20.420000000000002</v>
      </c>
      <c r="D430" s="25">
        <f t="shared" si="30"/>
        <v>3.7470700000000003</v>
      </c>
      <c r="F430" s="24" t="s">
        <v>1076</v>
      </c>
      <c r="G430" s="28">
        <v>33.75</v>
      </c>
      <c r="H430" s="24">
        <v>23.1</v>
      </c>
      <c r="I430" s="25">
        <v>7.7962499999999997</v>
      </c>
      <c r="K430" s="24" t="s">
        <v>1078</v>
      </c>
      <c r="L430" s="28">
        <v>33.43</v>
      </c>
      <c r="M430" s="24">
        <v>32.43</v>
      </c>
      <c r="N430" s="25">
        <v>10.841349000000001</v>
      </c>
      <c r="P430" s="24" t="s">
        <v>1946</v>
      </c>
      <c r="Q430" s="28">
        <v>0</v>
      </c>
      <c r="R430" s="24">
        <v>11.95</v>
      </c>
      <c r="S430" s="25" t="str">
        <f>IF(Q430&lt;=0,"",Q430*R430/100)</f>
        <v/>
      </c>
      <c r="U430" s="24" t="s">
        <v>1946</v>
      </c>
      <c r="V430" s="28">
        <v>0</v>
      </c>
      <c r="W430" s="24">
        <v>11.95</v>
      </c>
      <c r="X430" s="25" t="str">
        <f>IF(V430&lt;=0,"",V430*W430/100)</f>
        <v/>
      </c>
    </row>
    <row r="431" spans="1:24" x14ac:dyDescent="0.3">
      <c r="A431" s="24" t="s">
        <v>1462</v>
      </c>
      <c r="B431" s="24">
        <v>-1.67</v>
      </c>
      <c r="C431" s="24">
        <v>39.83</v>
      </c>
      <c r="D431" s="25" t="str">
        <f t="shared" si="30"/>
        <v/>
      </c>
      <c r="F431" s="24" t="s">
        <v>1317</v>
      </c>
      <c r="G431" s="28">
        <v>33.81</v>
      </c>
      <c r="H431" s="24">
        <v>7.78</v>
      </c>
      <c r="I431" s="25">
        <v>2.6304180000000001</v>
      </c>
      <c r="K431" s="24" t="s">
        <v>1808</v>
      </c>
      <c r="L431" s="28">
        <v>33.450000000000003</v>
      </c>
      <c r="M431" s="24">
        <v>38.869999999999997</v>
      </c>
      <c r="N431" s="25">
        <v>13.002015000000002</v>
      </c>
      <c r="P431" s="24" t="s">
        <v>1186</v>
      </c>
      <c r="Q431" s="28">
        <v>0</v>
      </c>
      <c r="R431" s="24">
        <v>11.89</v>
      </c>
      <c r="S431" s="25" t="str">
        <f>IF(Q431&lt;=0,"",Q431*R431/100)</f>
        <v/>
      </c>
      <c r="U431" s="24" t="s">
        <v>1186</v>
      </c>
      <c r="V431" s="28">
        <v>0</v>
      </c>
      <c r="W431" s="24">
        <v>11.89</v>
      </c>
      <c r="X431" s="25" t="str">
        <f>IF(V431&lt;=0,"",V431*W431/100)</f>
        <v/>
      </c>
    </row>
    <row r="432" spans="1:24" x14ac:dyDescent="0.3">
      <c r="A432" s="24" t="s">
        <v>1463</v>
      </c>
      <c r="B432" s="24">
        <v>-2.14</v>
      </c>
      <c r="C432" s="24">
        <v>34.340000000000003</v>
      </c>
      <c r="D432" s="25" t="str">
        <f t="shared" si="30"/>
        <v/>
      </c>
      <c r="F432" s="24" t="s">
        <v>1466</v>
      </c>
      <c r="G432" s="28">
        <v>33.880000000000003</v>
      </c>
      <c r="H432" s="24">
        <v>2.54</v>
      </c>
      <c r="I432" s="25">
        <v>0.86055200000000009</v>
      </c>
      <c r="K432" s="24" t="s">
        <v>1994</v>
      </c>
      <c r="L432" s="28">
        <v>33.47</v>
      </c>
      <c r="M432" s="24">
        <v>2.42</v>
      </c>
      <c r="N432" s="25">
        <v>0.80997399999999997</v>
      </c>
      <c r="P432" s="24" t="s">
        <v>1348</v>
      </c>
      <c r="Q432" s="28">
        <v>0</v>
      </c>
      <c r="R432" s="24">
        <v>11.8</v>
      </c>
      <c r="S432" s="25" t="str">
        <f>IF(Q432&lt;=0,"",Q432*R432/100)</f>
        <v/>
      </c>
      <c r="U432" s="24" t="s">
        <v>1348</v>
      </c>
      <c r="V432" s="28">
        <v>0</v>
      </c>
      <c r="W432" s="24">
        <v>11.8</v>
      </c>
      <c r="X432" s="25" t="str">
        <f>IF(V432&lt;=0,"",V432*W432/100)</f>
        <v/>
      </c>
    </row>
    <row r="433" spans="1:24" x14ac:dyDescent="0.3">
      <c r="A433" s="24" t="s">
        <v>1464</v>
      </c>
      <c r="B433" s="24">
        <v>0</v>
      </c>
      <c r="C433" s="24">
        <v>26.76</v>
      </c>
      <c r="D433" s="25" t="str">
        <f t="shared" si="30"/>
        <v/>
      </c>
      <c r="F433" s="24" t="s">
        <v>1287</v>
      </c>
      <c r="G433" s="28">
        <v>33.89</v>
      </c>
      <c r="H433" s="24">
        <v>0.7</v>
      </c>
      <c r="I433" s="25">
        <v>0.23723</v>
      </c>
      <c r="K433" s="24" t="s">
        <v>1037</v>
      </c>
      <c r="L433" s="28">
        <v>33.5</v>
      </c>
      <c r="M433" s="24">
        <v>20.81</v>
      </c>
      <c r="N433" s="25">
        <v>6.9713500000000002</v>
      </c>
      <c r="P433" s="24" t="s">
        <v>1420</v>
      </c>
      <c r="Q433" s="28">
        <v>0</v>
      </c>
      <c r="R433" s="24">
        <v>11.63</v>
      </c>
      <c r="S433" s="25" t="str">
        <f>IF(Q433&lt;=0,"",Q433*R433/100)</f>
        <v/>
      </c>
      <c r="U433" s="24" t="s">
        <v>1420</v>
      </c>
      <c r="V433" s="28">
        <v>0</v>
      </c>
      <c r="W433" s="24">
        <v>11.63</v>
      </c>
      <c r="X433" s="25" t="str">
        <f>IF(V433&lt;=0,"",V433*W433/100)</f>
        <v/>
      </c>
    </row>
    <row r="434" spans="1:24" x14ac:dyDescent="0.3">
      <c r="A434" s="24" t="s">
        <v>1465</v>
      </c>
      <c r="B434" s="24">
        <v>0</v>
      </c>
      <c r="C434" s="24">
        <v>19.149999999999999</v>
      </c>
      <c r="D434" s="25" t="str">
        <f t="shared" si="30"/>
        <v/>
      </c>
      <c r="F434" s="24" t="s">
        <v>1358</v>
      </c>
      <c r="G434" s="28">
        <v>33.9</v>
      </c>
      <c r="H434" s="24">
        <v>27.75</v>
      </c>
      <c r="I434" s="25">
        <v>9.4072499999999994</v>
      </c>
      <c r="K434" s="24" t="s">
        <v>1992</v>
      </c>
      <c r="L434" s="28">
        <v>33.57</v>
      </c>
      <c r="M434" s="24">
        <v>17.11</v>
      </c>
      <c r="N434" s="25">
        <v>5.7438269999999996</v>
      </c>
      <c r="P434" s="24" t="s">
        <v>1810</v>
      </c>
      <c r="Q434" s="28">
        <v>0</v>
      </c>
      <c r="R434" s="24">
        <v>11.54</v>
      </c>
      <c r="S434" s="25" t="str">
        <f>IF(Q434&lt;=0,"",Q434*R434/100)</f>
        <v/>
      </c>
      <c r="U434" s="24" t="s">
        <v>1810</v>
      </c>
      <c r="V434" s="28">
        <v>0</v>
      </c>
      <c r="W434" s="24">
        <v>11.54</v>
      </c>
      <c r="X434" s="25" t="str">
        <f>IF(V434&lt;=0,"",V434*W434/100)</f>
        <v/>
      </c>
    </row>
    <row r="435" spans="1:24" x14ac:dyDescent="0.3">
      <c r="A435" s="24" t="s">
        <v>1466</v>
      </c>
      <c r="B435" s="24">
        <v>33.880000000000003</v>
      </c>
      <c r="C435" s="24">
        <v>2.54</v>
      </c>
      <c r="D435" s="25">
        <f t="shared" si="30"/>
        <v>0.86055200000000009</v>
      </c>
      <c r="F435" s="24" t="s">
        <v>1296</v>
      </c>
      <c r="G435" s="28">
        <v>34.17</v>
      </c>
      <c r="H435" s="24">
        <v>7.16</v>
      </c>
      <c r="I435" s="25">
        <v>2.4465720000000002</v>
      </c>
      <c r="K435" s="24" t="s">
        <v>1202</v>
      </c>
      <c r="L435" s="28">
        <v>33.68</v>
      </c>
      <c r="M435" s="24">
        <v>11.49</v>
      </c>
      <c r="N435" s="25">
        <v>3.8698320000000002</v>
      </c>
      <c r="P435" s="24" t="s">
        <v>1451</v>
      </c>
      <c r="Q435" s="28">
        <v>0</v>
      </c>
      <c r="R435" s="24">
        <v>11.23</v>
      </c>
      <c r="S435" s="25" t="str">
        <f>IF(Q435&lt;=0,"",Q435*R435/100)</f>
        <v/>
      </c>
      <c r="U435" s="24" t="s">
        <v>1451</v>
      </c>
      <c r="V435" s="28">
        <v>0</v>
      </c>
      <c r="W435" s="24">
        <v>11.23</v>
      </c>
      <c r="X435" s="25" t="str">
        <f>IF(V435&lt;=0,"",V435*W435/100)</f>
        <v/>
      </c>
    </row>
    <row r="436" spans="1:24" x14ac:dyDescent="0.3">
      <c r="A436" s="24" t="s">
        <v>1467</v>
      </c>
      <c r="B436" s="24">
        <v>8.5</v>
      </c>
      <c r="C436" s="24">
        <v>35.729999999999997</v>
      </c>
      <c r="D436" s="25">
        <f t="shared" si="30"/>
        <v>3.0370499999999998</v>
      </c>
      <c r="F436" s="24" t="s">
        <v>1099</v>
      </c>
      <c r="G436" s="28">
        <v>34.19</v>
      </c>
      <c r="H436" s="24">
        <v>8.58</v>
      </c>
      <c r="I436" s="25">
        <v>2.9335019999999998</v>
      </c>
      <c r="K436" s="24" t="s">
        <v>1554</v>
      </c>
      <c r="L436" s="28">
        <v>33.71</v>
      </c>
      <c r="M436" s="24">
        <v>27.64</v>
      </c>
      <c r="N436" s="25">
        <v>9.3174440000000001</v>
      </c>
      <c r="P436" s="24" t="s">
        <v>2029</v>
      </c>
      <c r="Q436" s="28">
        <v>0</v>
      </c>
      <c r="R436" s="24">
        <v>11.1</v>
      </c>
      <c r="S436" s="25" t="str">
        <f>IF(Q436&lt;=0,"",Q436*R436/100)</f>
        <v/>
      </c>
      <c r="U436" s="24" t="s">
        <v>2029</v>
      </c>
      <c r="V436" s="28">
        <v>0</v>
      </c>
      <c r="W436" s="24">
        <v>11.1</v>
      </c>
      <c r="X436" s="25" t="str">
        <f>IF(V436&lt;=0,"",V436*W436/100)</f>
        <v/>
      </c>
    </row>
    <row r="437" spans="1:24" x14ac:dyDescent="0.3">
      <c r="A437" s="24" t="s">
        <v>1468</v>
      </c>
      <c r="B437" s="24">
        <v>20.68</v>
      </c>
      <c r="C437" s="24">
        <v>3.83</v>
      </c>
      <c r="D437" s="25">
        <f t="shared" si="30"/>
        <v>0.79204400000000008</v>
      </c>
      <c r="F437" s="24" t="s">
        <v>1850</v>
      </c>
      <c r="G437" s="28">
        <v>34.270000000000003</v>
      </c>
      <c r="H437" s="24">
        <v>8.3800000000000008</v>
      </c>
      <c r="I437" s="25">
        <v>2.8718260000000004</v>
      </c>
      <c r="K437" s="24" t="s">
        <v>1339</v>
      </c>
      <c r="L437" s="28">
        <v>33.71</v>
      </c>
      <c r="M437" s="24">
        <v>12.83</v>
      </c>
      <c r="N437" s="25">
        <v>4.3249930000000001</v>
      </c>
      <c r="P437" s="24" t="s">
        <v>1865</v>
      </c>
      <c r="Q437" s="28">
        <v>0</v>
      </c>
      <c r="R437" s="24">
        <v>10.95</v>
      </c>
      <c r="S437" s="25" t="str">
        <f>IF(Q437&lt;=0,"",Q437*R437/100)</f>
        <v/>
      </c>
      <c r="U437" s="24" t="s">
        <v>1865</v>
      </c>
      <c r="V437" s="28">
        <v>0</v>
      </c>
      <c r="W437" s="24">
        <v>10.95</v>
      </c>
      <c r="X437" s="25" t="str">
        <f>IF(V437&lt;=0,"",V437*W437/100)</f>
        <v/>
      </c>
    </row>
    <row r="438" spans="1:24" x14ac:dyDescent="0.3">
      <c r="A438" s="24" t="s">
        <v>1469</v>
      </c>
      <c r="B438" s="24">
        <v>18.72</v>
      </c>
      <c r="C438" s="24">
        <v>34.15</v>
      </c>
      <c r="D438" s="25">
        <f t="shared" si="30"/>
        <v>6.392879999999999</v>
      </c>
      <c r="F438" s="24" t="s">
        <v>1868</v>
      </c>
      <c r="G438" s="28">
        <v>34.32</v>
      </c>
      <c r="H438" s="24">
        <v>18.670000000000002</v>
      </c>
      <c r="I438" s="25">
        <v>6.4075440000000006</v>
      </c>
      <c r="K438" s="24" t="s">
        <v>1076</v>
      </c>
      <c r="L438" s="28">
        <v>33.75</v>
      </c>
      <c r="M438" s="24">
        <v>23.1</v>
      </c>
      <c r="N438" s="25">
        <v>7.7962499999999997</v>
      </c>
      <c r="P438" s="24" t="s">
        <v>1604</v>
      </c>
      <c r="Q438" s="28">
        <v>0</v>
      </c>
      <c r="R438" s="24">
        <v>10.88</v>
      </c>
      <c r="S438" s="25" t="str">
        <f>IF(Q438&lt;=0,"",Q438*R438/100)</f>
        <v/>
      </c>
      <c r="U438" s="24" t="s">
        <v>1604</v>
      </c>
      <c r="V438" s="28">
        <v>0</v>
      </c>
      <c r="W438" s="24">
        <v>10.88</v>
      </c>
      <c r="X438" s="25" t="str">
        <f>IF(V438&lt;=0,"",V438*W438/100)</f>
        <v/>
      </c>
    </row>
    <row r="439" spans="1:24" x14ac:dyDescent="0.3">
      <c r="A439" s="24" t="s">
        <v>1470</v>
      </c>
      <c r="B439" s="24">
        <v>0</v>
      </c>
      <c r="C439" s="24">
        <v>39.47</v>
      </c>
      <c r="D439" s="25" t="str">
        <f t="shared" si="30"/>
        <v/>
      </c>
      <c r="F439" s="24" t="s">
        <v>1411</v>
      </c>
      <c r="G439" s="28">
        <v>34.369999999999997</v>
      </c>
      <c r="H439" s="24">
        <v>36.630000000000003</v>
      </c>
      <c r="I439" s="25">
        <v>12.589730999999999</v>
      </c>
      <c r="K439" s="24" t="s">
        <v>1317</v>
      </c>
      <c r="L439" s="28">
        <v>33.81</v>
      </c>
      <c r="M439" s="24">
        <v>7.78</v>
      </c>
      <c r="N439" s="25">
        <v>2.6304180000000001</v>
      </c>
      <c r="P439" s="24" t="s">
        <v>1331</v>
      </c>
      <c r="Q439" s="28">
        <v>0</v>
      </c>
      <c r="R439" s="24">
        <v>10.79</v>
      </c>
      <c r="S439" s="25" t="str">
        <f>IF(Q439&lt;=0,"",Q439*R439/100)</f>
        <v/>
      </c>
      <c r="U439" s="24" t="s">
        <v>1331</v>
      </c>
      <c r="V439" s="28">
        <v>0</v>
      </c>
      <c r="W439" s="24">
        <v>10.79</v>
      </c>
      <c r="X439" s="25" t="str">
        <f>IF(V439&lt;=0,"",V439*W439/100)</f>
        <v/>
      </c>
    </row>
    <row r="440" spans="1:24" x14ac:dyDescent="0.3">
      <c r="A440" s="24" t="s">
        <v>1471</v>
      </c>
      <c r="B440" s="24">
        <v>36.71</v>
      </c>
      <c r="C440" s="24">
        <v>38.31</v>
      </c>
      <c r="D440" s="25">
        <f t="shared" si="30"/>
        <v>14.063601</v>
      </c>
      <c r="F440" s="24" t="s">
        <v>1652</v>
      </c>
      <c r="G440" s="28">
        <v>34.409999999999997</v>
      </c>
      <c r="H440" s="24">
        <v>35.83</v>
      </c>
      <c r="I440" s="25">
        <v>12.329102999999998</v>
      </c>
      <c r="K440" s="24" t="s">
        <v>1466</v>
      </c>
      <c r="L440" s="28">
        <v>33.880000000000003</v>
      </c>
      <c r="M440" s="24">
        <v>2.54</v>
      </c>
      <c r="N440" s="25">
        <v>0.86055200000000009</v>
      </c>
      <c r="P440" s="24" t="s">
        <v>1406</v>
      </c>
      <c r="Q440" s="28">
        <v>0</v>
      </c>
      <c r="R440" s="24">
        <v>10.61</v>
      </c>
      <c r="S440" s="25" t="str">
        <f>IF(Q440&lt;=0,"",Q440*R440/100)</f>
        <v/>
      </c>
      <c r="U440" s="24" t="s">
        <v>1406</v>
      </c>
      <c r="V440" s="28">
        <v>0</v>
      </c>
      <c r="W440" s="24">
        <v>10.61</v>
      </c>
      <c r="X440" s="25" t="str">
        <f>IF(V440&lt;=0,"",V440*W440/100)</f>
        <v/>
      </c>
    </row>
    <row r="441" spans="1:24" x14ac:dyDescent="0.3">
      <c r="A441" s="24" t="s">
        <v>1472</v>
      </c>
      <c r="B441" s="24">
        <v>38</v>
      </c>
      <c r="C441" s="24">
        <v>17.61</v>
      </c>
      <c r="D441" s="25">
        <f t="shared" si="30"/>
        <v>6.6917999999999997</v>
      </c>
      <c r="F441" s="24" t="s">
        <v>1285</v>
      </c>
      <c r="G441" s="28">
        <v>34.46</v>
      </c>
      <c r="H441" s="24">
        <v>23.18</v>
      </c>
      <c r="I441" s="25">
        <v>7.9878280000000004</v>
      </c>
      <c r="K441" s="24" t="s">
        <v>1287</v>
      </c>
      <c r="L441" s="28">
        <v>33.89</v>
      </c>
      <c r="M441" s="24">
        <v>0.7</v>
      </c>
      <c r="N441" s="25">
        <v>0.23723</v>
      </c>
      <c r="P441" s="24" t="s">
        <v>1407</v>
      </c>
      <c r="Q441" s="28">
        <v>0</v>
      </c>
      <c r="R441" s="24">
        <v>10.49</v>
      </c>
      <c r="S441" s="25" t="str">
        <f>IF(Q441&lt;=0,"",Q441*R441/100)</f>
        <v/>
      </c>
      <c r="U441" s="24" t="s">
        <v>1407</v>
      </c>
      <c r="V441" s="28">
        <v>0</v>
      </c>
      <c r="W441" s="24">
        <v>10.49</v>
      </c>
      <c r="X441" s="25" t="str">
        <f>IF(V441&lt;=0,"",V441*W441/100)</f>
        <v/>
      </c>
    </row>
    <row r="442" spans="1:24" x14ac:dyDescent="0.3">
      <c r="A442" s="24" t="s">
        <v>1473</v>
      </c>
      <c r="B442" s="24">
        <v>47.27</v>
      </c>
      <c r="C442" s="24">
        <v>7.18</v>
      </c>
      <c r="D442" s="25">
        <f t="shared" si="30"/>
        <v>3.3939859999999999</v>
      </c>
      <c r="F442" s="24" t="s">
        <v>1768</v>
      </c>
      <c r="G442" s="28">
        <v>34.5</v>
      </c>
      <c r="H442" s="24">
        <v>13.81</v>
      </c>
      <c r="I442" s="25">
        <v>4.7644500000000001</v>
      </c>
      <c r="K442" s="24" t="s">
        <v>1358</v>
      </c>
      <c r="L442" s="28">
        <v>33.9</v>
      </c>
      <c r="M442" s="24">
        <v>27.75</v>
      </c>
      <c r="N442" s="25">
        <v>9.4072499999999994</v>
      </c>
      <c r="P442" s="24" t="s">
        <v>1436</v>
      </c>
      <c r="Q442" s="28">
        <v>0</v>
      </c>
      <c r="R442" s="24">
        <v>9.93</v>
      </c>
      <c r="S442" s="25" t="str">
        <f>IF(Q442&lt;=0,"",Q442*R442/100)</f>
        <v/>
      </c>
      <c r="U442" s="24" t="s">
        <v>1436</v>
      </c>
      <c r="V442" s="28">
        <v>0</v>
      </c>
      <c r="W442" s="24">
        <v>9.93</v>
      </c>
      <c r="X442" s="25" t="str">
        <f>IF(V442&lt;=0,"",V442*W442/100)</f>
        <v/>
      </c>
    </row>
    <row r="443" spans="1:24" x14ac:dyDescent="0.3">
      <c r="A443" s="24" t="s">
        <v>1474</v>
      </c>
      <c r="B443" s="24">
        <v>28.36</v>
      </c>
      <c r="C443" s="24">
        <v>24.82</v>
      </c>
      <c r="D443" s="25">
        <f t="shared" si="30"/>
        <v>7.0389520000000001</v>
      </c>
      <c r="F443" s="24" t="s">
        <v>1043</v>
      </c>
      <c r="G443" s="28">
        <v>34.54</v>
      </c>
      <c r="H443" s="24">
        <v>22.32</v>
      </c>
      <c r="I443" s="25">
        <v>7.7093280000000002</v>
      </c>
      <c r="K443" s="24" t="s">
        <v>1296</v>
      </c>
      <c r="L443" s="28">
        <v>34.17</v>
      </c>
      <c r="M443" s="24">
        <v>7.16</v>
      </c>
      <c r="N443" s="25">
        <v>2.4465720000000002</v>
      </c>
      <c r="P443" s="24" t="s">
        <v>1066</v>
      </c>
      <c r="Q443" s="28">
        <v>0</v>
      </c>
      <c r="R443" s="24">
        <v>9.8000000000000007</v>
      </c>
      <c r="S443" s="25" t="str">
        <f>IF(Q443&lt;=0,"",Q443*R443/100)</f>
        <v/>
      </c>
      <c r="U443" s="24" t="s">
        <v>1066</v>
      </c>
      <c r="V443" s="28">
        <v>0</v>
      </c>
      <c r="W443" s="24">
        <v>9.8000000000000007</v>
      </c>
      <c r="X443" s="25" t="str">
        <f>IF(V443&lt;=0,"",V443*W443/100)</f>
        <v/>
      </c>
    </row>
    <row r="444" spans="1:24" x14ac:dyDescent="0.3">
      <c r="A444" s="24" t="s">
        <v>1475</v>
      </c>
      <c r="B444" s="24">
        <v>-0.18</v>
      </c>
      <c r="C444" s="24">
        <v>20.46</v>
      </c>
      <c r="D444" s="25" t="str">
        <f t="shared" si="30"/>
        <v/>
      </c>
      <c r="F444" s="24" t="s">
        <v>1149</v>
      </c>
      <c r="G444" s="28">
        <v>34.6</v>
      </c>
      <c r="H444" s="24">
        <v>7.55</v>
      </c>
      <c r="I444" s="25">
        <v>2.6123000000000003</v>
      </c>
      <c r="K444" s="24" t="s">
        <v>1099</v>
      </c>
      <c r="L444" s="28">
        <v>34.19</v>
      </c>
      <c r="M444" s="24">
        <v>8.58</v>
      </c>
      <c r="N444" s="25">
        <v>2.9335019999999998</v>
      </c>
      <c r="P444" s="24" t="s">
        <v>1251</v>
      </c>
      <c r="Q444" s="28">
        <v>0</v>
      </c>
      <c r="R444" s="24">
        <v>9.7100000000000009</v>
      </c>
      <c r="S444" s="25" t="str">
        <f>IF(Q444&lt;=0,"",Q444*R444/100)</f>
        <v/>
      </c>
      <c r="U444" s="24" t="s">
        <v>1251</v>
      </c>
      <c r="V444" s="28">
        <v>0</v>
      </c>
      <c r="W444" s="24">
        <v>9.7100000000000009</v>
      </c>
      <c r="X444" s="25" t="str">
        <f>IF(V444&lt;=0,"",V444*W444/100)</f>
        <v/>
      </c>
    </row>
    <row r="445" spans="1:24" x14ac:dyDescent="0.3">
      <c r="A445" s="24" t="s">
        <v>1476</v>
      </c>
      <c r="B445" s="24">
        <v>0</v>
      </c>
      <c r="C445" s="24">
        <v>3.12</v>
      </c>
      <c r="D445" s="25" t="str">
        <f t="shared" si="30"/>
        <v/>
      </c>
      <c r="F445" s="24" t="s">
        <v>1820</v>
      </c>
      <c r="G445" s="28">
        <v>34.659999999999997</v>
      </c>
      <c r="H445" s="24">
        <v>25.26</v>
      </c>
      <c r="I445" s="25">
        <v>8.7551159999999992</v>
      </c>
      <c r="K445" s="24" t="s">
        <v>1850</v>
      </c>
      <c r="L445" s="28">
        <v>34.270000000000003</v>
      </c>
      <c r="M445" s="24">
        <v>8.3800000000000008</v>
      </c>
      <c r="N445" s="25">
        <v>2.8718260000000004</v>
      </c>
      <c r="P445" s="24" t="s">
        <v>1533</v>
      </c>
      <c r="Q445" s="28">
        <v>0</v>
      </c>
      <c r="R445" s="24">
        <v>9.43</v>
      </c>
      <c r="S445" s="25" t="str">
        <f>IF(Q445&lt;=0,"",Q445*R445/100)</f>
        <v/>
      </c>
      <c r="U445" s="24" t="s">
        <v>1533</v>
      </c>
      <c r="V445" s="28">
        <v>0</v>
      </c>
      <c r="W445" s="24">
        <v>9.43</v>
      </c>
      <c r="X445" s="25" t="str">
        <f>IF(V445&lt;=0,"",V445*W445/100)</f>
        <v/>
      </c>
    </row>
    <row r="446" spans="1:24" x14ac:dyDescent="0.3">
      <c r="A446" s="24" t="s">
        <v>1477</v>
      </c>
      <c r="B446" s="24">
        <v>-7.75</v>
      </c>
      <c r="C446" s="24">
        <v>16.38</v>
      </c>
      <c r="D446" s="25" t="str">
        <f t="shared" si="30"/>
        <v/>
      </c>
      <c r="F446" s="24" t="s">
        <v>1799</v>
      </c>
      <c r="G446" s="28">
        <v>34.74</v>
      </c>
      <c r="H446" s="24">
        <v>35.5</v>
      </c>
      <c r="I446" s="25">
        <v>12.332699999999999</v>
      </c>
      <c r="K446" s="24" t="s">
        <v>1868</v>
      </c>
      <c r="L446" s="28">
        <v>34.32</v>
      </c>
      <c r="M446" s="24">
        <v>18.670000000000002</v>
      </c>
      <c r="N446" s="25">
        <v>6.4075440000000006</v>
      </c>
      <c r="P446" s="24" t="s">
        <v>1610</v>
      </c>
      <c r="Q446" s="28">
        <v>0</v>
      </c>
      <c r="R446" s="24">
        <v>8.8800000000000008</v>
      </c>
      <c r="S446" s="25" t="str">
        <f>IF(Q446&lt;=0,"",Q446*R446/100)</f>
        <v/>
      </c>
      <c r="U446" s="24" t="s">
        <v>1610</v>
      </c>
      <c r="V446" s="28">
        <v>0</v>
      </c>
      <c r="W446" s="24">
        <v>8.8800000000000008</v>
      </c>
      <c r="X446" s="25" t="str">
        <f>IF(V446&lt;=0,"",V446*W446/100)</f>
        <v/>
      </c>
    </row>
    <row r="447" spans="1:24" x14ac:dyDescent="0.3">
      <c r="A447" s="24" t="s">
        <v>1478</v>
      </c>
      <c r="B447" s="24">
        <v>0</v>
      </c>
      <c r="C447" s="24">
        <v>22.96</v>
      </c>
      <c r="D447" s="25" t="str">
        <f t="shared" si="30"/>
        <v/>
      </c>
      <c r="F447" s="24" t="s">
        <v>1727</v>
      </c>
      <c r="G447" s="28">
        <v>34.74</v>
      </c>
      <c r="H447" s="24">
        <v>10.7</v>
      </c>
      <c r="I447" s="25">
        <v>3.7171800000000004</v>
      </c>
      <c r="K447" s="24" t="s">
        <v>1411</v>
      </c>
      <c r="L447" s="28">
        <v>34.369999999999997</v>
      </c>
      <c r="M447" s="24">
        <v>36.630000000000003</v>
      </c>
      <c r="N447" s="25">
        <v>12.589730999999999</v>
      </c>
      <c r="P447" s="24" t="s">
        <v>1125</v>
      </c>
      <c r="Q447" s="28">
        <v>0</v>
      </c>
      <c r="R447" s="24">
        <v>8.61</v>
      </c>
      <c r="S447" s="25" t="str">
        <f>IF(Q447&lt;=0,"",Q447*R447/100)</f>
        <v/>
      </c>
      <c r="U447" s="24" t="s">
        <v>1125</v>
      </c>
      <c r="V447" s="28">
        <v>0</v>
      </c>
      <c r="W447" s="24">
        <v>8.61</v>
      </c>
      <c r="X447" s="25" t="str">
        <f>IF(V447&lt;=0,"",V447*W447/100)</f>
        <v/>
      </c>
    </row>
    <row r="448" spans="1:24" x14ac:dyDescent="0.3">
      <c r="A448" s="24" t="s">
        <v>1479</v>
      </c>
      <c r="B448" s="24">
        <v>17.23</v>
      </c>
      <c r="C448" s="24">
        <v>35.659999999999997</v>
      </c>
      <c r="D448" s="25">
        <f t="shared" si="30"/>
        <v>6.1442179999999995</v>
      </c>
      <c r="F448" s="24" t="s">
        <v>1152</v>
      </c>
      <c r="G448" s="28">
        <v>34.76</v>
      </c>
      <c r="H448" s="24">
        <v>35.75</v>
      </c>
      <c r="I448" s="25">
        <v>12.426699999999999</v>
      </c>
      <c r="K448" s="24" t="s">
        <v>1652</v>
      </c>
      <c r="L448" s="28">
        <v>34.409999999999997</v>
      </c>
      <c r="M448" s="24">
        <v>35.83</v>
      </c>
      <c r="N448" s="25">
        <v>12.329102999999998</v>
      </c>
      <c r="P448" s="24" t="s">
        <v>1838</v>
      </c>
      <c r="Q448" s="28">
        <v>0</v>
      </c>
      <c r="R448" s="24">
        <v>8.59</v>
      </c>
      <c r="S448" s="25" t="str">
        <f>IF(Q448&lt;=0,"",Q448*R448/100)</f>
        <v/>
      </c>
      <c r="U448" s="24" t="s">
        <v>1838</v>
      </c>
      <c r="V448" s="28">
        <v>0</v>
      </c>
      <c r="W448" s="24">
        <v>8.59</v>
      </c>
      <c r="X448" s="25" t="str">
        <f>IF(V448&lt;=0,"",V448*W448/100)</f>
        <v/>
      </c>
    </row>
    <row r="449" spans="1:24" x14ac:dyDescent="0.3">
      <c r="A449" s="24" t="s">
        <v>1480</v>
      </c>
      <c r="B449" s="24">
        <v>0.12</v>
      </c>
      <c r="C449" s="24">
        <v>9.14</v>
      </c>
      <c r="D449" s="25">
        <f t="shared" si="30"/>
        <v>1.0968E-2</v>
      </c>
      <c r="F449" s="24" t="s">
        <v>1283</v>
      </c>
      <c r="G449" s="28">
        <v>34.89</v>
      </c>
      <c r="H449" s="24">
        <v>7.99</v>
      </c>
      <c r="I449" s="25">
        <v>2.7877109999999998</v>
      </c>
      <c r="K449" s="24" t="s">
        <v>1285</v>
      </c>
      <c r="L449" s="28">
        <v>34.46</v>
      </c>
      <c r="M449" s="24">
        <v>23.18</v>
      </c>
      <c r="N449" s="25">
        <v>7.9878280000000004</v>
      </c>
      <c r="P449" s="24" t="s">
        <v>2010</v>
      </c>
      <c r="Q449" s="28">
        <v>0</v>
      </c>
      <c r="R449" s="24">
        <v>8.52</v>
      </c>
      <c r="S449" s="25" t="str">
        <f>IF(Q449&lt;=0,"",Q449*R449/100)</f>
        <v/>
      </c>
      <c r="U449" s="24" t="s">
        <v>2010</v>
      </c>
      <c r="V449" s="28">
        <v>0</v>
      </c>
      <c r="W449" s="24">
        <v>8.52</v>
      </c>
      <c r="X449" s="25" t="str">
        <f>IF(V449&lt;=0,"",V449*W449/100)</f>
        <v/>
      </c>
    </row>
    <row r="450" spans="1:24" x14ac:dyDescent="0.3">
      <c r="A450" s="24" t="s">
        <v>1481</v>
      </c>
      <c r="B450" s="24">
        <v>26.08</v>
      </c>
      <c r="C450" s="24">
        <v>19.3</v>
      </c>
      <c r="D450" s="25">
        <f t="shared" si="30"/>
        <v>5.0334399999999997</v>
      </c>
      <c r="F450" s="24" t="s">
        <v>1429</v>
      </c>
      <c r="G450" s="28">
        <v>35.159999999999997</v>
      </c>
      <c r="H450" s="24">
        <v>33.36</v>
      </c>
      <c r="I450" s="25">
        <v>11.729376</v>
      </c>
      <c r="K450" s="24" t="s">
        <v>1768</v>
      </c>
      <c r="L450" s="28">
        <v>34.5</v>
      </c>
      <c r="M450" s="24">
        <v>13.81</v>
      </c>
      <c r="N450" s="25">
        <v>4.7644500000000001</v>
      </c>
      <c r="P450" s="24" t="s">
        <v>1664</v>
      </c>
      <c r="Q450" s="28">
        <v>0</v>
      </c>
      <c r="R450" s="24">
        <v>7.84</v>
      </c>
      <c r="S450" s="25" t="str">
        <f>IF(Q450&lt;=0,"",Q450*R450/100)</f>
        <v/>
      </c>
      <c r="U450" s="24" t="s">
        <v>1664</v>
      </c>
      <c r="V450" s="28">
        <v>0</v>
      </c>
      <c r="W450" s="24">
        <v>7.84</v>
      </c>
      <c r="X450" s="25" t="str">
        <f>IF(V450&lt;=0,"",V450*W450/100)</f>
        <v/>
      </c>
    </row>
    <row r="451" spans="1:24" x14ac:dyDescent="0.3">
      <c r="A451" s="24" t="s">
        <v>1482</v>
      </c>
      <c r="B451" s="24">
        <v>11.96</v>
      </c>
      <c r="C451" s="24">
        <v>27.67</v>
      </c>
      <c r="D451" s="25">
        <f t="shared" ref="D451:D514" si="31">IF(B451&lt;=0,"",B451*C451/100)</f>
        <v>3.3093320000000004</v>
      </c>
      <c r="F451" s="24" t="s">
        <v>1774</v>
      </c>
      <c r="G451" s="28">
        <v>35.36</v>
      </c>
      <c r="H451" s="24">
        <v>22.05</v>
      </c>
      <c r="I451" s="25">
        <v>7.7968799999999998</v>
      </c>
      <c r="K451" s="24" t="s">
        <v>1043</v>
      </c>
      <c r="L451" s="28">
        <v>34.54</v>
      </c>
      <c r="M451" s="24">
        <v>22.32</v>
      </c>
      <c r="N451" s="25">
        <v>7.7093280000000002</v>
      </c>
      <c r="P451" s="24" t="s">
        <v>1601</v>
      </c>
      <c r="Q451" s="28">
        <v>0</v>
      </c>
      <c r="R451" s="24">
        <v>7.72</v>
      </c>
      <c r="S451" s="25" t="str">
        <f>IF(Q451&lt;=0,"",Q451*R451/100)</f>
        <v/>
      </c>
      <c r="U451" s="24" t="s">
        <v>1601</v>
      </c>
      <c r="V451" s="28">
        <v>0</v>
      </c>
      <c r="W451" s="24">
        <v>7.72</v>
      </c>
      <c r="X451" s="25" t="str">
        <f>IF(V451&lt;=0,"",V451*W451/100)</f>
        <v/>
      </c>
    </row>
    <row r="452" spans="1:24" x14ac:dyDescent="0.3">
      <c r="A452" s="24" t="s">
        <v>1483</v>
      </c>
      <c r="B452" s="24">
        <v>-7.49</v>
      </c>
      <c r="C452" s="24">
        <v>22.04</v>
      </c>
      <c r="D452" s="25" t="str">
        <f t="shared" si="31"/>
        <v/>
      </c>
      <c r="F452" s="24" t="s">
        <v>1962</v>
      </c>
      <c r="G452" s="28">
        <v>35.39</v>
      </c>
      <c r="H452" s="24">
        <v>21.76</v>
      </c>
      <c r="I452" s="25">
        <v>7.7008640000000002</v>
      </c>
      <c r="K452" s="24" t="s">
        <v>1149</v>
      </c>
      <c r="L452" s="28">
        <v>34.6</v>
      </c>
      <c r="M452" s="24">
        <v>7.55</v>
      </c>
      <c r="N452" s="25">
        <v>2.6123000000000003</v>
      </c>
      <c r="P452" s="24" t="s">
        <v>1944</v>
      </c>
      <c r="Q452" s="28">
        <v>0</v>
      </c>
      <c r="R452" s="24">
        <v>7.59</v>
      </c>
      <c r="S452" s="25" t="str">
        <f>IF(Q452&lt;=0,"",Q452*R452/100)</f>
        <v/>
      </c>
      <c r="U452" s="24" t="s">
        <v>1944</v>
      </c>
      <c r="V452" s="28">
        <v>0</v>
      </c>
      <c r="W452" s="24">
        <v>7.59</v>
      </c>
      <c r="X452" s="25" t="str">
        <f>IF(V452&lt;=0,"",V452*W452/100)</f>
        <v/>
      </c>
    </row>
    <row r="453" spans="1:24" x14ac:dyDescent="0.3">
      <c r="A453" s="24" t="s">
        <v>1484</v>
      </c>
      <c r="B453" s="24">
        <v>0</v>
      </c>
      <c r="C453" s="24">
        <v>24.63</v>
      </c>
      <c r="D453" s="25" t="str">
        <f t="shared" si="31"/>
        <v/>
      </c>
      <c r="F453" s="24" t="s">
        <v>1334</v>
      </c>
      <c r="G453" s="28">
        <v>35.450000000000003</v>
      </c>
      <c r="H453" s="24">
        <v>8.58</v>
      </c>
      <c r="I453" s="25">
        <v>3.0416099999999999</v>
      </c>
      <c r="K453" s="24" t="s">
        <v>1820</v>
      </c>
      <c r="L453" s="28">
        <v>34.659999999999997</v>
      </c>
      <c r="M453" s="24">
        <v>25.26</v>
      </c>
      <c r="N453" s="25">
        <v>8.7551159999999992</v>
      </c>
      <c r="P453" s="24" t="s">
        <v>1337</v>
      </c>
      <c r="Q453" s="28">
        <v>0</v>
      </c>
      <c r="R453" s="24">
        <v>7.28</v>
      </c>
      <c r="S453" s="25" t="str">
        <f>IF(Q453&lt;=0,"",Q453*R453/100)</f>
        <v/>
      </c>
      <c r="U453" s="24" t="s">
        <v>1337</v>
      </c>
      <c r="V453" s="28">
        <v>0</v>
      </c>
      <c r="W453" s="24">
        <v>7.28</v>
      </c>
      <c r="X453" s="25" t="str">
        <f>IF(V453&lt;=0,"",V453*W453/100)</f>
        <v/>
      </c>
    </row>
    <row r="454" spans="1:24" x14ac:dyDescent="0.3">
      <c r="A454" s="24" t="s">
        <v>1485</v>
      </c>
      <c r="B454" s="24">
        <v>15.27</v>
      </c>
      <c r="C454" s="24">
        <v>16.5</v>
      </c>
      <c r="D454" s="25">
        <f t="shared" si="31"/>
        <v>2.5195499999999997</v>
      </c>
      <c r="F454" s="24" t="s">
        <v>1970</v>
      </c>
      <c r="G454" s="28">
        <v>35.49</v>
      </c>
      <c r="H454" s="24">
        <v>34.369999999999997</v>
      </c>
      <c r="I454" s="25">
        <v>12.197912999999998</v>
      </c>
      <c r="K454" s="24" t="s">
        <v>1799</v>
      </c>
      <c r="L454" s="28">
        <v>34.74</v>
      </c>
      <c r="M454" s="24">
        <v>35.5</v>
      </c>
      <c r="N454" s="25">
        <v>12.332699999999999</v>
      </c>
      <c r="P454" s="24" t="s">
        <v>1763</v>
      </c>
      <c r="Q454" s="28">
        <v>0</v>
      </c>
      <c r="R454" s="24">
        <v>6.73</v>
      </c>
      <c r="S454" s="25" t="str">
        <f>IF(Q454&lt;=0,"",Q454*R454/100)</f>
        <v/>
      </c>
      <c r="U454" s="24" t="s">
        <v>1763</v>
      </c>
      <c r="V454" s="28">
        <v>0</v>
      </c>
      <c r="W454" s="24">
        <v>6.73</v>
      </c>
      <c r="X454" s="25" t="str">
        <f>IF(V454&lt;=0,"",V454*W454/100)</f>
        <v/>
      </c>
    </row>
    <row r="455" spans="1:24" x14ac:dyDescent="0.3">
      <c r="A455" s="24" t="s">
        <v>1486</v>
      </c>
      <c r="B455" s="24">
        <v>27.27</v>
      </c>
      <c r="C455" s="24">
        <v>9.7100000000000009</v>
      </c>
      <c r="D455" s="25">
        <f t="shared" si="31"/>
        <v>2.6479170000000001</v>
      </c>
      <c r="F455" s="24" t="s">
        <v>1342</v>
      </c>
      <c r="G455" s="28">
        <v>35.630000000000003</v>
      </c>
      <c r="H455" s="24">
        <v>3.91</v>
      </c>
      <c r="I455" s="25">
        <v>1.3931330000000002</v>
      </c>
      <c r="K455" s="24" t="s">
        <v>1727</v>
      </c>
      <c r="L455" s="28">
        <v>34.74</v>
      </c>
      <c r="M455" s="24">
        <v>10.7</v>
      </c>
      <c r="N455" s="25">
        <v>3.7171800000000004</v>
      </c>
      <c r="P455" s="24" t="s">
        <v>1494</v>
      </c>
      <c r="Q455" s="28">
        <v>0</v>
      </c>
      <c r="R455" s="24">
        <v>6.68</v>
      </c>
      <c r="S455" s="25" t="str">
        <f>IF(Q455&lt;=0,"",Q455*R455/100)</f>
        <v/>
      </c>
      <c r="U455" s="24" t="s">
        <v>1494</v>
      </c>
      <c r="V455" s="28">
        <v>0</v>
      </c>
      <c r="W455" s="24">
        <v>6.68</v>
      </c>
      <c r="X455" s="25" t="str">
        <f>IF(V455&lt;=0,"",V455*W455/100)</f>
        <v/>
      </c>
    </row>
    <row r="456" spans="1:24" x14ac:dyDescent="0.3">
      <c r="A456" s="24" t="s">
        <v>1487</v>
      </c>
      <c r="B456" s="24">
        <v>0</v>
      </c>
      <c r="C456" s="24">
        <v>22.72</v>
      </c>
      <c r="D456" s="25" t="str">
        <f t="shared" si="31"/>
        <v/>
      </c>
      <c r="F456" s="24" t="s">
        <v>1926</v>
      </c>
      <c r="G456" s="28">
        <v>35.78</v>
      </c>
      <c r="H456" s="24">
        <v>30.98</v>
      </c>
      <c r="I456" s="25">
        <v>11.084644000000001</v>
      </c>
      <c r="K456" s="24" t="s">
        <v>1152</v>
      </c>
      <c r="L456" s="28">
        <v>34.76</v>
      </c>
      <c r="M456" s="24">
        <v>35.75</v>
      </c>
      <c r="N456" s="25">
        <v>12.426699999999999</v>
      </c>
      <c r="P456" s="24" t="s">
        <v>1104</v>
      </c>
      <c r="Q456" s="28">
        <v>0</v>
      </c>
      <c r="R456" s="24">
        <v>6.6</v>
      </c>
      <c r="S456" s="25" t="str">
        <f>IF(Q456&lt;=0,"",Q456*R456/100)</f>
        <v/>
      </c>
      <c r="U456" s="24" t="s">
        <v>1104</v>
      </c>
      <c r="V456" s="28">
        <v>0</v>
      </c>
      <c r="W456" s="24">
        <v>6.6</v>
      </c>
      <c r="X456" s="25" t="str">
        <f>IF(V456&lt;=0,"",V456*W456/100)</f>
        <v/>
      </c>
    </row>
    <row r="457" spans="1:24" x14ac:dyDescent="0.3">
      <c r="A457" s="24" t="s">
        <v>1488</v>
      </c>
      <c r="B457" s="24">
        <v>37.520000000000003</v>
      </c>
      <c r="C457" s="24">
        <v>15.65</v>
      </c>
      <c r="D457" s="25">
        <f t="shared" si="31"/>
        <v>5.8718800000000009</v>
      </c>
      <c r="F457" s="24" t="s">
        <v>1938</v>
      </c>
      <c r="G457" s="28">
        <v>35.83</v>
      </c>
      <c r="H457" s="24">
        <v>5.19</v>
      </c>
      <c r="I457" s="25">
        <v>1.8595770000000003</v>
      </c>
      <c r="K457" s="24" t="s">
        <v>1283</v>
      </c>
      <c r="L457" s="28">
        <v>34.89</v>
      </c>
      <c r="M457" s="24">
        <v>7.99</v>
      </c>
      <c r="N457" s="25">
        <v>2.7877109999999998</v>
      </c>
      <c r="P457" s="24" t="s">
        <v>1402</v>
      </c>
      <c r="Q457" s="28">
        <v>0</v>
      </c>
      <c r="R457" s="24">
        <v>6.36</v>
      </c>
      <c r="S457" s="25" t="str">
        <f>IF(Q457&lt;=0,"",Q457*R457/100)</f>
        <v/>
      </c>
      <c r="U457" s="24" t="s">
        <v>1402</v>
      </c>
      <c r="V457" s="28">
        <v>0</v>
      </c>
      <c r="W457" s="24">
        <v>6.36</v>
      </c>
      <c r="X457" s="25" t="str">
        <f>IF(V457&lt;=0,"",V457*W457/100)</f>
        <v/>
      </c>
    </row>
    <row r="458" spans="1:24" x14ac:dyDescent="0.3">
      <c r="A458" s="24" t="s">
        <v>1489</v>
      </c>
      <c r="B458" s="24">
        <v>23.36</v>
      </c>
      <c r="C458" s="24">
        <v>0.49</v>
      </c>
      <c r="D458" s="25">
        <f t="shared" si="31"/>
        <v>0.11446399999999998</v>
      </c>
      <c r="F458" s="24" t="s">
        <v>1246</v>
      </c>
      <c r="G458" s="28">
        <v>35.97</v>
      </c>
      <c r="H458" s="24">
        <v>36.97</v>
      </c>
      <c r="I458" s="25">
        <v>13.298109</v>
      </c>
      <c r="K458" s="24" t="s">
        <v>1429</v>
      </c>
      <c r="L458" s="28">
        <v>35.159999999999997</v>
      </c>
      <c r="M458" s="24">
        <v>33.36</v>
      </c>
      <c r="N458" s="25">
        <v>11.729376</v>
      </c>
      <c r="P458" s="24" t="s">
        <v>1728</v>
      </c>
      <c r="Q458" s="28">
        <v>0</v>
      </c>
      <c r="R458" s="24">
        <v>6.21</v>
      </c>
      <c r="S458" s="25" t="str">
        <f>IF(Q458&lt;=0,"",Q458*R458/100)</f>
        <v/>
      </c>
      <c r="U458" s="24" t="s">
        <v>1728</v>
      </c>
      <c r="V458" s="28">
        <v>0</v>
      </c>
      <c r="W458" s="24">
        <v>6.21</v>
      </c>
      <c r="X458" s="25" t="str">
        <f>IF(V458&lt;=0,"",V458*W458/100)</f>
        <v/>
      </c>
    </row>
    <row r="459" spans="1:24" x14ac:dyDescent="0.3">
      <c r="A459" s="24" t="s">
        <v>1490</v>
      </c>
      <c r="B459" s="24">
        <v>0</v>
      </c>
      <c r="C459" s="24">
        <v>19.440000000000001</v>
      </c>
      <c r="D459" s="25" t="str">
        <f t="shared" si="31"/>
        <v/>
      </c>
      <c r="F459" s="24" t="s">
        <v>1932</v>
      </c>
      <c r="G459" s="28">
        <v>36.049999999999997</v>
      </c>
      <c r="H459" s="24">
        <v>5.87</v>
      </c>
      <c r="I459" s="25">
        <v>2.1161349999999999</v>
      </c>
      <c r="K459" s="24" t="s">
        <v>1415</v>
      </c>
      <c r="L459" s="28">
        <v>35.29</v>
      </c>
      <c r="M459" s="24">
        <v>39.43</v>
      </c>
      <c r="N459" s="25">
        <v>13.914847</v>
      </c>
      <c r="P459" s="24" t="s">
        <v>1176</v>
      </c>
      <c r="Q459" s="28">
        <v>0</v>
      </c>
      <c r="R459" s="24">
        <v>6.15</v>
      </c>
      <c r="S459" s="25" t="str">
        <f>IF(Q459&lt;=0,"",Q459*R459/100)</f>
        <v/>
      </c>
      <c r="U459" s="24" t="s">
        <v>1176</v>
      </c>
      <c r="V459" s="28">
        <v>0</v>
      </c>
      <c r="W459" s="24">
        <v>6.15</v>
      </c>
      <c r="X459" s="25" t="str">
        <f>IF(V459&lt;=0,"",V459*W459/100)</f>
        <v/>
      </c>
    </row>
    <row r="460" spans="1:24" x14ac:dyDescent="0.3">
      <c r="A460" s="24" t="s">
        <v>1491</v>
      </c>
      <c r="B460" s="24">
        <v>-4.8099999999999996</v>
      </c>
      <c r="C460" s="24">
        <v>21.77</v>
      </c>
      <c r="D460" s="25" t="str">
        <f t="shared" si="31"/>
        <v/>
      </c>
      <c r="F460" s="24" t="s">
        <v>1378</v>
      </c>
      <c r="G460" s="28">
        <v>36.14</v>
      </c>
      <c r="H460" s="24">
        <v>27.26</v>
      </c>
      <c r="I460" s="25">
        <v>9.8517640000000011</v>
      </c>
      <c r="K460" s="24" t="s">
        <v>1774</v>
      </c>
      <c r="L460" s="28">
        <v>35.36</v>
      </c>
      <c r="M460" s="24">
        <v>22.05</v>
      </c>
      <c r="N460" s="25">
        <v>7.7968799999999998</v>
      </c>
      <c r="P460" s="24" t="s">
        <v>1419</v>
      </c>
      <c r="Q460" s="28">
        <v>0</v>
      </c>
      <c r="R460" s="24">
        <v>5.99</v>
      </c>
      <c r="S460" s="25" t="str">
        <f>IF(Q460&lt;=0,"",Q460*R460/100)</f>
        <v/>
      </c>
      <c r="U460" s="24" t="s">
        <v>1419</v>
      </c>
      <c r="V460" s="28">
        <v>0</v>
      </c>
      <c r="W460" s="24">
        <v>5.99</v>
      </c>
      <c r="X460" s="25" t="str">
        <f>IF(V460&lt;=0,"",V460*W460/100)</f>
        <v/>
      </c>
    </row>
    <row r="461" spans="1:24" x14ac:dyDescent="0.3">
      <c r="A461" s="24" t="s">
        <v>1492</v>
      </c>
      <c r="B461" s="24">
        <v>36.880000000000003</v>
      </c>
      <c r="C461" s="24">
        <v>19.920000000000002</v>
      </c>
      <c r="D461" s="25">
        <f t="shared" si="31"/>
        <v>7.346496000000001</v>
      </c>
      <c r="F461" s="24" t="s">
        <v>1190</v>
      </c>
      <c r="G461" s="28">
        <v>36.15</v>
      </c>
      <c r="H461" s="24">
        <v>7.9</v>
      </c>
      <c r="I461" s="25">
        <v>2.8558499999999998</v>
      </c>
      <c r="K461" s="24" t="s">
        <v>1962</v>
      </c>
      <c r="L461" s="28">
        <v>35.39</v>
      </c>
      <c r="M461" s="24">
        <v>21.76</v>
      </c>
      <c r="N461" s="25">
        <v>7.7008640000000002</v>
      </c>
      <c r="P461" s="24" t="s">
        <v>1367</v>
      </c>
      <c r="Q461" s="28">
        <v>0</v>
      </c>
      <c r="R461" s="24">
        <v>5.89</v>
      </c>
      <c r="S461" s="25" t="str">
        <f>IF(Q461&lt;=0,"",Q461*R461/100)</f>
        <v/>
      </c>
      <c r="U461" s="24" t="s">
        <v>1367</v>
      </c>
      <c r="V461" s="28">
        <v>0</v>
      </c>
      <c r="W461" s="24">
        <v>5.89</v>
      </c>
      <c r="X461" s="25" t="str">
        <f>IF(V461&lt;=0,"",V461*W461/100)</f>
        <v/>
      </c>
    </row>
    <row r="462" spans="1:24" x14ac:dyDescent="0.3">
      <c r="A462" s="24" t="s">
        <v>1493</v>
      </c>
      <c r="B462" s="24">
        <v>-3.34</v>
      </c>
      <c r="C462" s="24">
        <v>18.23</v>
      </c>
      <c r="D462" s="25" t="str">
        <f t="shared" si="31"/>
        <v/>
      </c>
      <c r="F462" s="24" t="s">
        <v>1248</v>
      </c>
      <c r="G462" s="28">
        <v>36.24</v>
      </c>
      <c r="H462" s="24">
        <v>22.58</v>
      </c>
      <c r="I462" s="25">
        <v>8.1829919999999987</v>
      </c>
      <c r="K462" s="24" t="s">
        <v>1334</v>
      </c>
      <c r="L462" s="28">
        <v>35.450000000000003</v>
      </c>
      <c r="M462" s="24">
        <v>8.58</v>
      </c>
      <c r="N462" s="25">
        <v>3.0416099999999999</v>
      </c>
      <c r="P462" s="24" t="s">
        <v>1619</v>
      </c>
      <c r="Q462" s="28">
        <v>0</v>
      </c>
      <c r="R462" s="24">
        <v>5.62</v>
      </c>
      <c r="S462" s="25" t="str">
        <f>IF(Q462&lt;=0,"",Q462*R462/100)</f>
        <v/>
      </c>
      <c r="U462" s="24" t="s">
        <v>1619</v>
      </c>
      <c r="V462" s="28">
        <v>0</v>
      </c>
      <c r="W462" s="24">
        <v>5.62</v>
      </c>
      <c r="X462" s="25" t="str">
        <f>IF(V462&lt;=0,"",V462*W462/100)</f>
        <v/>
      </c>
    </row>
    <row r="463" spans="1:24" x14ac:dyDescent="0.3">
      <c r="A463" s="24" t="s">
        <v>1494</v>
      </c>
      <c r="B463" s="24">
        <v>0</v>
      </c>
      <c r="C463" s="24">
        <v>6.68</v>
      </c>
      <c r="D463" s="25" t="str">
        <f t="shared" si="31"/>
        <v/>
      </c>
      <c r="F463" s="24" t="s">
        <v>1338</v>
      </c>
      <c r="G463" s="28">
        <v>36.53</v>
      </c>
      <c r="H463" s="24">
        <v>38.92</v>
      </c>
      <c r="I463" s="25">
        <v>14.217476000000001</v>
      </c>
      <c r="K463" s="24" t="s">
        <v>1970</v>
      </c>
      <c r="L463" s="28">
        <v>35.49</v>
      </c>
      <c r="M463" s="24">
        <v>34.369999999999997</v>
      </c>
      <c r="N463" s="25">
        <v>12.197912999999998</v>
      </c>
      <c r="P463" s="24" t="s">
        <v>1804</v>
      </c>
      <c r="Q463" s="28">
        <v>0</v>
      </c>
      <c r="R463" s="24">
        <v>5.43</v>
      </c>
      <c r="S463" s="25" t="str">
        <f>IF(Q463&lt;=0,"",Q463*R463/100)</f>
        <v/>
      </c>
      <c r="U463" s="24" t="s">
        <v>1804</v>
      </c>
      <c r="V463" s="28">
        <v>0</v>
      </c>
      <c r="W463" s="24">
        <v>5.43</v>
      </c>
      <c r="X463" s="25" t="str">
        <f>IF(V463&lt;=0,"",V463*W463/100)</f>
        <v/>
      </c>
    </row>
    <row r="464" spans="1:24" x14ac:dyDescent="0.3">
      <c r="A464" s="24" t="s">
        <v>1495</v>
      </c>
      <c r="B464" s="24">
        <v>0</v>
      </c>
      <c r="C464" s="24">
        <v>20.46</v>
      </c>
      <c r="D464" s="25" t="str">
        <f t="shared" si="31"/>
        <v/>
      </c>
      <c r="F464" s="24" t="s">
        <v>1501</v>
      </c>
      <c r="G464" s="28">
        <v>36.56</v>
      </c>
      <c r="H464" s="24">
        <v>22.24</v>
      </c>
      <c r="I464" s="25">
        <v>8.1309439999999995</v>
      </c>
      <c r="K464" s="24" t="s">
        <v>1342</v>
      </c>
      <c r="L464" s="28">
        <v>35.630000000000003</v>
      </c>
      <c r="M464" s="24">
        <v>3.91</v>
      </c>
      <c r="N464" s="25">
        <v>1.3931330000000002</v>
      </c>
      <c r="P464" s="24" t="s">
        <v>1258</v>
      </c>
      <c r="Q464" s="28">
        <v>0</v>
      </c>
      <c r="R464" s="24">
        <v>5.28</v>
      </c>
      <c r="S464" s="25" t="str">
        <f>IF(Q464&lt;=0,"",Q464*R464/100)</f>
        <v/>
      </c>
      <c r="U464" s="24" t="s">
        <v>1258</v>
      </c>
      <c r="V464" s="28">
        <v>0</v>
      </c>
      <c r="W464" s="24">
        <v>5.28</v>
      </c>
      <c r="X464" s="25" t="str">
        <f>IF(V464&lt;=0,"",V464*W464/100)</f>
        <v/>
      </c>
    </row>
    <row r="465" spans="1:24" x14ac:dyDescent="0.3">
      <c r="A465" s="24" t="s">
        <v>1496</v>
      </c>
      <c r="B465" s="24">
        <v>30.18</v>
      </c>
      <c r="C465" s="24">
        <v>10.88</v>
      </c>
      <c r="D465" s="25">
        <f t="shared" si="31"/>
        <v>3.2835840000000003</v>
      </c>
      <c r="F465" s="24" t="s">
        <v>1259</v>
      </c>
      <c r="G465" s="28">
        <v>36.64</v>
      </c>
      <c r="H465" s="24">
        <v>4.51</v>
      </c>
      <c r="I465" s="25">
        <v>1.6524639999999999</v>
      </c>
      <c r="K465" s="24" t="s">
        <v>1926</v>
      </c>
      <c r="L465" s="28">
        <v>35.78</v>
      </c>
      <c r="M465" s="24">
        <v>30.98</v>
      </c>
      <c r="N465" s="25">
        <v>11.084644000000001</v>
      </c>
      <c r="P465" s="24" t="s">
        <v>1585</v>
      </c>
      <c r="Q465" s="28">
        <v>0</v>
      </c>
      <c r="R465" s="24">
        <v>4.9000000000000004</v>
      </c>
      <c r="S465" s="25" t="str">
        <f>IF(Q465&lt;=0,"",Q465*R465/100)</f>
        <v/>
      </c>
      <c r="U465" s="24" t="s">
        <v>1585</v>
      </c>
      <c r="V465" s="28">
        <v>0</v>
      </c>
      <c r="W465" s="24">
        <v>4.9000000000000004</v>
      </c>
      <c r="X465" s="25" t="str">
        <f>IF(V465&lt;=0,"",V465*W465/100)</f>
        <v/>
      </c>
    </row>
    <row r="466" spans="1:24" x14ac:dyDescent="0.3">
      <c r="A466" s="24" t="s">
        <v>1497</v>
      </c>
      <c r="B466" s="24">
        <v>22.53</v>
      </c>
      <c r="C466" s="24">
        <v>1.52</v>
      </c>
      <c r="D466" s="25">
        <f t="shared" si="31"/>
        <v>0.34245600000000004</v>
      </c>
      <c r="F466" s="24" t="s">
        <v>1979</v>
      </c>
      <c r="G466" s="28">
        <v>36.659999999999997</v>
      </c>
      <c r="H466" s="24">
        <v>0.54</v>
      </c>
      <c r="I466" s="25">
        <v>0.19796399999999997</v>
      </c>
      <c r="K466" s="24" t="s">
        <v>1938</v>
      </c>
      <c r="L466" s="28">
        <v>35.83</v>
      </c>
      <c r="M466" s="24">
        <v>5.19</v>
      </c>
      <c r="N466" s="25">
        <v>1.8595770000000003</v>
      </c>
      <c r="P466" s="24" t="s">
        <v>1131</v>
      </c>
      <c r="Q466" s="28">
        <v>0</v>
      </c>
      <c r="R466" s="24">
        <v>4.68</v>
      </c>
      <c r="S466" s="25" t="str">
        <f>IF(Q466&lt;=0,"",Q466*R466/100)</f>
        <v/>
      </c>
      <c r="U466" s="24" t="s">
        <v>1131</v>
      </c>
      <c r="V466" s="28">
        <v>0</v>
      </c>
      <c r="W466" s="24">
        <v>4.68</v>
      </c>
      <c r="X466" s="25" t="str">
        <f>IF(V466&lt;=0,"",V466*W466/100)</f>
        <v/>
      </c>
    </row>
    <row r="467" spans="1:24" x14ac:dyDescent="0.3">
      <c r="A467" s="24" t="s">
        <v>1498</v>
      </c>
      <c r="B467" s="24">
        <v>19.739999999999998</v>
      </c>
      <c r="C467" s="24">
        <v>28.08</v>
      </c>
      <c r="D467" s="25">
        <f t="shared" si="31"/>
        <v>5.542991999999999</v>
      </c>
      <c r="F467" s="24" t="s">
        <v>1471</v>
      </c>
      <c r="G467" s="28">
        <v>36.71</v>
      </c>
      <c r="H467" s="24">
        <v>38.31</v>
      </c>
      <c r="I467" s="25">
        <v>14.063601</v>
      </c>
      <c r="K467" s="24" t="s">
        <v>1246</v>
      </c>
      <c r="L467" s="28">
        <v>35.97</v>
      </c>
      <c r="M467" s="24">
        <v>36.97</v>
      </c>
      <c r="N467" s="25">
        <v>13.298109</v>
      </c>
      <c r="P467" s="24" t="s">
        <v>1924</v>
      </c>
      <c r="Q467" s="28">
        <v>0</v>
      </c>
      <c r="R467" s="24">
        <v>4.21</v>
      </c>
      <c r="S467" s="25" t="str">
        <f>IF(Q467&lt;=0,"",Q467*R467/100)</f>
        <v/>
      </c>
      <c r="U467" s="24" t="s">
        <v>1924</v>
      </c>
      <c r="V467" s="28">
        <v>0</v>
      </c>
      <c r="W467" s="24">
        <v>4.21</v>
      </c>
      <c r="X467" s="25" t="str">
        <f>IF(V467&lt;=0,"",V467*W467/100)</f>
        <v/>
      </c>
    </row>
    <row r="468" spans="1:24" x14ac:dyDescent="0.3">
      <c r="A468" s="24" t="s">
        <v>1499</v>
      </c>
      <c r="B468" s="24">
        <v>0</v>
      </c>
      <c r="C468" s="24">
        <v>36.69</v>
      </c>
      <c r="D468" s="25" t="str">
        <f t="shared" si="31"/>
        <v/>
      </c>
      <c r="F468" s="24" t="s">
        <v>1729</v>
      </c>
      <c r="G468" s="28">
        <v>36.74</v>
      </c>
      <c r="H468" s="24">
        <v>4.2300000000000004</v>
      </c>
      <c r="I468" s="25">
        <v>1.5541020000000003</v>
      </c>
      <c r="K468" s="24" t="s">
        <v>1932</v>
      </c>
      <c r="L468" s="28">
        <v>36.049999999999997</v>
      </c>
      <c r="M468" s="24">
        <v>5.87</v>
      </c>
      <c r="N468" s="25">
        <v>2.1161349999999999</v>
      </c>
      <c r="P468" s="24" t="s">
        <v>1432</v>
      </c>
      <c r="Q468" s="28">
        <v>0</v>
      </c>
      <c r="R468" s="24">
        <v>4.17</v>
      </c>
      <c r="S468" s="25" t="str">
        <f>IF(Q468&lt;=0,"",Q468*R468/100)</f>
        <v/>
      </c>
      <c r="U468" s="24" t="s">
        <v>1432</v>
      </c>
      <c r="V468" s="28">
        <v>0</v>
      </c>
      <c r="W468" s="24">
        <v>4.17</v>
      </c>
      <c r="X468" s="25" t="str">
        <f>IF(V468&lt;=0,"",V468*W468/100)</f>
        <v/>
      </c>
    </row>
    <row r="469" spans="1:24" x14ac:dyDescent="0.3">
      <c r="A469" s="24" t="s">
        <v>1500</v>
      </c>
      <c r="B469" s="24">
        <v>0</v>
      </c>
      <c r="C469" s="24">
        <v>31.29</v>
      </c>
      <c r="D469" s="25" t="str">
        <f t="shared" si="31"/>
        <v/>
      </c>
      <c r="F469" s="24" t="s">
        <v>1361</v>
      </c>
      <c r="G469" s="28">
        <v>36.770000000000003</v>
      </c>
      <c r="H469" s="24">
        <v>32.57</v>
      </c>
      <c r="I469" s="25">
        <v>11.975989000000002</v>
      </c>
      <c r="K469" s="24" t="s">
        <v>1378</v>
      </c>
      <c r="L469" s="28">
        <v>36.14</v>
      </c>
      <c r="M469" s="24">
        <v>27.26</v>
      </c>
      <c r="N469" s="25">
        <v>9.8517640000000011</v>
      </c>
      <c r="P469" s="24" t="s">
        <v>1568</v>
      </c>
      <c r="Q469" s="28">
        <v>0</v>
      </c>
      <c r="R469" s="24">
        <v>3.99</v>
      </c>
      <c r="S469" s="25" t="str">
        <f>IF(Q469&lt;=0,"",Q469*R469/100)</f>
        <v/>
      </c>
      <c r="U469" s="24" t="s">
        <v>1568</v>
      </c>
      <c r="V469" s="28">
        <v>0</v>
      </c>
      <c r="W469" s="24">
        <v>3.99</v>
      </c>
      <c r="X469" s="25" t="str">
        <f>IF(V469&lt;=0,"",V469*W469/100)</f>
        <v/>
      </c>
    </row>
    <row r="470" spans="1:24" x14ac:dyDescent="0.3">
      <c r="A470" s="24" t="s">
        <v>1501</v>
      </c>
      <c r="B470" s="24">
        <v>36.56</v>
      </c>
      <c r="C470" s="24">
        <v>22.24</v>
      </c>
      <c r="D470" s="25">
        <f t="shared" si="31"/>
        <v>8.1309439999999995</v>
      </c>
      <c r="F470" s="24" t="s">
        <v>1492</v>
      </c>
      <c r="G470" s="28">
        <v>36.880000000000003</v>
      </c>
      <c r="H470" s="24">
        <v>19.920000000000002</v>
      </c>
      <c r="I470" s="25">
        <v>7.346496000000001</v>
      </c>
      <c r="K470" s="24" t="s">
        <v>1190</v>
      </c>
      <c r="L470" s="28">
        <v>36.15</v>
      </c>
      <c r="M470" s="24">
        <v>7.9</v>
      </c>
      <c r="N470" s="25">
        <v>2.8558499999999998</v>
      </c>
      <c r="P470" s="24" t="s">
        <v>1301</v>
      </c>
      <c r="Q470" s="28">
        <v>0</v>
      </c>
      <c r="R470" s="24">
        <v>3.77</v>
      </c>
      <c r="S470" s="25" t="str">
        <f>IF(Q470&lt;=0,"",Q470*R470/100)</f>
        <v/>
      </c>
      <c r="U470" s="24" t="s">
        <v>1301</v>
      </c>
      <c r="V470" s="28">
        <v>0</v>
      </c>
      <c r="W470" s="24">
        <v>3.77</v>
      </c>
      <c r="X470" s="25" t="str">
        <f>IF(V470&lt;=0,"",V470*W470/100)</f>
        <v/>
      </c>
    </row>
    <row r="471" spans="1:24" x14ac:dyDescent="0.3">
      <c r="A471" s="24" t="s">
        <v>1502</v>
      </c>
      <c r="B471" s="24">
        <v>32.49</v>
      </c>
      <c r="C471" s="24">
        <v>7.65</v>
      </c>
      <c r="D471" s="25">
        <f t="shared" si="31"/>
        <v>2.4854850000000002</v>
      </c>
      <c r="F471" s="24" t="s">
        <v>1453</v>
      </c>
      <c r="G471" s="28">
        <v>37.11</v>
      </c>
      <c r="H471" s="24">
        <v>2.09</v>
      </c>
      <c r="I471" s="25">
        <v>0.77559900000000004</v>
      </c>
      <c r="K471" s="24" t="s">
        <v>1248</v>
      </c>
      <c r="L471" s="28">
        <v>36.24</v>
      </c>
      <c r="M471" s="24">
        <v>22.58</v>
      </c>
      <c r="N471" s="25">
        <v>8.1829919999999987</v>
      </c>
      <c r="P471" s="24" t="s">
        <v>1319</v>
      </c>
      <c r="Q471" s="28">
        <v>0</v>
      </c>
      <c r="R471" s="24">
        <v>3.65</v>
      </c>
      <c r="S471" s="25" t="str">
        <f>IF(Q471&lt;=0,"",Q471*R471/100)</f>
        <v/>
      </c>
      <c r="U471" s="24" t="s">
        <v>1319</v>
      </c>
      <c r="V471" s="28">
        <v>0</v>
      </c>
      <c r="W471" s="24">
        <v>3.65</v>
      </c>
      <c r="X471" s="25" t="str">
        <f>IF(V471&lt;=0,"",V471*W471/100)</f>
        <v/>
      </c>
    </row>
    <row r="472" spans="1:24" x14ac:dyDescent="0.3">
      <c r="A472" s="24" t="s">
        <v>1503</v>
      </c>
      <c r="B472" s="24">
        <v>-9.8699999999999992</v>
      </c>
      <c r="C472" s="24">
        <v>29.72</v>
      </c>
      <c r="D472" s="25" t="str">
        <f t="shared" si="31"/>
        <v/>
      </c>
      <c r="F472" s="24" t="s">
        <v>1082</v>
      </c>
      <c r="G472" s="28">
        <v>37.24</v>
      </c>
      <c r="H472" s="24">
        <v>38.19</v>
      </c>
      <c r="I472" s="25">
        <v>14.221956</v>
      </c>
      <c r="K472" s="24" t="s">
        <v>1338</v>
      </c>
      <c r="L472" s="28">
        <v>36.53</v>
      </c>
      <c r="M472" s="24">
        <v>38.92</v>
      </c>
      <c r="N472" s="25">
        <v>14.217476000000001</v>
      </c>
      <c r="P472" s="24" t="s">
        <v>1391</v>
      </c>
      <c r="Q472" s="28">
        <v>0</v>
      </c>
      <c r="R472" s="24">
        <v>3.57</v>
      </c>
      <c r="S472" s="25" t="str">
        <f>IF(Q472&lt;=0,"",Q472*R472/100)</f>
        <v/>
      </c>
      <c r="U472" s="24" t="s">
        <v>1391</v>
      </c>
      <c r="V472" s="28">
        <v>0</v>
      </c>
      <c r="W472" s="24">
        <v>3.57</v>
      </c>
      <c r="X472" s="25" t="str">
        <f>IF(V472&lt;=0,"",V472*W472/100)</f>
        <v/>
      </c>
    </row>
    <row r="473" spans="1:24" x14ac:dyDescent="0.3">
      <c r="A473" s="24" t="s">
        <v>1504</v>
      </c>
      <c r="B473" s="24">
        <v>24.73</v>
      </c>
      <c r="C473" s="24">
        <v>12.06</v>
      </c>
      <c r="D473" s="25">
        <f t="shared" si="31"/>
        <v>2.9824380000000001</v>
      </c>
      <c r="F473" s="24" t="s">
        <v>1772</v>
      </c>
      <c r="G473" s="28">
        <v>37.31</v>
      </c>
      <c r="H473" s="24">
        <v>31.26</v>
      </c>
      <c r="I473" s="25">
        <v>11.663106000000001</v>
      </c>
      <c r="K473" s="24" t="s">
        <v>1501</v>
      </c>
      <c r="L473" s="28">
        <v>36.56</v>
      </c>
      <c r="M473" s="24">
        <v>22.24</v>
      </c>
      <c r="N473" s="25">
        <v>8.1309439999999995</v>
      </c>
      <c r="P473" s="24" t="s">
        <v>1855</v>
      </c>
      <c r="Q473" s="28">
        <v>0</v>
      </c>
      <c r="R473" s="24">
        <v>3.45</v>
      </c>
      <c r="S473" s="25" t="str">
        <f>IF(Q473&lt;=0,"",Q473*R473/100)</f>
        <v/>
      </c>
      <c r="U473" s="24" t="s">
        <v>1855</v>
      </c>
      <c r="V473" s="28">
        <v>0</v>
      </c>
      <c r="W473" s="24">
        <v>3.45</v>
      </c>
      <c r="X473" s="25" t="str">
        <f>IF(V473&lt;=0,"",V473*W473/100)</f>
        <v/>
      </c>
    </row>
    <row r="474" spans="1:24" x14ac:dyDescent="0.3">
      <c r="A474" s="24" t="s">
        <v>1505</v>
      </c>
      <c r="B474" s="24">
        <v>-9.7799999999999994</v>
      </c>
      <c r="C474" s="24">
        <v>23.54</v>
      </c>
      <c r="D474" s="25" t="str">
        <f t="shared" si="31"/>
        <v/>
      </c>
      <c r="F474" s="24" t="s">
        <v>1968</v>
      </c>
      <c r="G474" s="28">
        <v>37.340000000000003</v>
      </c>
      <c r="H474" s="24">
        <v>33.01</v>
      </c>
      <c r="I474" s="25">
        <v>12.325934</v>
      </c>
      <c r="K474" s="24" t="s">
        <v>1259</v>
      </c>
      <c r="L474" s="28">
        <v>36.64</v>
      </c>
      <c r="M474" s="24">
        <v>4.51</v>
      </c>
      <c r="N474" s="25">
        <v>1.6524639999999999</v>
      </c>
      <c r="P474" s="24" t="s">
        <v>1088</v>
      </c>
      <c r="Q474" s="28">
        <v>0</v>
      </c>
      <c r="R474" s="24">
        <v>3.24</v>
      </c>
      <c r="S474" s="25" t="str">
        <f>IF(Q474&lt;=0,"",Q474*R474/100)</f>
        <v/>
      </c>
      <c r="U474" s="24" t="s">
        <v>1088</v>
      </c>
      <c r="V474" s="28">
        <v>0</v>
      </c>
      <c r="W474" s="24">
        <v>3.24</v>
      </c>
      <c r="X474" s="25" t="str">
        <f>IF(V474&lt;=0,"",V474*W474/100)</f>
        <v/>
      </c>
    </row>
    <row r="475" spans="1:24" x14ac:dyDescent="0.3">
      <c r="A475" s="24" t="s">
        <v>1506</v>
      </c>
      <c r="B475" s="24">
        <v>0</v>
      </c>
      <c r="C475" s="24">
        <v>14.15</v>
      </c>
      <c r="D475" s="25" t="str">
        <f t="shared" si="31"/>
        <v/>
      </c>
      <c r="F475" s="24" t="s">
        <v>1488</v>
      </c>
      <c r="G475" s="28">
        <v>37.520000000000003</v>
      </c>
      <c r="H475" s="24">
        <v>15.65</v>
      </c>
      <c r="I475" s="25">
        <v>5.8718800000000009</v>
      </c>
      <c r="K475" s="24" t="s">
        <v>1979</v>
      </c>
      <c r="L475" s="28">
        <v>36.659999999999997</v>
      </c>
      <c r="M475" s="24">
        <v>0.54</v>
      </c>
      <c r="N475" s="25">
        <v>0.19796399999999997</v>
      </c>
      <c r="P475" s="24" t="s">
        <v>1304</v>
      </c>
      <c r="Q475" s="28">
        <v>0</v>
      </c>
      <c r="R475" s="24">
        <v>3.19</v>
      </c>
      <c r="S475" s="25" t="str">
        <f>IF(Q475&lt;=0,"",Q475*R475/100)</f>
        <v/>
      </c>
      <c r="U475" s="24" t="s">
        <v>1304</v>
      </c>
      <c r="V475" s="28">
        <v>0</v>
      </c>
      <c r="W475" s="24">
        <v>3.19</v>
      </c>
      <c r="X475" s="25" t="str">
        <f>IF(V475&lt;=0,"",V475*W475/100)</f>
        <v/>
      </c>
    </row>
    <row r="476" spans="1:24" x14ac:dyDescent="0.3">
      <c r="A476" s="24" t="s">
        <v>1507</v>
      </c>
      <c r="B476" s="24">
        <v>-5.91</v>
      </c>
      <c r="C476" s="24">
        <v>22.02</v>
      </c>
      <c r="D476" s="25" t="str">
        <f t="shared" si="31"/>
        <v/>
      </c>
      <c r="F476" s="24" t="s">
        <v>1697</v>
      </c>
      <c r="G476" s="28">
        <v>37.53</v>
      </c>
      <c r="H476" s="24">
        <v>1.63</v>
      </c>
      <c r="I476" s="25">
        <v>0.61173899999999992</v>
      </c>
      <c r="K476" s="24" t="s">
        <v>1471</v>
      </c>
      <c r="L476" s="28">
        <v>36.71</v>
      </c>
      <c r="M476" s="24">
        <v>38.31</v>
      </c>
      <c r="N476" s="25">
        <v>14.063601</v>
      </c>
      <c r="P476" s="24" t="s">
        <v>1476</v>
      </c>
      <c r="Q476" s="28">
        <v>0</v>
      </c>
      <c r="R476" s="24">
        <v>3.12</v>
      </c>
      <c r="S476" s="25" t="str">
        <f>IF(Q476&lt;=0,"",Q476*R476/100)</f>
        <v/>
      </c>
      <c r="U476" s="24" t="s">
        <v>1476</v>
      </c>
      <c r="V476" s="28">
        <v>0</v>
      </c>
      <c r="W476" s="24">
        <v>3.12</v>
      </c>
      <c r="X476" s="25" t="str">
        <f>IF(V476&lt;=0,"",V476*W476/100)</f>
        <v/>
      </c>
    </row>
    <row r="477" spans="1:24" x14ac:dyDescent="0.3">
      <c r="A477" s="24" t="s">
        <v>1508</v>
      </c>
      <c r="B477" s="24">
        <v>0</v>
      </c>
      <c r="C477" s="24">
        <v>16.45</v>
      </c>
      <c r="D477" s="25" t="str">
        <f t="shared" si="31"/>
        <v/>
      </c>
      <c r="F477" s="24" t="s">
        <v>1993</v>
      </c>
      <c r="G477" s="28">
        <v>37.630000000000003</v>
      </c>
      <c r="H477" s="24">
        <v>38.270000000000003</v>
      </c>
      <c r="I477" s="25">
        <v>14.401001000000001</v>
      </c>
      <c r="K477" s="24" t="s">
        <v>1729</v>
      </c>
      <c r="L477" s="28">
        <v>36.74</v>
      </c>
      <c r="M477" s="24">
        <v>4.2300000000000004</v>
      </c>
      <c r="N477" s="25">
        <v>1.5541020000000003</v>
      </c>
      <c r="P477" s="24" t="s">
        <v>1284</v>
      </c>
      <c r="Q477" s="28">
        <v>0</v>
      </c>
      <c r="R477" s="24">
        <v>2.88</v>
      </c>
      <c r="S477" s="25" t="str">
        <f>IF(Q477&lt;=0,"",Q477*R477/100)</f>
        <v/>
      </c>
      <c r="U477" s="24" t="s">
        <v>1284</v>
      </c>
      <c r="V477" s="28">
        <v>0</v>
      </c>
      <c r="W477" s="24">
        <v>2.88</v>
      </c>
      <c r="X477" s="25" t="str">
        <f>IF(V477&lt;=0,"",V477*W477/100)</f>
        <v/>
      </c>
    </row>
    <row r="478" spans="1:24" x14ac:dyDescent="0.3">
      <c r="A478" s="24" t="s">
        <v>1509</v>
      </c>
      <c r="B478" s="24">
        <v>0</v>
      </c>
      <c r="C478" s="24">
        <v>32.17</v>
      </c>
      <c r="D478" s="25" t="str">
        <f t="shared" si="31"/>
        <v/>
      </c>
      <c r="F478" s="24" t="s">
        <v>1185</v>
      </c>
      <c r="G478" s="28">
        <v>37.799999999999997</v>
      </c>
      <c r="H478" s="24">
        <v>14.57</v>
      </c>
      <c r="I478" s="25">
        <v>5.50746</v>
      </c>
      <c r="K478" s="24" t="s">
        <v>1361</v>
      </c>
      <c r="L478" s="28">
        <v>36.770000000000003</v>
      </c>
      <c r="M478" s="24">
        <v>32.57</v>
      </c>
      <c r="N478" s="25">
        <v>11.975989000000002</v>
      </c>
      <c r="P478" s="24" t="s">
        <v>1403</v>
      </c>
      <c r="Q478" s="28">
        <v>0</v>
      </c>
      <c r="R478" s="24">
        <v>2.41</v>
      </c>
      <c r="S478" s="25" t="str">
        <f>IF(Q478&lt;=0,"",Q478*R478/100)</f>
        <v/>
      </c>
      <c r="U478" s="24" t="s">
        <v>1403</v>
      </c>
      <c r="V478" s="28">
        <v>0</v>
      </c>
      <c r="W478" s="24">
        <v>2.41</v>
      </c>
      <c r="X478" s="25" t="str">
        <f>IF(V478&lt;=0,"",V478*W478/100)</f>
        <v/>
      </c>
    </row>
    <row r="479" spans="1:24" x14ac:dyDescent="0.3">
      <c r="A479" s="24" t="s">
        <v>1510</v>
      </c>
      <c r="B479" s="24">
        <v>0</v>
      </c>
      <c r="C479" s="24">
        <v>18.260000000000002</v>
      </c>
      <c r="D479" s="25" t="str">
        <f t="shared" si="31"/>
        <v/>
      </c>
      <c r="F479" s="24" t="s">
        <v>1620</v>
      </c>
      <c r="G479" s="28">
        <v>37.92</v>
      </c>
      <c r="H479" s="24">
        <v>29.57</v>
      </c>
      <c r="I479" s="25">
        <v>11.212944</v>
      </c>
      <c r="K479" s="24" t="s">
        <v>1492</v>
      </c>
      <c r="L479" s="28">
        <v>36.880000000000003</v>
      </c>
      <c r="M479" s="24">
        <v>19.920000000000002</v>
      </c>
      <c r="N479" s="25">
        <v>7.346496000000001</v>
      </c>
      <c r="P479" s="24" t="s">
        <v>1068</v>
      </c>
      <c r="Q479" s="28">
        <v>0</v>
      </c>
      <c r="R479" s="24">
        <v>2.36</v>
      </c>
      <c r="S479" s="25" t="str">
        <f>IF(Q479&lt;=0,"",Q479*R479/100)</f>
        <v/>
      </c>
      <c r="U479" s="24" t="s">
        <v>1068</v>
      </c>
      <c r="V479" s="28">
        <v>0</v>
      </c>
      <c r="W479" s="24">
        <v>2.36</v>
      </c>
      <c r="X479" s="25" t="str">
        <f>IF(V479&lt;=0,"",V479*W479/100)</f>
        <v/>
      </c>
    </row>
    <row r="480" spans="1:24" x14ac:dyDescent="0.3">
      <c r="A480" s="24" t="s">
        <v>1511</v>
      </c>
      <c r="B480" s="24">
        <v>30.74</v>
      </c>
      <c r="C480" s="24">
        <v>20.69</v>
      </c>
      <c r="D480" s="25">
        <f t="shared" si="31"/>
        <v>6.3601059999999991</v>
      </c>
      <c r="F480" s="24" t="s">
        <v>1472</v>
      </c>
      <c r="G480" s="28">
        <v>38</v>
      </c>
      <c r="H480" s="24">
        <v>17.61</v>
      </c>
      <c r="I480" s="25">
        <v>6.6917999999999997</v>
      </c>
      <c r="K480" s="24" t="s">
        <v>1453</v>
      </c>
      <c r="L480" s="28">
        <v>37.11</v>
      </c>
      <c r="M480" s="24">
        <v>2.09</v>
      </c>
      <c r="N480" s="25">
        <v>0.77559900000000004</v>
      </c>
      <c r="P480" s="24" t="s">
        <v>1203</v>
      </c>
      <c r="Q480" s="28">
        <v>0</v>
      </c>
      <c r="R480" s="24">
        <v>2.33</v>
      </c>
      <c r="S480" s="25" t="str">
        <f>IF(Q480&lt;=0,"",Q480*R480/100)</f>
        <v/>
      </c>
      <c r="U480" s="24" t="s">
        <v>1203</v>
      </c>
      <c r="V480" s="28">
        <v>0</v>
      </c>
      <c r="W480" s="24">
        <v>2.33</v>
      </c>
      <c r="X480" s="25" t="str">
        <f>IF(V480&lt;=0,"",V480*W480/100)</f>
        <v/>
      </c>
    </row>
    <row r="481" spans="1:24" x14ac:dyDescent="0.3">
      <c r="A481" s="24" t="s">
        <v>1512</v>
      </c>
      <c r="B481" s="24">
        <v>28</v>
      </c>
      <c r="C481" s="24">
        <v>11.79</v>
      </c>
      <c r="D481" s="25">
        <f t="shared" si="31"/>
        <v>3.3012000000000001</v>
      </c>
      <c r="F481" s="24" t="s">
        <v>1735</v>
      </c>
      <c r="G481" s="28">
        <v>38.020000000000003</v>
      </c>
      <c r="H481" s="24">
        <v>8.44</v>
      </c>
      <c r="I481" s="25">
        <v>3.208888</v>
      </c>
      <c r="K481" s="24" t="s">
        <v>1082</v>
      </c>
      <c r="L481" s="28">
        <v>37.24</v>
      </c>
      <c r="M481" s="24">
        <v>38.19</v>
      </c>
      <c r="N481" s="25">
        <v>14.221956</v>
      </c>
      <c r="P481" s="24" t="s">
        <v>1678</v>
      </c>
      <c r="Q481" s="28">
        <v>0</v>
      </c>
      <c r="R481" s="24">
        <v>2.31</v>
      </c>
      <c r="S481" s="25" t="str">
        <f>IF(Q481&lt;=0,"",Q481*R481/100)</f>
        <v/>
      </c>
      <c r="U481" s="24" t="s">
        <v>1678</v>
      </c>
      <c r="V481" s="28">
        <v>0</v>
      </c>
      <c r="W481" s="24">
        <v>2.31</v>
      </c>
      <c r="X481" s="25" t="str">
        <f>IF(V481&lt;=0,"",V481*W481/100)</f>
        <v/>
      </c>
    </row>
    <row r="482" spans="1:24" x14ac:dyDescent="0.3">
      <c r="A482" s="24" t="s">
        <v>1513</v>
      </c>
      <c r="B482" s="24">
        <v>-6.93</v>
      </c>
      <c r="C482" s="24">
        <v>3.87</v>
      </c>
      <c r="D482" s="25" t="str">
        <f t="shared" si="31"/>
        <v/>
      </c>
      <c r="F482" s="24" t="s">
        <v>1638</v>
      </c>
      <c r="G482" s="28">
        <v>38.299999999999997</v>
      </c>
      <c r="H482" s="24">
        <v>8.36</v>
      </c>
      <c r="I482" s="25">
        <v>3.2018799999999992</v>
      </c>
      <c r="K482" s="24" t="s">
        <v>1772</v>
      </c>
      <c r="L482" s="28">
        <v>37.31</v>
      </c>
      <c r="M482" s="24">
        <v>31.26</v>
      </c>
      <c r="N482" s="25">
        <v>11.663106000000001</v>
      </c>
      <c r="P482" s="24" t="s">
        <v>1635</v>
      </c>
      <c r="Q482" s="28">
        <v>0</v>
      </c>
      <c r="R482" s="24">
        <v>1.99</v>
      </c>
      <c r="S482" s="25" t="str">
        <f>IF(Q482&lt;=0,"",Q482*R482/100)</f>
        <v/>
      </c>
      <c r="U482" s="24" t="s">
        <v>1635</v>
      </c>
      <c r="V482" s="28">
        <v>0</v>
      </c>
      <c r="W482" s="24">
        <v>1.99</v>
      </c>
      <c r="X482" s="25" t="str">
        <f>IF(V482&lt;=0,"",V482*W482/100)</f>
        <v/>
      </c>
    </row>
    <row r="483" spans="1:24" x14ac:dyDescent="0.3">
      <c r="A483" s="24" t="s">
        <v>1514</v>
      </c>
      <c r="B483" s="24">
        <v>-2.96</v>
      </c>
      <c r="C483" s="24">
        <v>23.62</v>
      </c>
      <c r="D483" s="25" t="str">
        <f t="shared" si="31"/>
        <v/>
      </c>
      <c r="F483" s="24" t="s">
        <v>1067</v>
      </c>
      <c r="G483" s="28">
        <v>38.36</v>
      </c>
      <c r="H483" s="24">
        <v>16.88</v>
      </c>
      <c r="I483" s="25">
        <v>6.475168</v>
      </c>
      <c r="K483" s="24" t="s">
        <v>1968</v>
      </c>
      <c r="L483" s="28">
        <v>37.340000000000003</v>
      </c>
      <c r="M483" s="24">
        <v>33.01</v>
      </c>
      <c r="N483" s="25">
        <v>12.325934</v>
      </c>
      <c r="P483" s="24" t="s">
        <v>1330</v>
      </c>
      <c r="Q483" s="28">
        <v>0</v>
      </c>
      <c r="R483" s="24">
        <v>1.54</v>
      </c>
      <c r="S483" s="25" t="str">
        <f>IF(Q483&lt;=0,"",Q483*R483/100)</f>
        <v/>
      </c>
      <c r="U483" s="24" t="s">
        <v>1330</v>
      </c>
      <c r="V483" s="28">
        <v>0</v>
      </c>
      <c r="W483" s="24">
        <v>1.54</v>
      </c>
      <c r="X483" s="25" t="str">
        <f>IF(V483&lt;=0,"",V483*W483/100)</f>
        <v/>
      </c>
    </row>
    <row r="484" spans="1:24" x14ac:dyDescent="0.3">
      <c r="A484" s="24" t="s">
        <v>1515</v>
      </c>
      <c r="B484" s="24">
        <v>-1.53</v>
      </c>
      <c r="C484" s="24">
        <v>27.2</v>
      </c>
      <c r="D484" s="25" t="str">
        <f t="shared" si="31"/>
        <v/>
      </c>
      <c r="F484" s="24" t="s">
        <v>1178</v>
      </c>
      <c r="G484" s="28">
        <v>38.56</v>
      </c>
      <c r="H484" s="24">
        <v>14.7</v>
      </c>
      <c r="I484" s="25">
        <v>5.6683199999999996</v>
      </c>
      <c r="K484" s="24" t="s">
        <v>1488</v>
      </c>
      <c r="L484" s="28">
        <v>37.520000000000003</v>
      </c>
      <c r="M484" s="24">
        <v>15.65</v>
      </c>
      <c r="N484" s="25">
        <v>5.8718800000000009</v>
      </c>
      <c r="P484" s="24" t="s">
        <v>1058</v>
      </c>
      <c r="Q484" s="28">
        <v>0</v>
      </c>
      <c r="R484" s="24">
        <v>1.46</v>
      </c>
      <c r="S484" s="25" t="str">
        <f>IF(Q484&lt;=0,"",Q484*R484/100)</f>
        <v/>
      </c>
      <c r="U484" s="24" t="s">
        <v>1058</v>
      </c>
      <c r="V484" s="28">
        <v>0</v>
      </c>
      <c r="W484" s="24">
        <v>1.46</v>
      </c>
      <c r="X484" s="25" t="str">
        <f>IF(V484&lt;=0,"",V484*W484/100)</f>
        <v/>
      </c>
    </row>
    <row r="485" spans="1:24" x14ac:dyDescent="0.3">
      <c r="A485" s="24" t="s">
        <v>1516</v>
      </c>
      <c r="B485" s="24">
        <v>-4.6100000000000003</v>
      </c>
      <c r="C485" s="24">
        <v>33.909999999999997</v>
      </c>
      <c r="D485" s="25" t="str">
        <f t="shared" si="31"/>
        <v/>
      </c>
      <c r="F485" s="24" t="s">
        <v>1064</v>
      </c>
      <c r="G485" s="28">
        <v>38.630000000000003</v>
      </c>
      <c r="H485" s="24">
        <v>16.72</v>
      </c>
      <c r="I485" s="25">
        <v>6.4589359999999996</v>
      </c>
      <c r="K485" s="24" t="s">
        <v>1697</v>
      </c>
      <c r="L485" s="28">
        <v>37.53</v>
      </c>
      <c r="M485" s="24">
        <v>1.63</v>
      </c>
      <c r="N485" s="25">
        <v>0.61173899999999992</v>
      </c>
      <c r="P485" s="24" t="s">
        <v>1418</v>
      </c>
      <c r="Q485" s="28">
        <v>0</v>
      </c>
      <c r="R485" s="24">
        <v>1.08</v>
      </c>
      <c r="S485" s="25" t="str">
        <f>IF(Q485&lt;=0,"",Q485*R485/100)</f>
        <v/>
      </c>
      <c r="U485" s="24" t="s">
        <v>1418</v>
      </c>
      <c r="V485" s="28">
        <v>0</v>
      </c>
      <c r="W485" s="24">
        <v>1.08</v>
      </c>
      <c r="X485" s="25" t="str">
        <f>IF(V485&lt;=0,"",V485*W485/100)</f>
        <v/>
      </c>
    </row>
    <row r="486" spans="1:24" x14ac:dyDescent="0.3">
      <c r="A486" s="24" t="s">
        <v>1517</v>
      </c>
      <c r="B486" s="24">
        <v>19.190000000000001</v>
      </c>
      <c r="C486" s="24">
        <v>22.79</v>
      </c>
      <c r="D486" s="25">
        <f t="shared" si="31"/>
        <v>4.3734010000000003</v>
      </c>
      <c r="F486" s="24" t="s">
        <v>1124</v>
      </c>
      <c r="G486" s="28">
        <v>38.880000000000003</v>
      </c>
      <c r="H486" s="24">
        <v>15.02</v>
      </c>
      <c r="I486" s="25">
        <v>5.8397760000000005</v>
      </c>
      <c r="K486" s="24" t="s">
        <v>1993</v>
      </c>
      <c r="L486" s="28">
        <v>37.630000000000003</v>
      </c>
      <c r="M486" s="24">
        <v>38.270000000000003</v>
      </c>
      <c r="N486" s="25">
        <v>14.401001000000001</v>
      </c>
      <c r="P486" s="24" t="s">
        <v>1958</v>
      </c>
      <c r="Q486" s="28">
        <v>0</v>
      </c>
      <c r="R486" s="24">
        <v>1.06</v>
      </c>
      <c r="S486" s="25" t="str">
        <f>IF(Q486&lt;=0,"",Q486*R486/100)</f>
        <v/>
      </c>
      <c r="U486" s="24" t="s">
        <v>1958</v>
      </c>
      <c r="V486" s="28">
        <v>0</v>
      </c>
      <c r="W486" s="24">
        <v>1.06</v>
      </c>
      <c r="X486" s="25" t="str">
        <f>IF(V486&lt;=0,"",V486*W486/100)</f>
        <v/>
      </c>
    </row>
    <row r="487" spans="1:24" x14ac:dyDescent="0.3">
      <c r="A487" s="24" t="s">
        <v>1518</v>
      </c>
      <c r="B487" s="24">
        <v>20.7</v>
      </c>
      <c r="C487" s="24">
        <v>11.1</v>
      </c>
      <c r="D487" s="25">
        <f t="shared" si="31"/>
        <v>2.2976999999999999</v>
      </c>
      <c r="F487" s="24" t="s">
        <v>1860</v>
      </c>
      <c r="G487" s="28">
        <v>39</v>
      </c>
      <c r="H487" s="24">
        <v>38.950000000000003</v>
      </c>
      <c r="I487" s="25">
        <v>15.190500000000002</v>
      </c>
      <c r="K487" s="24" t="s">
        <v>1185</v>
      </c>
      <c r="L487" s="28">
        <v>37.799999999999997</v>
      </c>
      <c r="M487" s="24">
        <v>14.57</v>
      </c>
      <c r="N487" s="25">
        <v>5.50746</v>
      </c>
      <c r="P487" s="24" t="s">
        <v>1221</v>
      </c>
      <c r="Q487" s="28">
        <v>0</v>
      </c>
      <c r="R487" s="24">
        <v>1.05</v>
      </c>
      <c r="S487" s="25" t="str">
        <f>IF(Q487&lt;=0,"",Q487*R487/100)</f>
        <v/>
      </c>
      <c r="U487" s="24" t="s">
        <v>1221</v>
      </c>
      <c r="V487" s="28">
        <v>0</v>
      </c>
      <c r="W487" s="24">
        <v>1.05</v>
      </c>
      <c r="X487" s="25" t="str">
        <f>IF(V487&lt;=0,"",V487*W487/100)</f>
        <v/>
      </c>
    </row>
    <row r="488" spans="1:24" x14ac:dyDescent="0.3">
      <c r="A488" s="24" t="s">
        <v>1519</v>
      </c>
      <c r="B488" s="24">
        <v>17.72</v>
      </c>
      <c r="C488" s="24">
        <v>34.659999999999997</v>
      </c>
      <c r="D488" s="25">
        <f t="shared" si="31"/>
        <v>6.1417519999999994</v>
      </c>
      <c r="F488" s="24" t="s">
        <v>1446</v>
      </c>
      <c r="G488" s="28">
        <v>39.06</v>
      </c>
      <c r="H488" s="24">
        <v>12.24</v>
      </c>
      <c r="I488" s="25">
        <v>4.7809440000000007</v>
      </c>
      <c r="K488" s="24" t="s">
        <v>1620</v>
      </c>
      <c r="L488" s="28">
        <v>37.92</v>
      </c>
      <c r="M488" s="24">
        <v>29.57</v>
      </c>
      <c r="N488" s="25">
        <v>11.212944</v>
      </c>
      <c r="P488" s="24" t="s">
        <v>1238</v>
      </c>
      <c r="Q488" s="28">
        <v>0</v>
      </c>
      <c r="R488" s="24">
        <v>1.05</v>
      </c>
      <c r="S488" s="25" t="str">
        <f>IF(Q488&lt;=0,"",Q488*R488/100)</f>
        <v/>
      </c>
      <c r="U488" s="24" t="s">
        <v>1238</v>
      </c>
      <c r="V488" s="28">
        <v>0</v>
      </c>
      <c r="W488" s="24">
        <v>1.05</v>
      </c>
      <c r="X488" s="25" t="str">
        <f>IF(V488&lt;=0,"",V488*W488/100)</f>
        <v/>
      </c>
    </row>
    <row r="489" spans="1:24" x14ac:dyDescent="0.3">
      <c r="A489" s="24" t="s">
        <v>1520</v>
      </c>
      <c r="B489" s="24">
        <v>26.26</v>
      </c>
      <c r="C489" s="24">
        <v>27.5</v>
      </c>
      <c r="D489" s="25">
        <f t="shared" si="31"/>
        <v>7.2215000000000007</v>
      </c>
      <c r="F489" s="24" t="s">
        <v>1596</v>
      </c>
      <c r="G489" s="28">
        <v>39.54</v>
      </c>
      <c r="H489" s="24">
        <v>14.98</v>
      </c>
      <c r="I489" s="25">
        <v>5.9230920000000005</v>
      </c>
      <c r="K489" s="24" t="s">
        <v>1472</v>
      </c>
      <c r="L489" s="28">
        <v>38</v>
      </c>
      <c r="M489" s="24">
        <v>17.61</v>
      </c>
      <c r="N489" s="25">
        <v>6.6917999999999997</v>
      </c>
      <c r="P489" s="24" t="s">
        <v>1780</v>
      </c>
      <c r="Q489" s="28">
        <v>0</v>
      </c>
      <c r="R489" s="24">
        <v>1.05</v>
      </c>
      <c r="S489" s="25" t="str">
        <f>IF(Q489&lt;=0,"",Q489*R489/100)</f>
        <v/>
      </c>
      <c r="U489" s="24" t="s">
        <v>1780</v>
      </c>
      <c r="V489" s="28">
        <v>0</v>
      </c>
      <c r="W489" s="24">
        <v>1.05</v>
      </c>
      <c r="X489" s="25" t="str">
        <f>IF(V489&lt;=0,"",V489*W489/100)</f>
        <v/>
      </c>
    </row>
    <row r="490" spans="1:24" x14ac:dyDescent="0.3">
      <c r="A490" s="24" t="s">
        <v>1521</v>
      </c>
      <c r="B490" s="24">
        <v>-1.62</v>
      </c>
      <c r="C490" s="24">
        <v>23.09</v>
      </c>
      <c r="D490" s="25" t="str">
        <f t="shared" si="31"/>
        <v/>
      </c>
      <c r="F490" s="24" t="s">
        <v>1999</v>
      </c>
      <c r="G490" s="28">
        <v>39.65</v>
      </c>
      <c r="H490" s="24">
        <v>10.93</v>
      </c>
      <c r="I490" s="25">
        <v>4.3337449999999995</v>
      </c>
      <c r="K490" s="24" t="s">
        <v>1735</v>
      </c>
      <c r="L490" s="28">
        <v>38.020000000000003</v>
      </c>
      <c r="M490" s="24">
        <v>8.44</v>
      </c>
      <c r="N490" s="25">
        <v>3.208888</v>
      </c>
      <c r="P490" s="24" t="s">
        <v>1136</v>
      </c>
      <c r="Q490" s="28">
        <v>0</v>
      </c>
      <c r="R490" s="24">
        <v>1.04</v>
      </c>
      <c r="S490" s="25" t="str">
        <f>IF(Q490&lt;=0,"",Q490*R490/100)</f>
        <v/>
      </c>
      <c r="U490" s="24" t="s">
        <v>1136</v>
      </c>
      <c r="V490" s="28">
        <v>0</v>
      </c>
      <c r="W490" s="24">
        <v>1.04</v>
      </c>
      <c r="X490" s="25" t="str">
        <f>IF(V490&lt;=0,"",V490*W490/100)</f>
        <v/>
      </c>
    </row>
    <row r="491" spans="1:24" x14ac:dyDescent="0.3">
      <c r="A491" s="24" t="s">
        <v>1522</v>
      </c>
      <c r="B491" s="24">
        <v>7.65</v>
      </c>
      <c r="C491" s="24">
        <v>38.46</v>
      </c>
      <c r="D491" s="25">
        <f t="shared" si="31"/>
        <v>2.9421900000000001</v>
      </c>
      <c r="F491" s="24" t="s">
        <v>1196</v>
      </c>
      <c r="G491" s="28">
        <v>39.76</v>
      </c>
      <c r="H491" s="24">
        <v>5.0999999999999996</v>
      </c>
      <c r="I491" s="25">
        <v>2.0277599999999998</v>
      </c>
      <c r="K491" s="24" t="s">
        <v>1638</v>
      </c>
      <c r="L491" s="28">
        <v>38.299999999999997</v>
      </c>
      <c r="M491" s="24">
        <v>8.36</v>
      </c>
      <c r="N491" s="25">
        <v>3.2018799999999992</v>
      </c>
      <c r="P491" s="24" t="s">
        <v>1229</v>
      </c>
      <c r="Q491" s="28">
        <v>0</v>
      </c>
      <c r="R491" s="24">
        <v>0.97</v>
      </c>
      <c r="S491" s="25" t="str">
        <f>IF(Q491&lt;=0,"",Q491*R491/100)</f>
        <v/>
      </c>
      <c r="U491" s="24" t="s">
        <v>1229</v>
      </c>
      <c r="V491" s="28">
        <v>0</v>
      </c>
      <c r="W491" s="24">
        <v>0.97</v>
      </c>
      <c r="X491" s="25" t="str">
        <f>IF(V491&lt;=0,"",V491*W491/100)</f>
        <v/>
      </c>
    </row>
    <row r="492" spans="1:24" x14ac:dyDescent="0.3">
      <c r="A492" s="24" t="s">
        <v>1523</v>
      </c>
      <c r="B492" s="24">
        <v>0</v>
      </c>
      <c r="C492" s="24">
        <v>22.97</v>
      </c>
      <c r="D492" s="25" t="str">
        <f t="shared" si="31"/>
        <v/>
      </c>
      <c r="F492" s="24" t="s">
        <v>1581</v>
      </c>
      <c r="G492" s="28">
        <v>39.770000000000003</v>
      </c>
      <c r="H492" s="24">
        <v>32.82</v>
      </c>
      <c r="I492" s="25">
        <v>13.052514</v>
      </c>
      <c r="K492" s="24" t="s">
        <v>1067</v>
      </c>
      <c r="L492" s="28">
        <v>38.36</v>
      </c>
      <c r="M492" s="24">
        <v>16.88</v>
      </c>
      <c r="N492" s="25">
        <v>6.475168</v>
      </c>
      <c r="P492" s="24" t="s">
        <v>1685</v>
      </c>
      <c r="Q492" s="28">
        <v>0</v>
      </c>
      <c r="R492" s="24">
        <v>0.95</v>
      </c>
      <c r="S492" s="25" t="str">
        <f>IF(Q492&lt;=0,"",Q492*R492/100)</f>
        <v/>
      </c>
      <c r="U492" s="24" t="s">
        <v>1685</v>
      </c>
      <c r="V492" s="28">
        <v>0</v>
      </c>
      <c r="W492" s="24">
        <v>0.95</v>
      </c>
      <c r="X492" s="25" t="str">
        <f>IF(V492&lt;=0,"",V492*W492/100)</f>
        <v/>
      </c>
    </row>
    <row r="493" spans="1:24" x14ac:dyDescent="0.3">
      <c r="A493" s="24" t="s">
        <v>1524</v>
      </c>
      <c r="B493" s="24">
        <v>25.25</v>
      </c>
      <c r="C493" s="24">
        <v>32.47</v>
      </c>
      <c r="D493" s="25">
        <f t="shared" si="31"/>
        <v>8.1986749999999997</v>
      </c>
      <c r="F493" s="24" t="s">
        <v>1996</v>
      </c>
      <c r="G493" s="28">
        <v>39.96</v>
      </c>
      <c r="H493" s="24">
        <v>32.04</v>
      </c>
      <c r="I493" s="25">
        <v>12.803183999999998</v>
      </c>
      <c r="K493" s="24" t="s">
        <v>1178</v>
      </c>
      <c r="L493" s="28">
        <v>38.56</v>
      </c>
      <c r="M493" s="24">
        <v>14.7</v>
      </c>
      <c r="N493" s="25">
        <v>5.6683199999999996</v>
      </c>
      <c r="P493" s="24" t="s">
        <v>2021</v>
      </c>
      <c r="Q493" s="28">
        <v>0</v>
      </c>
      <c r="R493" s="24">
        <v>0.73</v>
      </c>
      <c r="S493" s="25" t="str">
        <f>IF(Q493&lt;=0,"",Q493*R493/100)</f>
        <v/>
      </c>
      <c r="U493" s="24" t="s">
        <v>2021</v>
      </c>
      <c r="V493" s="28">
        <v>0</v>
      </c>
      <c r="W493" s="24">
        <v>0.73</v>
      </c>
      <c r="X493" s="25" t="str">
        <f>IF(V493&lt;=0,"",V493*W493/100)</f>
        <v/>
      </c>
    </row>
    <row r="494" spans="1:24" x14ac:dyDescent="0.3">
      <c r="A494" s="24" t="s">
        <v>1525</v>
      </c>
      <c r="B494" s="24">
        <v>14.98</v>
      </c>
      <c r="C494" s="24">
        <v>36.619999999999997</v>
      </c>
      <c r="D494" s="25">
        <f t="shared" si="31"/>
        <v>5.4856759999999998</v>
      </c>
      <c r="F494" s="24" t="s">
        <v>1786</v>
      </c>
      <c r="G494" s="28">
        <v>40.06</v>
      </c>
      <c r="H494" s="24">
        <v>24.04</v>
      </c>
      <c r="I494" s="25">
        <v>9.6304239999999997</v>
      </c>
      <c r="K494" s="24" t="s">
        <v>1064</v>
      </c>
      <c r="L494" s="28">
        <v>38.630000000000003</v>
      </c>
      <c r="M494" s="24">
        <v>16.72</v>
      </c>
      <c r="N494" s="25">
        <v>6.4589359999999996</v>
      </c>
      <c r="P494" s="24" t="s">
        <v>1864</v>
      </c>
      <c r="Q494" s="28">
        <v>0</v>
      </c>
      <c r="R494" s="24">
        <v>0.68</v>
      </c>
      <c r="S494" s="25" t="str">
        <f>IF(Q494&lt;=0,"",Q494*R494/100)</f>
        <v/>
      </c>
      <c r="U494" s="24" t="s">
        <v>1864</v>
      </c>
      <c r="V494" s="28">
        <v>0</v>
      </c>
      <c r="W494" s="24">
        <v>0.68</v>
      </c>
      <c r="X494" s="25" t="str">
        <f>IF(V494&lt;=0,"",V494*W494/100)</f>
        <v/>
      </c>
    </row>
    <row r="495" spans="1:24" x14ac:dyDescent="0.3">
      <c r="A495" s="24" t="s">
        <v>1526</v>
      </c>
      <c r="B495" s="24">
        <v>-5.61</v>
      </c>
      <c r="C495" s="24">
        <v>32.19</v>
      </c>
      <c r="D495" s="25" t="str">
        <f t="shared" si="31"/>
        <v/>
      </c>
      <c r="F495" s="24" t="s">
        <v>1682</v>
      </c>
      <c r="G495" s="28">
        <v>40.06</v>
      </c>
      <c r="H495" s="24">
        <v>12</v>
      </c>
      <c r="I495" s="25">
        <v>4.8071999999999999</v>
      </c>
      <c r="K495" s="24" t="s">
        <v>1124</v>
      </c>
      <c r="L495" s="28">
        <v>38.880000000000003</v>
      </c>
      <c r="M495" s="24">
        <v>15.02</v>
      </c>
      <c r="N495" s="25">
        <v>5.8397760000000005</v>
      </c>
      <c r="P495" s="24" t="s">
        <v>1165</v>
      </c>
      <c r="Q495" s="28">
        <v>4.8499999999999996</v>
      </c>
      <c r="R495" s="24">
        <v>38.29</v>
      </c>
      <c r="S495" s="25">
        <f>IF(Q495&lt;=0,"",Q495*R495/100)</f>
        <v>1.8570649999999997</v>
      </c>
      <c r="U495" s="24" t="s">
        <v>1165</v>
      </c>
      <c r="V495" s="28">
        <v>4.8499999999999996</v>
      </c>
      <c r="W495" s="24">
        <v>38.29</v>
      </c>
      <c r="X495" s="25">
        <f>IF(V495&lt;=0,"",V495*W495/100)</f>
        <v>1.8570649999999997</v>
      </c>
    </row>
    <row r="496" spans="1:24" x14ac:dyDescent="0.3">
      <c r="A496" s="24" t="s">
        <v>1527</v>
      </c>
      <c r="B496" s="24">
        <v>6.23</v>
      </c>
      <c r="C496" s="24">
        <v>7.33</v>
      </c>
      <c r="D496" s="25">
        <f t="shared" si="31"/>
        <v>0.45665899999999998</v>
      </c>
      <c r="F496" s="24" t="s">
        <v>1991</v>
      </c>
      <c r="G496" s="28">
        <v>40.229999999999997</v>
      </c>
      <c r="H496" s="24">
        <v>8.2899999999999991</v>
      </c>
      <c r="I496" s="25">
        <v>3.3350669999999996</v>
      </c>
      <c r="K496" s="24" t="s">
        <v>1446</v>
      </c>
      <c r="L496" s="28">
        <v>39.06</v>
      </c>
      <c r="M496" s="24">
        <v>12.24</v>
      </c>
      <c r="N496" s="25">
        <v>4.7809440000000007</v>
      </c>
      <c r="P496" s="24" t="s">
        <v>1960</v>
      </c>
      <c r="Q496" s="28">
        <v>5.49</v>
      </c>
      <c r="R496" s="24">
        <v>38.270000000000003</v>
      </c>
      <c r="S496" s="25">
        <f>IF(Q496&lt;=0,"",Q496*R496/100)</f>
        <v>2.1010230000000001</v>
      </c>
      <c r="U496" s="24" t="s">
        <v>1960</v>
      </c>
      <c r="V496" s="28">
        <v>5.49</v>
      </c>
      <c r="W496" s="24">
        <v>38.270000000000003</v>
      </c>
      <c r="X496" s="25">
        <f>IF(V496&lt;=0,"",V496*W496/100)</f>
        <v>2.1010230000000001</v>
      </c>
    </row>
    <row r="497" spans="1:24" x14ac:dyDescent="0.3">
      <c r="A497" s="24" t="s">
        <v>1528</v>
      </c>
      <c r="B497" s="24">
        <v>0</v>
      </c>
      <c r="C497" s="24">
        <v>20.010000000000002</v>
      </c>
      <c r="D497" s="25" t="str">
        <f t="shared" si="31"/>
        <v/>
      </c>
      <c r="F497" s="24" t="s">
        <v>1839</v>
      </c>
      <c r="G497" s="28">
        <v>40.409999999999997</v>
      </c>
      <c r="H497" s="24">
        <v>36.200000000000003</v>
      </c>
      <c r="I497" s="25">
        <v>14.62842</v>
      </c>
      <c r="K497" s="24" t="s">
        <v>1596</v>
      </c>
      <c r="L497" s="28">
        <v>39.54</v>
      </c>
      <c r="M497" s="24">
        <v>14.98</v>
      </c>
      <c r="N497" s="25">
        <v>5.9230920000000005</v>
      </c>
      <c r="P497" s="24" t="s">
        <v>1160</v>
      </c>
      <c r="Q497" s="28">
        <v>5.85</v>
      </c>
      <c r="R497" s="24">
        <v>4.45</v>
      </c>
      <c r="S497" s="25">
        <f>IF(Q497&lt;=0,"",Q497*R497/100)</f>
        <v>0.26032499999999997</v>
      </c>
      <c r="U497" s="24" t="s">
        <v>1160</v>
      </c>
      <c r="V497" s="28">
        <v>5.85</v>
      </c>
      <c r="W497" s="24">
        <v>4.45</v>
      </c>
      <c r="X497" s="25">
        <f>IF(V497&lt;=0,"",V497*W497/100)</f>
        <v>0.26032499999999997</v>
      </c>
    </row>
    <row r="498" spans="1:24" x14ac:dyDescent="0.3">
      <c r="A498" s="24" t="s">
        <v>1529</v>
      </c>
      <c r="B498" s="24">
        <v>26.76</v>
      </c>
      <c r="C498" s="24">
        <v>33.57</v>
      </c>
      <c r="D498" s="25">
        <f t="shared" si="31"/>
        <v>8.9833320000000008</v>
      </c>
      <c r="F498" s="24" t="s">
        <v>1757</v>
      </c>
      <c r="G498" s="28">
        <v>40.44</v>
      </c>
      <c r="H498" s="24">
        <v>32.69</v>
      </c>
      <c r="I498" s="25">
        <v>13.219835999999997</v>
      </c>
      <c r="K498" s="24" t="s">
        <v>1999</v>
      </c>
      <c r="L498" s="28">
        <v>39.65</v>
      </c>
      <c r="M498" s="24">
        <v>10.93</v>
      </c>
      <c r="N498" s="25">
        <v>4.3337449999999995</v>
      </c>
      <c r="P498" s="24" t="s">
        <v>1039</v>
      </c>
      <c r="Q498" s="28">
        <v>5.87</v>
      </c>
      <c r="R498" s="24">
        <v>37.950000000000003</v>
      </c>
      <c r="S498" s="25">
        <f>IF(Q498&lt;=0,"",Q498*R498/100)</f>
        <v>2.227665</v>
      </c>
      <c r="U498" s="24" t="s">
        <v>1039</v>
      </c>
      <c r="V498" s="28">
        <v>5.87</v>
      </c>
      <c r="W498" s="24">
        <v>37.950000000000003</v>
      </c>
      <c r="X498" s="25">
        <f>IF(V498&lt;=0,"",V498*W498/100)</f>
        <v>2.227665</v>
      </c>
    </row>
    <row r="499" spans="1:24" x14ac:dyDescent="0.3">
      <c r="A499" s="24" t="s">
        <v>1530</v>
      </c>
      <c r="B499" s="24">
        <v>0</v>
      </c>
      <c r="C499" s="24">
        <v>37.1</v>
      </c>
      <c r="D499" s="25" t="str">
        <f t="shared" si="31"/>
        <v/>
      </c>
      <c r="F499" s="24" t="s">
        <v>1049</v>
      </c>
      <c r="G499" s="28">
        <v>40.450000000000003</v>
      </c>
      <c r="H499" s="24">
        <v>0.8</v>
      </c>
      <c r="I499" s="25">
        <v>0.32360000000000005</v>
      </c>
      <c r="K499" s="24" t="s">
        <v>1196</v>
      </c>
      <c r="L499" s="28">
        <v>39.76</v>
      </c>
      <c r="M499" s="24">
        <v>5.0999999999999996</v>
      </c>
      <c r="N499" s="25">
        <v>2.0277599999999998</v>
      </c>
      <c r="P499" s="24" t="s">
        <v>1971</v>
      </c>
      <c r="Q499" s="28">
        <v>5.91</v>
      </c>
      <c r="R499" s="24">
        <v>3.23</v>
      </c>
      <c r="S499" s="25">
        <f>IF(Q499&lt;=0,"",Q499*R499/100)</f>
        <v>0.19089300000000001</v>
      </c>
      <c r="U499" s="24" t="s">
        <v>1971</v>
      </c>
      <c r="V499" s="28">
        <v>5.91</v>
      </c>
      <c r="W499" s="24">
        <v>3.23</v>
      </c>
      <c r="X499" s="25">
        <f>IF(V499&lt;=0,"",V499*W499/100)</f>
        <v>0.19089300000000001</v>
      </c>
    </row>
    <row r="500" spans="1:24" x14ac:dyDescent="0.3">
      <c r="A500" s="24" t="s">
        <v>1531</v>
      </c>
      <c r="B500" s="24">
        <v>44</v>
      </c>
      <c r="C500" s="24">
        <v>9.48</v>
      </c>
      <c r="D500" s="25">
        <f t="shared" si="31"/>
        <v>4.1711999999999998</v>
      </c>
      <c r="F500" s="24" t="s">
        <v>1549</v>
      </c>
      <c r="G500" s="28">
        <v>40.57</v>
      </c>
      <c r="H500" s="24">
        <v>7.72</v>
      </c>
      <c r="I500" s="25">
        <v>3.1320040000000002</v>
      </c>
      <c r="K500" s="24" t="s">
        <v>1581</v>
      </c>
      <c r="L500" s="28">
        <v>39.770000000000003</v>
      </c>
      <c r="M500" s="24">
        <v>32.82</v>
      </c>
      <c r="N500" s="25">
        <v>13.052514</v>
      </c>
      <c r="P500" s="24" t="s">
        <v>1527</v>
      </c>
      <c r="Q500" s="28">
        <v>6.23</v>
      </c>
      <c r="R500" s="24">
        <v>7.33</v>
      </c>
      <c r="S500" s="25">
        <f>IF(Q500&lt;=0,"",Q500*R500/100)</f>
        <v>0.45665899999999998</v>
      </c>
      <c r="U500" s="24" t="s">
        <v>1527</v>
      </c>
      <c r="V500" s="28">
        <v>6.23</v>
      </c>
      <c r="W500" s="24">
        <v>7.33</v>
      </c>
      <c r="X500" s="25">
        <f>IF(V500&lt;=0,"",V500*W500/100)</f>
        <v>0.45665899999999998</v>
      </c>
    </row>
    <row r="501" spans="1:24" x14ac:dyDescent="0.3">
      <c r="A501" s="24" t="s">
        <v>1532</v>
      </c>
      <c r="B501" s="24">
        <v>-1.06</v>
      </c>
      <c r="C501" s="24">
        <v>12.96</v>
      </c>
      <c r="D501" s="25" t="str">
        <f t="shared" si="31"/>
        <v/>
      </c>
      <c r="F501" s="24" t="s">
        <v>1034</v>
      </c>
      <c r="G501" s="28">
        <v>40.6</v>
      </c>
      <c r="H501" s="24">
        <v>16.690000000000001</v>
      </c>
      <c r="I501" s="25">
        <v>6.7761400000000007</v>
      </c>
      <c r="K501" s="24" t="s">
        <v>1996</v>
      </c>
      <c r="L501" s="28">
        <v>39.96</v>
      </c>
      <c r="M501" s="24">
        <v>32.04</v>
      </c>
      <c r="N501" s="25">
        <v>12.803183999999998</v>
      </c>
      <c r="P501" s="24" t="s">
        <v>1721</v>
      </c>
      <c r="Q501" s="28">
        <v>6.42</v>
      </c>
      <c r="R501" s="24">
        <v>38.1</v>
      </c>
      <c r="S501" s="25">
        <f>IF(Q501&lt;=0,"",Q501*R501/100)</f>
        <v>2.4460199999999999</v>
      </c>
      <c r="U501" s="24" t="s">
        <v>1721</v>
      </c>
      <c r="V501" s="28">
        <v>6.42</v>
      </c>
      <c r="W501" s="24">
        <v>38.1</v>
      </c>
      <c r="X501" s="25">
        <f>IF(V501&lt;=0,"",V501*W501/100)</f>
        <v>2.4460199999999999</v>
      </c>
    </row>
    <row r="502" spans="1:24" x14ac:dyDescent="0.3">
      <c r="A502" s="24" t="s">
        <v>1533</v>
      </c>
      <c r="B502" s="24">
        <v>0</v>
      </c>
      <c r="C502" s="24">
        <v>9.43</v>
      </c>
      <c r="D502" s="25" t="str">
        <f t="shared" si="31"/>
        <v/>
      </c>
      <c r="F502" s="24" t="s">
        <v>1715</v>
      </c>
      <c r="G502" s="28">
        <v>40.67</v>
      </c>
      <c r="H502" s="24">
        <v>3.46</v>
      </c>
      <c r="I502" s="25">
        <v>1.4071819999999999</v>
      </c>
      <c r="K502" s="24" t="s">
        <v>1786</v>
      </c>
      <c r="L502" s="28">
        <v>40.06</v>
      </c>
      <c r="M502" s="24">
        <v>24.04</v>
      </c>
      <c r="N502" s="25">
        <v>9.6304239999999997</v>
      </c>
      <c r="P502" s="24" t="s">
        <v>1375</v>
      </c>
      <c r="Q502" s="28">
        <v>6.46</v>
      </c>
      <c r="R502" s="24">
        <v>10.71</v>
      </c>
      <c r="S502" s="25">
        <f>IF(Q502&lt;=0,"",Q502*R502/100)</f>
        <v>0.69186599999999998</v>
      </c>
      <c r="U502" s="24" t="s">
        <v>1375</v>
      </c>
      <c r="V502" s="28">
        <v>6.46</v>
      </c>
      <c r="W502" s="24">
        <v>10.71</v>
      </c>
      <c r="X502" s="25">
        <f>IF(V502&lt;=0,"",V502*W502/100)</f>
        <v>0.69186599999999998</v>
      </c>
    </row>
    <row r="503" spans="1:24" x14ac:dyDescent="0.3">
      <c r="A503" s="24" t="s">
        <v>1534</v>
      </c>
      <c r="B503" s="24">
        <v>-1.56</v>
      </c>
      <c r="C503" s="24">
        <v>8.9600000000000009</v>
      </c>
      <c r="D503" s="25" t="str">
        <f t="shared" si="31"/>
        <v/>
      </c>
      <c r="F503" s="24" t="s">
        <v>1347</v>
      </c>
      <c r="G503" s="28">
        <v>40.909999999999997</v>
      </c>
      <c r="H503" s="24">
        <v>38.89</v>
      </c>
      <c r="I503" s="25">
        <v>15.909898999999998</v>
      </c>
      <c r="K503" s="24" t="s">
        <v>1682</v>
      </c>
      <c r="L503" s="28">
        <v>40.06</v>
      </c>
      <c r="M503" s="24">
        <v>12</v>
      </c>
      <c r="N503" s="25">
        <v>4.8071999999999999</v>
      </c>
      <c r="P503" s="24" t="s">
        <v>1217</v>
      </c>
      <c r="Q503" s="28">
        <v>6.85</v>
      </c>
      <c r="R503" s="24">
        <v>3.71</v>
      </c>
      <c r="S503" s="25">
        <f>IF(Q503&lt;=0,"",Q503*R503/100)</f>
        <v>0.254135</v>
      </c>
      <c r="U503" s="24" t="s">
        <v>1217</v>
      </c>
      <c r="V503" s="28">
        <v>6.85</v>
      </c>
      <c r="W503" s="24">
        <v>3.71</v>
      </c>
      <c r="X503" s="25">
        <f>IF(V503&lt;=0,"",V503*W503/100)</f>
        <v>0.254135</v>
      </c>
    </row>
    <row r="504" spans="1:24" x14ac:dyDescent="0.3">
      <c r="A504" s="24" t="s">
        <v>1535</v>
      </c>
      <c r="B504" s="24">
        <v>29.62</v>
      </c>
      <c r="C504" s="24">
        <v>1.32</v>
      </c>
      <c r="D504" s="25">
        <f t="shared" si="31"/>
        <v>0.39098400000000005</v>
      </c>
      <c r="F504" s="24" t="s">
        <v>1065</v>
      </c>
      <c r="G504" s="28">
        <v>40.950000000000003</v>
      </c>
      <c r="H504" s="24">
        <v>31.02</v>
      </c>
      <c r="I504" s="25">
        <v>12.70269</v>
      </c>
      <c r="K504" s="24" t="s">
        <v>1991</v>
      </c>
      <c r="L504" s="28">
        <v>40.229999999999997</v>
      </c>
      <c r="M504" s="24">
        <v>8.2899999999999991</v>
      </c>
      <c r="N504" s="25">
        <v>3.3350669999999996</v>
      </c>
      <c r="P504" s="24" t="s">
        <v>1045</v>
      </c>
      <c r="Q504" s="28">
        <v>7.03</v>
      </c>
      <c r="R504" s="24">
        <v>19.96</v>
      </c>
      <c r="S504" s="25">
        <f>IF(Q504&lt;=0,"",Q504*R504/100)</f>
        <v>1.4031880000000001</v>
      </c>
      <c r="U504" s="24" t="s">
        <v>1045</v>
      </c>
      <c r="V504" s="28">
        <v>7.03</v>
      </c>
      <c r="W504" s="24">
        <v>19.96</v>
      </c>
      <c r="X504" s="25">
        <f>IF(V504&lt;=0,"",V504*W504/100)</f>
        <v>1.4031880000000001</v>
      </c>
    </row>
    <row r="505" spans="1:24" x14ac:dyDescent="0.3">
      <c r="A505" s="24" t="s">
        <v>1536</v>
      </c>
      <c r="B505" s="24">
        <v>0</v>
      </c>
      <c r="C505" s="24">
        <v>30.48</v>
      </c>
      <c r="D505" s="25" t="str">
        <f t="shared" si="31"/>
        <v/>
      </c>
      <c r="F505" s="24" t="s">
        <v>1404</v>
      </c>
      <c r="G505" s="28">
        <v>41.35</v>
      </c>
      <c r="H505" s="24">
        <v>31.26</v>
      </c>
      <c r="I505" s="25">
        <v>12.926010000000002</v>
      </c>
      <c r="K505" s="24" t="s">
        <v>1839</v>
      </c>
      <c r="L505" s="28">
        <v>40.409999999999997</v>
      </c>
      <c r="M505" s="24">
        <v>36.200000000000003</v>
      </c>
      <c r="N505" s="25">
        <v>14.62842</v>
      </c>
      <c r="P505" s="24" t="s">
        <v>1395</v>
      </c>
      <c r="Q505" s="28">
        <v>7.13</v>
      </c>
      <c r="R505" s="24">
        <v>24.38</v>
      </c>
      <c r="S505" s="25">
        <f>IF(Q505&lt;=0,"",Q505*R505/100)</f>
        <v>1.738294</v>
      </c>
      <c r="U505" s="24" t="s">
        <v>1395</v>
      </c>
      <c r="V505" s="28">
        <v>7.13</v>
      </c>
      <c r="W505" s="24">
        <v>24.38</v>
      </c>
      <c r="X505" s="25">
        <f>IF(V505&lt;=0,"",V505*W505/100)</f>
        <v>1.738294</v>
      </c>
    </row>
    <row r="506" spans="1:24" x14ac:dyDescent="0.3">
      <c r="A506" s="24" t="s">
        <v>1537</v>
      </c>
      <c r="B506" s="24">
        <v>-9.6199999999999992</v>
      </c>
      <c r="C506" s="24">
        <v>13.4</v>
      </c>
      <c r="D506" s="25" t="str">
        <f t="shared" si="31"/>
        <v/>
      </c>
      <c r="F506" s="24" t="s">
        <v>1093</v>
      </c>
      <c r="G506" s="28">
        <v>41.4</v>
      </c>
      <c r="H506" s="24">
        <v>10.68</v>
      </c>
      <c r="I506" s="25">
        <v>4.4215200000000001</v>
      </c>
      <c r="K506" s="24" t="s">
        <v>1757</v>
      </c>
      <c r="L506" s="28">
        <v>40.44</v>
      </c>
      <c r="M506" s="24">
        <v>32.69</v>
      </c>
      <c r="N506" s="25">
        <v>13.219835999999997</v>
      </c>
      <c r="P506" s="24" t="s">
        <v>1717</v>
      </c>
      <c r="Q506" s="28">
        <v>7.64</v>
      </c>
      <c r="R506" s="24">
        <v>25.63</v>
      </c>
      <c r="S506" s="25">
        <f>IF(Q506&lt;=0,"",Q506*R506/100)</f>
        <v>1.958132</v>
      </c>
      <c r="U506" s="24" t="s">
        <v>1717</v>
      </c>
      <c r="V506" s="28">
        <v>7.64</v>
      </c>
      <c r="W506" s="24">
        <v>25.63</v>
      </c>
      <c r="X506" s="25">
        <f>IF(V506&lt;=0,"",V506*W506/100)</f>
        <v>1.958132</v>
      </c>
    </row>
    <row r="507" spans="1:24" x14ac:dyDescent="0.3">
      <c r="A507" s="24" t="s">
        <v>1538</v>
      </c>
      <c r="B507" s="24">
        <v>25.59</v>
      </c>
      <c r="C507" s="24">
        <v>30.77</v>
      </c>
      <c r="D507" s="25">
        <f t="shared" si="31"/>
        <v>7.8740430000000003</v>
      </c>
      <c r="F507" s="24" t="s">
        <v>1376</v>
      </c>
      <c r="G507" s="28">
        <v>41.52</v>
      </c>
      <c r="H507" s="24">
        <v>0.61</v>
      </c>
      <c r="I507" s="25">
        <v>0.253272</v>
      </c>
      <c r="K507" s="24" t="s">
        <v>1049</v>
      </c>
      <c r="L507" s="28">
        <v>40.450000000000003</v>
      </c>
      <c r="M507" s="24">
        <v>0.8</v>
      </c>
      <c r="N507" s="25">
        <v>0.32360000000000005</v>
      </c>
      <c r="P507" s="24" t="s">
        <v>1522</v>
      </c>
      <c r="Q507" s="28">
        <v>7.65</v>
      </c>
      <c r="R507" s="24">
        <v>38.46</v>
      </c>
      <c r="S507" s="25">
        <f>IF(Q507&lt;=0,"",Q507*R507/100)</f>
        <v>2.9421900000000001</v>
      </c>
      <c r="U507" s="24" t="s">
        <v>1522</v>
      </c>
      <c r="V507" s="28">
        <v>7.65</v>
      </c>
      <c r="W507" s="24">
        <v>38.46</v>
      </c>
      <c r="X507" s="25">
        <f>IF(V507&lt;=0,"",V507*W507/100)</f>
        <v>2.9421900000000001</v>
      </c>
    </row>
    <row r="508" spans="1:24" x14ac:dyDescent="0.3">
      <c r="A508" s="24" t="s">
        <v>1539</v>
      </c>
      <c r="B508" s="24">
        <v>32.49</v>
      </c>
      <c r="C508" s="24">
        <v>13.9</v>
      </c>
      <c r="D508" s="25">
        <f t="shared" si="31"/>
        <v>4.5161100000000003</v>
      </c>
      <c r="F508" s="24" t="s">
        <v>1776</v>
      </c>
      <c r="G508" s="28">
        <v>41.68</v>
      </c>
      <c r="H508" s="24">
        <v>35.799999999999997</v>
      </c>
      <c r="I508" s="25">
        <v>14.921439999999997</v>
      </c>
      <c r="K508" s="24" t="s">
        <v>1549</v>
      </c>
      <c r="L508" s="28">
        <v>40.57</v>
      </c>
      <c r="M508" s="24">
        <v>7.72</v>
      </c>
      <c r="N508" s="25">
        <v>3.1320040000000002</v>
      </c>
      <c r="P508" s="24" t="s">
        <v>1802</v>
      </c>
      <c r="Q508" s="28">
        <v>7.85</v>
      </c>
      <c r="R508" s="24">
        <v>5.5</v>
      </c>
      <c r="S508" s="25">
        <f>IF(Q508&lt;=0,"",Q508*R508/100)</f>
        <v>0.43174999999999997</v>
      </c>
      <c r="U508" s="24" t="s">
        <v>1802</v>
      </c>
      <c r="V508" s="28">
        <v>7.85</v>
      </c>
      <c r="W508" s="24">
        <v>5.5</v>
      </c>
      <c r="X508" s="25">
        <f>IF(V508&lt;=0,"",V508*W508/100)</f>
        <v>0.43174999999999997</v>
      </c>
    </row>
    <row r="509" spans="1:24" x14ac:dyDescent="0.3">
      <c r="A509" s="24" t="s">
        <v>1540</v>
      </c>
      <c r="B509" s="24">
        <v>0</v>
      </c>
      <c r="C509" s="24">
        <v>30.47</v>
      </c>
      <c r="D509" s="25" t="str">
        <f t="shared" si="31"/>
        <v/>
      </c>
      <c r="F509" s="24" t="s">
        <v>1889</v>
      </c>
      <c r="G509" s="28">
        <v>41.85</v>
      </c>
      <c r="H509" s="24">
        <v>12.01</v>
      </c>
      <c r="I509" s="25">
        <v>5.0261849999999999</v>
      </c>
      <c r="K509" s="24" t="s">
        <v>1034</v>
      </c>
      <c r="L509" s="28">
        <v>40.6</v>
      </c>
      <c r="M509" s="24">
        <v>16.690000000000001</v>
      </c>
      <c r="N509" s="25">
        <v>6.7761400000000007</v>
      </c>
      <c r="P509" s="24" t="s">
        <v>1702</v>
      </c>
      <c r="Q509" s="28">
        <v>8.06</v>
      </c>
      <c r="R509" s="24">
        <v>2.4900000000000002</v>
      </c>
      <c r="S509" s="25">
        <f>IF(Q509&lt;=0,"",Q509*R509/100)</f>
        <v>0.20069400000000001</v>
      </c>
      <c r="U509" s="24" t="s">
        <v>1702</v>
      </c>
      <c r="V509" s="28">
        <v>8.06</v>
      </c>
      <c r="W509" s="24">
        <v>2.4900000000000002</v>
      </c>
      <c r="X509" s="25">
        <f>IF(V509&lt;=0,"",V509*W509/100)</f>
        <v>0.20069400000000001</v>
      </c>
    </row>
    <row r="510" spans="1:24" x14ac:dyDescent="0.3">
      <c r="A510" s="24" t="s">
        <v>1541</v>
      </c>
      <c r="B510" s="24">
        <v>-0.11</v>
      </c>
      <c r="C510" s="24">
        <v>39.44</v>
      </c>
      <c r="D510" s="25" t="str">
        <f t="shared" si="31"/>
        <v/>
      </c>
      <c r="F510" s="24" t="s">
        <v>1949</v>
      </c>
      <c r="G510" s="28">
        <v>41.86</v>
      </c>
      <c r="H510" s="24">
        <v>35.14</v>
      </c>
      <c r="I510" s="25">
        <v>14.709603999999999</v>
      </c>
      <c r="K510" s="24" t="s">
        <v>1715</v>
      </c>
      <c r="L510" s="28">
        <v>40.67</v>
      </c>
      <c r="M510" s="24">
        <v>3.46</v>
      </c>
      <c r="N510" s="25">
        <v>1.4071819999999999</v>
      </c>
      <c r="P510" s="24" t="s">
        <v>1241</v>
      </c>
      <c r="Q510" s="28">
        <v>8.1199999999999992</v>
      </c>
      <c r="R510" s="24">
        <v>9.59</v>
      </c>
      <c r="S510" s="25">
        <f>IF(Q510&lt;=0,"",Q510*R510/100)</f>
        <v>0.77870799999999984</v>
      </c>
      <c r="U510" s="24" t="s">
        <v>1241</v>
      </c>
      <c r="V510" s="28">
        <v>8.1199999999999992</v>
      </c>
      <c r="W510" s="24">
        <v>9.59</v>
      </c>
      <c r="X510" s="25">
        <f>IF(V510&lt;=0,"",V510*W510/100)</f>
        <v>0.77870799999999984</v>
      </c>
    </row>
    <row r="511" spans="1:24" x14ac:dyDescent="0.3">
      <c r="A511" s="24" t="s">
        <v>1542</v>
      </c>
      <c r="B511" s="24">
        <v>21.03</v>
      </c>
      <c r="C511" s="24">
        <v>21.91</v>
      </c>
      <c r="D511" s="25">
        <f t="shared" si="31"/>
        <v>4.6076730000000001</v>
      </c>
      <c r="F511" s="24" t="s">
        <v>1101</v>
      </c>
      <c r="G511" s="28">
        <v>42.07</v>
      </c>
      <c r="H511" s="24">
        <v>30.83</v>
      </c>
      <c r="I511" s="25">
        <v>12.970181</v>
      </c>
      <c r="K511" s="24" t="s">
        <v>1065</v>
      </c>
      <c r="L511" s="28">
        <v>40.950000000000003</v>
      </c>
      <c r="M511" s="24">
        <v>31.02</v>
      </c>
      <c r="N511" s="25">
        <v>12.70269</v>
      </c>
      <c r="P511" s="24" t="s">
        <v>1639</v>
      </c>
      <c r="Q511" s="28">
        <v>8.23</v>
      </c>
      <c r="R511" s="24">
        <v>37.21</v>
      </c>
      <c r="S511" s="25">
        <f>IF(Q511&lt;=0,"",Q511*R511/100)</f>
        <v>3.0623830000000005</v>
      </c>
      <c r="U511" s="24" t="s">
        <v>1639</v>
      </c>
      <c r="V511" s="28">
        <v>8.23</v>
      </c>
      <c r="W511" s="24">
        <v>37.21</v>
      </c>
      <c r="X511" s="25">
        <f>IF(V511&lt;=0,"",V511*W511/100)</f>
        <v>3.0623830000000005</v>
      </c>
    </row>
    <row r="512" spans="1:24" x14ac:dyDescent="0.3">
      <c r="A512" s="24" t="s">
        <v>1543</v>
      </c>
      <c r="B512" s="24">
        <v>-2.0499999999999998</v>
      </c>
      <c r="C512" s="24">
        <v>23.54</v>
      </c>
      <c r="D512" s="25" t="str">
        <f t="shared" si="31"/>
        <v/>
      </c>
      <c r="F512" s="24" t="s">
        <v>1883</v>
      </c>
      <c r="G512" s="28">
        <v>42.13</v>
      </c>
      <c r="H512" s="24">
        <v>15.05</v>
      </c>
      <c r="I512" s="25">
        <v>6.3405650000000007</v>
      </c>
      <c r="K512" s="24" t="s">
        <v>1404</v>
      </c>
      <c r="L512" s="28">
        <v>41.35</v>
      </c>
      <c r="M512" s="24">
        <v>31.26</v>
      </c>
      <c r="N512" s="25">
        <v>12.926010000000002</v>
      </c>
      <c r="P512" s="24" t="s">
        <v>1467</v>
      </c>
      <c r="Q512" s="28">
        <v>8.5</v>
      </c>
      <c r="R512" s="24">
        <v>35.729999999999997</v>
      </c>
      <c r="S512" s="25">
        <f>IF(Q512&lt;=0,"",Q512*R512/100)</f>
        <v>3.0370499999999998</v>
      </c>
      <c r="U512" s="24" t="s">
        <v>1467</v>
      </c>
      <c r="V512" s="28">
        <v>8.5</v>
      </c>
      <c r="W512" s="24">
        <v>35.729999999999997</v>
      </c>
      <c r="X512" s="25">
        <f>IF(V512&lt;=0,"",V512*W512/100)</f>
        <v>3.0370499999999998</v>
      </c>
    </row>
    <row r="513" spans="1:24" x14ac:dyDescent="0.3">
      <c r="A513" s="24" t="s">
        <v>1544</v>
      </c>
      <c r="B513" s="24">
        <v>30.59</v>
      </c>
      <c r="C513" s="24">
        <v>14.59</v>
      </c>
      <c r="D513" s="25">
        <f t="shared" si="31"/>
        <v>4.4630809999999999</v>
      </c>
      <c r="F513" s="24" t="s">
        <v>1615</v>
      </c>
      <c r="G513" s="28">
        <v>42.54</v>
      </c>
      <c r="H513" s="24">
        <v>15</v>
      </c>
      <c r="I513" s="25">
        <v>6.3810000000000002</v>
      </c>
      <c r="K513" s="24" t="s">
        <v>1093</v>
      </c>
      <c r="L513" s="28">
        <v>41.4</v>
      </c>
      <c r="M513" s="24">
        <v>10.68</v>
      </c>
      <c r="N513" s="25">
        <v>4.4215200000000001</v>
      </c>
      <c r="P513" s="24" t="s">
        <v>1546</v>
      </c>
      <c r="Q513" s="28">
        <v>8.52</v>
      </c>
      <c r="R513" s="24">
        <v>5.8</v>
      </c>
      <c r="S513" s="25">
        <f>IF(Q513&lt;=0,"",Q513*R513/100)</f>
        <v>0.49415999999999999</v>
      </c>
      <c r="U513" s="24" t="s">
        <v>1546</v>
      </c>
      <c r="V513" s="28">
        <v>8.52</v>
      </c>
      <c r="W513" s="24">
        <v>5.8</v>
      </c>
      <c r="X513" s="25">
        <f>IF(V513&lt;=0,"",V513*W513/100)</f>
        <v>0.49415999999999999</v>
      </c>
    </row>
    <row r="514" spans="1:24" x14ac:dyDescent="0.3">
      <c r="A514" s="24" t="s">
        <v>1545</v>
      </c>
      <c r="B514" s="24">
        <v>27.29</v>
      </c>
      <c r="C514" s="24">
        <v>14.02</v>
      </c>
      <c r="D514" s="25">
        <f t="shared" si="31"/>
        <v>3.8260579999999997</v>
      </c>
      <c r="F514" s="24" t="s">
        <v>1254</v>
      </c>
      <c r="G514" s="28">
        <v>42.55</v>
      </c>
      <c r="H514" s="24">
        <v>25.23</v>
      </c>
      <c r="I514" s="25">
        <v>10.735365</v>
      </c>
      <c r="K514" s="24" t="s">
        <v>1376</v>
      </c>
      <c r="L514" s="28">
        <v>41.52</v>
      </c>
      <c r="M514" s="24">
        <v>0.61</v>
      </c>
      <c r="N514" s="25">
        <v>0.253272</v>
      </c>
      <c r="P514" s="24" t="s">
        <v>1817</v>
      </c>
      <c r="Q514" s="28">
        <v>8.57</v>
      </c>
      <c r="R514" s="24">
        <v>28.37</v>
      </c>
      <c r="S514" s="25">
        <f>IF(Q514&lt;=0,"",Q514*R514/100)</f>
        <v>2.4313090000000002</v>
      </c>
      <c r="U514" s="24" t="s">
        <v>1817</v>
      </c>
      <c r="V514" s="28">
        <v>8.57</v>
      </c>
      <c r="W514" s="24">
        <v>28.37</v>
      </c>
      <c r="X514" s="25">
        <f>IF(V514&lt;=0,"",V514*W514/100)</f>
        <v>2.4313090000000002</v>
      </c>
    </row>
    <row r="515" spans="1:24" x14ac:dyDescent="0.3">
      <c r="A515" s="24" t="s">
        <v>1546</v>
      </c>
      <c r="B515" s="24">
        <v>8.52</v>
      </c>
      <c r="C515" s="24">
        <v>5.8</v>
      </c>
      <c r="D515" s="25">
        <f t="shared" ref="D515:D578" si="32">IF(B515&lt;=0,"",B515*C515/100)</f>
        <v>0.49415999999999999</v>
      </c>
      <c r="F515" s="24" t="s">
        <v>1292</v>
      </c>
      <c r="G515" s="28">
        <v>42.89</v>
      </c>
      <c r="H515" s="24">
        <v>16.87</v>
      </c>
      <c r="I515" s="25">
        <v>7.2355429999999998</v>
      </c>
      <c r="K515" s="24" t="s">
        <v>1889</v>
      </c>
      <c r="L515" s="28">
        <v>41.85</v>
      </c>
      <c r="M515" s="24">
        <v>12.01</v>
      </c>
      <c r="N515" s="25">
        <v>5.0261849999999999</v>
      </c>
      <c r="P515" s="24" t="s">
        <v>1758</v>
      </c>
      <c r="Q515" s="28">
        <v>8.7200000000000006</v>
      </c>
      <c r="R515" s="24">
        <v>12.66</v>
      </c>
      <c r="S515" s="25">
        <f>IF(Q515&lt;=0,"",Q515*R515/100)</f>
        <v>1.103952</v>
      </c>
      <c r="U515" s="24" t="s">
        <v>1758</v>
      </c>
      <c r="V515" s="28">
        <v>8.7200000000000006</v>
      </c>
      <c r="W515" s="24">
        <v>12.66</v>
      </c>
      <c r="X515" s="25">
        <f>IF(V515&lt;=0,"",V515*W515/100)</f>
        <v>1.103952</v>
      </c>
    </row>
    <row r="516" spans="1:24" x14ac:dyDescent="0.3">
      <c r="A516" s="24" t="s">
        <v>1547</v>
      </c>
      <c r="B516" s="24">
        <v>27.98</v>
      </c>
      <c r="C516" s="24">
        <v>23.29</v>
      </c>
      <c r="D516" s="25">
        <f t="shared" si="32"/>
        <v>6.5165419999999994</v>
      </c>
      <c r="F516" s="24" t="s">
        <v>1167</v>
      </c>
      <c r="G516" s="28">
        <v>43.03</v>
      </c>
      <c r="H516" s="24">
        <v>22.51</v>
      </c>
      <c r="I516" s="25">
        <v>9.6860530000000011</v>
      </c>
      <c r="K516" s="24" t="s">
        <v>1101</v>
      </c>
      <c r="L516" s="28">
        <v>42.07</v>
      </c>
      <c r="M516" s="24">
        <v>30.83</v>
      </c>
      <c r="N516" s="25">
        <v>12.970181</v>
      </c>
      <c r="P516" s="24" t="s">
        <v>1595</v>
      </c>
      <c r="Q516" s="28">
        <v>8.91</v>
      </c>
      <c r="R516" s="24">
        <v>6.32</v>
      </c>
      <c r="S516" s="25">
        <f>IF(Q516&lt;=0,"",Q516*R516/100)</f>
        <v>0.56311200000000006</v>
      </c>
      <c r="U516" s="24" t="s">
        <v>1595</v>
      </c>
      <c r="V516" s="28">
        <v>8.91</v>
      </c>
      <c r="W516" s="24">
        <v>6.32</v>
      </c>
      <c r="X516" s="25">
        <f>IF(V516&lt;=0,"",V516*W516/100)</f>
        <v>0.56311200000000006</v>
      </c>
    </row>
    <row r="517" spans="1:24" x14ac:dyDescent="0.3">
      <c r="A517" s="24" t="s">
        <v>1548</v>
      </c>
      <c r="B517" s="24">
        <v>33.19</v>
      </c>
      <c r="C517" s="24">
        <v>23.93</v>
      </c>
      <c r="D517" s="25">
        <f t="shared" si="32"/>
        <v>7.9423669999999991</v>
      </c>
      <c r="F517" s="24" t="s">
        <v>1212</v>
      </c>
      <c r="G517" s="28">
        <v>43.11</v>
      </c>
      <c r="H517" s="24">
        <v>30.85</v>
      </c>
      <c r="I517" s="25">
        <v>13.299435000000001</v>
      </c>
      <c r="K517" s="24" t="s">
        <v>1883</v>
      </c>
      <c r="L517" s="28">
        <v>42.13</v>
      </c>
      <c r="M517" s="24">
        <v>15.05</v>
      </c>
      <c r="N517" s="25">
        <v>6.3405650000000007</v>
      </c>
      <c r="P517" s="24" t="s">
        <v>1898</v>
      </c>
      <c r="Q517" s="28">
        <v>8.93</v>
      </c>
      <c r="R517" s="24">
        <v>18.649999999999999</v>
      </c>
      <c r="S517" s="25">
        <f>IF(Q517&lt;=0,"",Q517*R517/100)</f>
        <v>1.6654449999999996</v>
      </c>
      <c r="U517" s="24" t="s">
        <v>1898</v>
      </c>
      <c r="V517" s="28">
        <v>8.93</v>
      </c>
      <c r="W517" s="24">
        <v>18.649999999999999</v>
      </c>
      <c r="X517" s="25">
        <f>IF(V517&lt;=0,"",V517*W517/100)</f>
        <v>1.6654449999999996</v>
      </c>
    </row>
    <row r="518" spans="1:24" x14ac:dyDescent="0.3">
      <c r="A518" s="24" t="s">
        <v>1549</v>
      </c>
      <c r="B518" s="24">
        <v>40.57</v>
      </c>
      <c r="C518" s="24">
        <v>7.72</v>
      </c>
      <c r="D518" s="25">
        <f t="shared" si="32"/>
        <v>3.1320040000000002</v>
      </c>
      <c r="F518" s="24" t="s">
        <v>1460</v>
      </c>
      <c r="G518" s="28">
        <v>43.11</v>
      </c>
      <c r="H518" s="24">
        <v>17.989999999999998</v>
      </c>
      <c r="I518" s="25">
        <v>7.755488999999999</v>
      </c>
      <c r="K518" s="24" t="s">
        <v>1615</v>
      </c>
      <c r="L518" s="28">
        <v>42.54</v>
      </c>
      <c r="M518" s="24">
        <v>15</v>
      </c>
      <c r="N518" s="25">
        <v>6.3810000000000002</v>
      </c>
      <c r="P518" s="24" t="s">
        <v>1260</v>
      </c>
      <c r="Q518" s="28">
        <v>9.16</v>
      </c>
      <c r="R518" s="24">
        <v>13.42</v>
      </c>
      <c r="S518" s="25">
        <f>IF(Q518&lt;=0,"",Q518*R518/100)</f>
        <v>1.2292719999999999</v>
      </c>
      <c r="U518" s="24" t="s">
        <v>1260</v>
      </c>
      <c r="V518" s="28">
        <v>9.16</v>
      </c>
      <c r="W518" s="24">
        <v>13.42</v>
      </c>
      <c r="X518" s="25">
        <f>IF(V518&lt;=0,"",V518*W518/100)</f>
        <v>1.2292719999999999</v>
      </c>
    </row>
    <row r="519" spans="1:24" x14ac:dyDescent="0.3">
      <c r="A519" s="24" t="s">
        <v>1550</v>
      </c>
      <c r="B519" s="24">
        <v>15.36</v>
      </c>
      <c r="C519" s="24">
        <v>31.89</v>
      </c>
      <c r="D519" s="25">
        <f t="shared" si="32"/>
        <v>4.8983039999999995</v>
      </c>
      <c r="F519" s="24" t="s">
        <v>1997</v>
      </c>
      <c r="G519" s="28">
        <v>43.23</v>
      </c>
      <c r="H519" s="24">
        <v>28.73</v>
      </c>
      <c r="I519" s="25">
        <v>12.419978999999998</v>
      </c>
      <c r="K519" s="24" t="s">
        <v>1254</v>
      </c>
      <c r="L519" s="28">
        <v>42.55</v>
      </c>
      <c r="M519" s="24">
        <v>25.23</v>
      </c>
      <c r="N519" s="25">
        <v>10.735365</v>
      </c>
      <c r="P519" s="24" t="s">
        <v>1341</v>
      </c>
      <c r="Q519" s="28">
        <v>9.36</v>
      </c>
      <c r="R519" s="24">
        <v>11.26</v>
      </c>
      <c r="S519" s="25">
        <f>IF(Q519&lt;=0,"",Q519*R519/100)</f>
        <v>1.053936</v>
      </c>
      <c r="U519" s="24" t="s">
        <v>1341</v>
      </c>
      <c r="V519" s="28">
        <v>9.36</v>
      </c>
      <c r="W519" s="24">
        <v>11.26</v>
      </c>
      <c r="X519" s="25">
        <f>IF(V519&lt;=0,"",V519*W519/100)</f>
        <v>1.053936</v>
      </c>
    </row>
    <row r="520" spans="1:24" x14ac:dyDescent="0.3">
      <c r="A520" s="24" t="s">
        <v>1551</v>
      </c>
      <c r="B520" s="24">
        <v>0</v>
      </c>
      <c r="C520" s="24">
        <v>25.18</v>
      </c>
      <c r="D520" s="25" t="str">
        <f t="shared" si="32"/>
        <v/>
      </c>
      <c r="F520" s="24" t="s">
        <v>1823</v>
      </c>
      <c r="G520" s="28">
        <v>43.27</v>
      </c>
      <c r="H520" s="24">
        <v>28.74</v>
      </c>
      <c r="I520" s="25">
        <v>12.435798</v>
      </c>
      <c r="K520" s="24" t="s">
        <v>1292</v>
      </c>
      <c r="L520" s="28">
        <v>42.89</v>
      </c>
      <c r="M520" s="24">
        <v>16.87</v>
      </c>
      <c r="N520" s="25">
        <v>7.2355429999999998</v>
      </c>
      <c r="P520" s="24" t="s">
        <v>1354</v>
      </c>
      <c r="Q520" s="28">
        <v>9.3800000000000008</v>
      </c>
      <c r="R520" s="24">
        <v>8.02</v>
      </c>
      <c r="S520" s="25">
        <f>IF(Q520&lt;=0,"",Q520*R520/100)</f>
        <v>0.75227599999999994</v>
      </c>
      <c r="U520" s="24" t="s">
        <v>1354</v>
      </c>
      <c r="V520" s="28">
        <v>9.3800000000000008</v>
      </c>
      <c r="W520" s="24">
        <v>8.02</v>
      </c>
      <c r="X520" s="25">
        <f>IF(V520&lt;=0,"",V520*W520/100)</f>
        <v>0.75227599999999994</v>
      </c>
    </row>
    <row r="521" spans="1:24" x14ac:dyDescent="0.3">
      <c r="A521" s="24" t="s">
        <v>1552</v>
      </c>
      <c r="B521" s="24">
        <v>9.5299999999999994</v>
      </c>
      <c r="C521" s="24">
        <v>10.79</v>
      </c>
      <c r="D521" s="25">
        <f t="shared" si="32"/>
        <v>1.0282869999999997</v>
      </c>
      <c r="F521" s="24" t="s">
        <v>1437</v>
      </c>
      <c r="G521" s="28">
        <v>43.33</v>
      </c>
      <c r="H521" s="24">
        <v>18.25</v>
      </c>
      <c r="I521" s="25">
        <v>7.9077249999999992</v>
      </c>
      <c r="K521" s="24" t="s">
        <v>1167</v>
      </c>
      <c r="L521" s="28">
        <v>43.03</v>
      </c>
      <c r="M521" s="24">
        <v>22.51</v>
      </c>
      <c r="N521" s="25">
        <v>9.6860530000000011</v>
      </c>
      <c r="P521" s="24" t="s">
        <v>1303</v>
      </c>
      <c r="Q521" s="28">
        <v>9.4</v>
      </c>
      <c r="R521" s="24">
        <v>30.1</v>
      </c>
      <c r="S521" s="25">
        <f>IF(Q521&lt;=0,"",Q521*R521/100)</f>
        <v>2.8294000000000001</v>
      </c>
      <c r="U521" s="24" t="s">
        <v>1303</v>
      </c>
      <c r="V521" s="28">
        <v>9.4</v>
      </c>
      <c r="W521" s="24">
        <v>30.1</v>
      </c>
      <c r="X521" s="25">
        <f>IF(V521&lt;=0,"",V521*W521/100)</f>
        <v>2.8294000000000001</v>
      </c>
    </row>
    <row r="522" spans="1:24" x14ac:dyDescent="0.3">
      <c r="A522" s="24" t="s">
        <v>1553</v>
      </c>
      <c r="B522" s="24">
        <v>-1.24</v>
      </c>
      <c r="C522" s="24">
        <v>22.39</v>
      </c>
      <c r="D522" s="25" t="str">
        <f t="shared" si="32"/>
        <v/>
      </c>
      <c r="F522" s="24" t="s">
        <v>1060</v>
      </c>
      <c r="G522" s="28">
        <v>43.45</v>
      </c>
      <c r="H522" s="24">
        <v>34.14</v>
      </c>
      <c r="I522" s="25">
        <v>14.833830000000001</v>
      </c>
      <c r="K522" s="24" t="s">
        <v>1212</v>
      </c>
      <c r="L522" s="28">
        <v>43.11</v>
      </c>
      <c r="M522" s="24">
        <v>30.85</v>
      </c>
      <c r="N522" s="25">
        <v>13.299435000000001</v>
      </c>
      <c r="P522" s="24" t="s">
        <v>1454</v>
      </c>
      <c r="Q522" s="28">
        <v>9.43</v>
      </c>
      <c r="R522" s="24">
        <v>23.39</v>
      </c>
      <c r="S522" s="25">
        <f>IF(Q522&lt;=0,"",Q522*R522/100)</f>
        <v>2.2056770000000001</v>
      </c>
      <c r="U522" s="24" t="s">
        <v>1454</v>
      </c>
      <c r="V522" s="28">
        <v>9.43</v>
      </c>
      <c r="W522" s="24">
        <v>23.39</v>
      </c>
      <c r="X522" s="25">
        <f>IF(V522&lt;=0,"",V522*W522/100)</f>
        <v>2.2056770000000001</v>
      </c>
    </row>
    <row r="523" spans="1:24" x14ac:dyDescent="0.3">
      <c r="A523" s="24" t="s">
        <v>1554</v>
      </c>
      <c r="B523" s="24">
        <v>33.71</v>
      </c>
      <c r="C523" s="24">
        <v>27.64</v>
      </c>
      <c r="D523" s="25">
        <f t="shared" si="32"/>
        <v>9.3174440000000001</v>
      </c>
      <c r="F523" s="24" t="s">
        <v>1197</v>
      </c>
      <c r="G523" s="28">
        <v>43.47</v>
      </c>
      <c r="H523" s="24">
        <v>2.19</v>
      </c>
      <c r="I523" s="25">
        <v>0.95199299999999998</v>
      </c>
      <c r="K523" s="24" t="s">
        <v>1460</v>
      </c>
      <c r="L523" s="28">
        <v>43.11</v>
      </c>
      <c r="M523" s="24">
        <v>17.989999999999998</v>
      </c>
      <c r="N523" s="25">
        <v>7.755488999999999</v>
      </c>
      <c r="P523" s="24" t="s">
        <v>1552</v>
      </c>
      <c r="Q523" s="28">
        <v>9.5299999999999994</v>
      </c>
      <c r="R523" s="24">
        <v>10.79</v>
      </c>
      <c r="S523" s="25">
        <f>IF(Q523&lt;=0,"",Q523*R523/100)</f>
        <v>1.0282869999999997</v>
      </c>
      <c r="U523" s="24" t="s">
        <v>1552</v>
      </c>
      <c r="V523" s="28">
        <v>9.5299999999999994</v>
      </c>
      <c r="W523" s="24">
        <v>10.79</v>
      </c>
      <c r="X523" s="25">
        <f>IF(V523&lt;=0,"",V523*W523/100)</f>
        <v>1.0282869999999997</v>
      </c>
    </row>
    <row r="524" spans="1:24" x14ac:dyDescent="0.3">
      <c r="A524" s="24" t="s">
        <v>1555</v>
      </c>
      <c r="B524" s="24">
        <v>0</v>
      </c>
      <c r="C524" s="24">
        <v>15.05</v>
      </c>
      <c r="D524" s="25" t="str">
        <f t="shared" si="32"/>
        <v/>
      </c>
      <c r="F524" s="24" t="s">
        <v>1083</v>
      </c>
      <c r="G524" s="28">
        <v>43.8</v>
      </c>
      <c r="H524" s="24">
        <v>28.11</v>
      </c>
      <c r="I524" s="25">
        <v>12.312179999999998</v>
      </c>
      <c r="K524" s="24" t="s">
        <v>1997</v>
      </c>
      <c r="L524" s="28">
        <v>43.23</v>
      </c>
      <c r="M524" s="24">
        <v>28.73</v>
      </c>
      <c r="N524" s="25">
        <v>12.419978999999998</v>
      </c>
      <c r="P524" s="24" t="s">
        <v>1313</v>
      </c>
      <c r="Q524" s="28">
        <v>9.6199999999999992</v>
      </c>
      <c r="R524" s="24">
        <v>37.78</v>
      </c>
      <c r="S524" s="25">
        <f>IF(Q524&lt;=0,"",Q524*R524/100)</f>
        <v>3.634436</v>
      </c>
      <c r="U524" s="24" t="s">
        <v>1313</v>
      </c>
      <c r="V524" s="28">
        <v>9.6199999999999992</v>
      </c>
      <c r="W524" s="24">
        <v>37.78</v>
      </c>
      <c r="X524" s="25">
        <f>IF(V524&lt;=0,"",V524*W524/100)</f>
        <v>3.634436</v>
      </c>
    </row>
    <row r="525" spans="1:24" x14ac:dyDescent="0.3">
      <c r="A525" s="24" t="s">
        <v>1556</v>
      </c>
      <c r="B525" s="24">
        <v>29.73</v>
      </c>
      <c r="C525" s="24">
        <v>9.99</v>
      </c>
      <c r="D525" s="25">
        <f t="shared" si="32"/>
        <v>2.970027</v>
      </c>
      <c r="F525" s="24" t="s">
        <v>1730</v>
      </c>
      <c r="G525" s="28">
        <v>43.95</v>
      </c>
      <c r="H525" s="24">
        <v>18.73</v>
      </c>
      <c r="I525" s="25">
        <v>8.2318350000000002</v>
      </c>
      <c r="K525" s="24" t="s">
        <v>1823</v>
      </c>
      <c r="L525" s="28">
        <v>43.27</v>
      </c>
      <c r="M525" s="24">
        <v>28.74</v>
      </c>
      <c r="N525" s="25">
        <v>12.435798</v>
      </c>
      <c r="P525" s="24" t="s">
        <v>1090</v>
      </c>
      <c r="Q525" s="28">
        <v>9.94</v>
      </c>
      <c r="R525" s="24">
        <v>9.25</v>
      </c>
      <c r="S525" s="25">
        <f>IF(Q525&lt;=0,"",Q525*R525/100)</f>
        <v>0.91944999999999988</v>
      </c>
      <c r="U525" s="24" t="s">
        <v>1090</v>
      </c>
      <c r="V525" s="28">
        <v>9.94</v>
      </c>
      <c r="W525" s="24">
        <v>9.25</v>
      </c>
      <c r="X525" s="25">
        <f>IF(V525&lt;=0,"",V525*W525/100)</f>
        <v>0.91944999999999988</v>
      </c>
    </row>
    <row r="526" spans="1:24" x14ac:dyDescent="0.3">
      <c r="A526" s="24" t="s">
        <v>1557</v>
      </c>
      <c r="B526" s="24">
        <v>-1.79</v>
      </c>
      <c r="C526" s="24">
        <v>10.029999999999999</v>
      </c>
      <c r="D526" s="25" t="str">
        <f t="shared" si="32"/>
        <v/>
      </c>
      <c r="F526" s="24" t="s">
        <v>1531</v>
      </c>
      <c r="G526" s="28">
        <v>44</v>
      </c>
      <c r="H526" s="24">
        <v>9.48</v>
      </c>
      <c r="I526" s="25">
        <v>4.1711999999999998</v>
      </c>
      <c r="K526" s="24" t="s">
        <v>1437</v>
      </c>
      <c r="L526" s="28">
        <v>43.33</v>
      </c>
      <c r="M526" s="24">
        <v>18.25</v>
      </c>
      <c r="N526" s="25">
        <v>7.9077249999999992</v>
      </c>
      <c r="P526" s="24" t="s">
        <v>1912</v>
      </c>
      <c r="Q526" s="28">
        <v>10.199999999999999</v>
      </c>
      <c r="R526" s="24">
        <v>0.83</v>
      </c>
      <c r="S526" s="25">
        <f>IF(Q526&lt;=0,"",Q526*R526/100)</f>
        <v>8.4659999999999999E-2</v>
      </c>
      <c r="U526" s="24" t="s">
        <v>1912</v>
      </c>
      <c r="V526" s="28">
        <v>10.199999999999999</v>
      </c>
      <c r="W526" s="24">
        <v>0.83</v>
      </c>
      <c r="X526" s="25">
        <f>IF(V526&lt;=0,"",V526*W526/100)</f>
        <v>8.4659999999999999E-2</v>
      </c>
    </row>
    <row r="527" spans="1:24" x14ac:dyDescent="0.3">
      <c r="A527" s="24" t="s">
        <v>1558</v>
      </c>
      <c r="B527" s="24">
        <v>21.2</v>
      </c>
      <c r="C527" s="24">
        <v>36.69</v>
      </c>
      <c r="D527" s="25">
        <f t="shared" si="32"/>
        <v>7.7782799999999996</v>
      </c>
      <c r="F527" s="24" t="s">
        <v>1388</v>
      </c>
      <c r="G527" s="28">
        <v>44.06</v>
      </c>
      <c r="H527" s="24">
        <v>36.74</v>
      </c>
      <c r="I527" s="25">
        <v>16.187644000000002</v>
      </c>
      <c r="K527" s="24" t="s">
        <v>1197</v>
      </c>
      <c r="L527" s="28">
        <v>43.47</v>
      </c>
      <c r="M527" s="24">
        <v>2.19</v>
      </c>
      <c r="N527" s="25">
        <v>0.95199299999999998</v>
      </c>
      <c r="P527" s="24" t="s">
        <v>1423</v>
      </c>
      <c r="Q527" s="28">
        <v>10.23</v>
      </c>
      <c r="R527" s="24">
        <v>11.27</v>
      </c>
      <c r="S527" s="25">
        <f>IF(Q527&lt;=0,"",Q527*R527/100)</f>
        <v>1.1529210000000001</v>
      </c>
      <c r="U527" s="24" t="s">
        <v>1423</v>
      </c>
      <c r="V527" s="28">
        <v>10.23</v>
      </c>
      <c r="W527" s="24">
        <v>11.27</v>
      </c>
      <c r="X527" s="25">
        <f>IF(V527&lt;=0,"",V527*W527/100)</f>
        <v>1.1529210000000001</v>
      </c>
    </row>
    <row r="528" spans="1:24" x14ac:dyDescent="0.3">
      <c r="A528" s="24" t="s">
        <v>1559</v>
      </c>
      <c r="B528" s="24">
        <v>33.130000000000003</v>
      </c>
      <c r="C528" s="24">
        <v>5.71</v>
      </c>
      <c r="D528" s="25">
        <f t="shared" si="32"/>
        <v>1.891723</v>
      </c>
      <c r="F528" s="24" t="s">
        <v>1059</v>
      </c>
      <c r="G528" s="28">
        <v>44.49</v>
      </c>
      <c r="H528" s="24">
        <v>22.76</v>
      </c>
      <c r="I528" s="25">
        <v>10.125924000000001</v>
      </c>
      <c r="K528" s="24" t="s">
        <v>1083</v>
      </c>
      <c r="L528" s="28">
        <v>43.8</v>
      </c>
      <c r="M528" s="24">
        <v>28.11</v>
      </c>
      <c r="N528" s="25">
        <v>12.312179999999998</v>
      </c>
      <c r="P528" s="24" t="s">
        <v>1856</v>
      </c>
      <c r="Q528" s="28">
        <v>10.62</v>
      </c>
      <c r="R528" s="24">
        <v>8.1199999999999992</v>
      </c>
      <c r="S528" s="25">
        <f>IF(Q528&lt;=0,"",Q528*R528/100)</f>
        <v>0.86234399999999978</v>
      </c>
      <c r="U528" s="24" t="s">
        <v>1856</v>
      </c>
      <c r="V528" s="28">
        <v>10.62</v>
      </c>
      <c r="W528" s="24">
        <v>8.1199999999999992</v>
      </c>
      <c r="X528" s="25">
        <f>IF(V528&lt;=0,"",V528*W528/100)</f>
        <v>0.86234399999999978</v>
      </c>
    </row>
    <row r="529" spans="1:24" x14ac:dyDescent="0.3">
      <c r="A529" s="24" t="s">
        <v>1560</v>
      </c>
      <c r="B529" s="24">
        <v>30</v>
      </c>
      <c r="C529" s="24">
        <v>34.450000000000003</v>
      </c>
      <c r="D529" s="25">
        <f t="shared" si="32"/>
        <v>10.335000000000001</v>
      </c>
      <c r="F529" s="24" t="s">
        <v>1582</v>
      </c>
      <c r="G529" s="28">
        <v>44.74</v>
      </c>
      <c r="H529" s="24">
        <v>20.55</v>
      </c>
      <c r="I529" s="25">
        <v>9.19407</v>
      </c>
      <c r="K529" s="24" t="s">
        <v>1730</v>
      </c>
      <c r="L529" s="28">
        <v>43.95</v>
      </c>
      <c r="M529" s="24">
        <v>18.73</v>
      </c>
      <c r="N529" s="25">
        <v>8.2318350000000002</v>
      </c>
      <c r="P529" s="24" t="s">
        <v>1959</v>
      </c>
      <c r="Q529" s="28">
        <v>10.7</v>
      </c>
      <c r="R529" s="24">
        <v>24.3</v>
      </c>
      <c r="S529" s="25">
        <f>IF(Q529&lt;=0,"",Q529*R529/100)</f>
        <v>2.6000999999999999</v>
      </c>
      <c r="U529" s="24" t="s">
        <v>1959</v>
      </c>
      <c r="V529" s="28">
        <v>10.7</v>
      </c>
      <c r="W529" s="24">
        <v>24.3</v>
      </c>
      <c r="X529" s="25">
        <f>IF(V529&lt;=0,"",V529*W529/100)</f>
        <v>2.6000999999999999</v>
      </c>
    </row>
    <row r="530" spans="1:24" x14ac:dyDescent="0.3">
      <c r="A530" s="24" t="s">
        <v>1561</v>
      </c>
      <c r="B530" s="24">
        <v>-0.05</v>
      </c>
      <c r="C530" s="24">
        <v>27.63</v>
      </c>
      <c r="D530" s="25" t="str">
        <f t="shared" si="32"/>
        <v/>
      </c>
      <c r="F530" s="24" t="s">
        <v>1673</v>
      </c>
      <c r="G530" s="28">
        <v>44.85</v>
      </c>
      <c r="H530" s="24">
        <v>25.26</v>
      </c>
      <c r="I530" s="25">
        <v>11.32911</v>
      </c>
      <c r="K530" s="24" t="s">
        <v>1531</v>
      </c>
      <c r="L530" s="28">
        <v>44</v>
      </c>
      <c r="M530" s="24">
        <v>9.48</v>
      </c>
      <c r="N530" s="25">
        <v>4.1711999999999998</v>
      </c>
      <c r="P530" s="24" t="s">
        <v>1782</v>
      </c>
      <c r="Q530" s="28">
        <v>10.94</v>
      </c>
      <c r="R530" s="24">
        <v>12.59</v>
      </c>
      <c r="S530" s="25">
        <f>IF(Q530&lt;=0,"",Q530*R530/100)</f>
        <v>1.377346</v>
      </c>
      <c r="U530" s="24" t="s">
        <v>1782</v>
      </c>
      <c r="V530" s="28">
        <v>10.94</v>
      </c>
      <c r="W530" s="24">
        <v>12.59</v>
      </c>
      <c r="X530" s="25">
        <f>IF(V530&lt;=0,"",V530*W530/100)</f>
        <v>1.377346</v>
      </c>
    </row>
    <row r="531" spans="1:24" x14ac:dyDescent="0.3">
      <c r="A531" s="24" t="s">
        <v>1562</v>
      </c>
      <c r="B531" s="24">
        <v>0</v>
      </c>
      <c r="C531" s="24">
        <v>38.26</v>
      </c>
      <c r="D531" s="25" t="str">
        <f t="shared" si="32"/>
        <v/>
      </c>
      <c r="F531" s="24" t="s">
        <v>1647</v>
      </c>
      <c r="G531" s="28">
        <v>45.33</v>
      </c>
      <c r="H531" s="24">
        <v>0.28000000000000003</v>
      </c>
      <c r="I531" s="25">
        <v>0.12692400000000001</v>
      </c>
      <c r="K531" s="24" t="s">
        <v>1059</v>
      </c>
      <c r="L531" s="28">
        <v>44.49</v>
      </c>
      <c r="M531" s="24">
        <v>22.76</v>
      </c>
      <c r="N531" s="25">
        <v>10.125924000000001</v>
      </c>
      <c r="P531" s="24" t="s">
        <v>1592</v>
      </c>
      <c r="Q531" s="28">
        <v>10.94</v>
      </c>
      <c r="R531" s="24">
        <v>12.14</v>
      </c>
      <c r="S531" s="25">
        <f>IF(Q531&lt;=0,"",Q531*R531/100)</f>
        <v>1.3281160000000001</v>
      </c>
      <c r="U531" s="24" t="s">
        <v>1592</v>
      </c>
      <c r="V531" s="28">
        <v>10.94</v>
      </c>
      <c r="W531" s="24">
        <v>12.14</v>
      </c>
      <c r="X531" s="25">
        <f>IF(V531&lt;=0,"",V531*W531/100)</f>
        <v>1.3281160000000001</v>
      </c>
    </row>
    <row r="532" spans="1:24" x14ac:dyDescent="0.3">
      <c r="A532" s="24" t="s">
        <v>1563</v>
      </c>
      <c r="B532" s="24">
        <v>30.02</v>
      </c>
      <c r="C532" s="24">
        <v>34.97</v>
      </c>
      <c r="D532" s="25">
        <f t="shared" si="32"/>
        <v>10.497993999999998</v>
      </c>
      <c r="F532" s="24" t="s">
        <v>1821</v>
      </c>
      <c r="G532" s="28">
        <v>45.39</v>
      </c>
      <c r="H532" s="24">
        <v>3.21</v>
      </c>
      <c r="I532" s="25">
        <v>1.4570189999999998</v>
      </c>
      <c r="K532" s="24" t="s">
        <v>1582</v>
      </c>
      <c r="L532" s="28">
        <v>44.74</v>
      </c>
      <c r="M532" s="24">
        <v>20.55</v>
      </c>
      <c r="N532" s="25">
        <v>9.19407</v>
      </c>
      <c r="P532" s="24" t="s">
        <v>1305</v>
      </c>
      <c r="Q532" s="28">
        <v>11.02</v>
      </c>
      <c r="R532" s="24">
        <v>20.13</v>
      </c>
      <c r="S532" s="25">
        <f>IF(Q532&lt;=0,"",Q532*R532/100)</f>
        <v>2.2183259999999998</v>
      </c>
      <c r="U532" s="24" t="s">
        <v>1305</v>
      </c>
      <c r="V532" s="28">
        <v>11.02</v>
      </c>
      <c r="W532" s="24">
        <v>20.13</v>
      </c>
      <c r="X532" s="25">
        <f>IF(V532&lt;=0,"",V532*W532/100)</f>
        <v>2.2183259999999998</v>
      </c>
    </row>
    <row r="533" spans="1:24" x14ac:dyDescent="0.3">
      <c r="A533" s="24" t="s">
        <v>1564</v>
      </c>
      <c r="B533" s="24">
        <v>0</v>
      </c>
      <c r="C533" s="24">
        <v>13.5</v>
      </c>
      <c r="D533" s="25" t="str">
        <f t="shared" si="32"/>
        <v/>
      </c>
      <c r="F533" s="24" t="s">
        <v>1052</v>
      </c>
      <c r="G533" s="28">
        <v>45.76</v>
      </c>
      <c r="H533" s="24">
        <v>4.76</v>
      </c>
      <c r="I533" s="25">
        <v>2.1781759999999997</v>
      </c>
      <c r="K533" s="24" t="s">
        <v>1673</v>
      </c>
      <c r="L533" s="28">
        <v>44.85</v>
      </c>
      <c r="M533" s="24">
        <v>25.26</v>
      </c>
      <c r="N533" s="25">
        <v>11.32911</v>
      </c>
      <c r="P533" s="24" t="s">
        <v>1459</v>
      </c>
      <c r="Q533" s="28">
        <v>11.03</v>
      </c>
      <c r="R533" s="24">
        <v>20.59</v>
      </c>
      <c r="S533" s="25">
        <f>IF(Q533&lt;=0,"",Q533*R533/100)</f>
        <v>2.271077</v>
      </c>
      <c r="U533" s="24" t="s">
        <v>1459</v>
      </c>
      <c r="V533" s="28">
        <v>11.03</v>
      </c>
      <c r="W533" s="24">
        <v>20.59</v>
      </c>
      <c r="X533" s="25">
        <f>IF(V533&lt;=0,"",V533*W533/100)</f>
        <v>2.271077</v>
      </c>
    </row>
    <row r="534" spans="1:24" x14ac:dyDescent="0.3">
      <c r="A534" s="24" t="s">
        <v>1565</v>
      </c>
      <c r="B534" s="24">
        <v>22.82</v>
      </c>
      <c r="C534" s="24">
        <v>15.03</v>
      </c>
      <c r="D534" s="25">
        <f t="shared" si="32"/>
        <v>3.429846</v>
      </c>
      <c r="F534" s="24" t="s">
        <v>1200</v>
      </c>
      <c r="G534" s="28">
        <v>46.12</v>
      </c>
      <c r="H534" s="24">
        <v>24.06</v>
      </c>
      <c r="I534" s="25">
        <v>11.096471999999999</v>
      </c>
      <c r="K534" s="24" t="s">
        <v>1647</v>
      </c>
      <c r="L534" s="28">
        <v>45.33</v>
      </c>
      <c r="M534" s="24">
        <v>0.28000000000000003</v>
      </c>
      <c r="N534" s="25">
        <v>0.12692400000000001</v>
      </c>
      <c r="P534" s="24" t="s">
        <v>1612</v>
      </c>
      <c r="Q534" s="28">
        <v>11.07</v>
      </c>
      <c r="R534" s="24">
        <v>36.92</v>
      </c>
      <c r="S534" s="25">
        <f>IF(Q534&lt;=0,"",Q534*R534/100)</f>
        <v>4.0870440000000006</v>
      </c>
      <c r="U534" s="24" t="s">
        <v>1612</v>
      </c>
      <c r="V534" s="28">
        <v>11.07</v>
      </c>
      <c r="W534" s="24">
        <v>36.92</v>
      </c>
      <c r="X534" s="25">
        <f>IF(V534&lt;=0,"",V534*W534/100)</f>
        <v>4.0870440000000006</v>
      </c>
    </row>
    <row r="535" spans="1:24" x14ac:dyDescent="0.3">
      <c r="A535" s="24" t="s">
        <v>1566</v>
      </c>
      <c r="B535" s="24">
        <v>-2.87</v>
      </c>
      <c r="C535" s="24">
        <v>17.89</v>
      </c>
      <c r="D535" s="25" t="str">
        <f t="shared" si="32"/>
        <v/>
      </c>
      <c r="F535" s="24" t="s">
        <v>1975</v>
      </c>
      <c r="G535" s="28">
        <v>46.37</v>
      </c>
      <c r="H535" s="24">
        <v>32.880000000000003</v>
      </c>
      <c r="I535" s="25">
        <v>15.246456</v>
      </c>
      <c r="K535" s="24" t="s">
        <v>1821</v>
      </c>
      <c r="L535" s="28">
        <v>45.39</v>
      </c>
      <c r="M535" s="24">
        <v>3.21</v>
      </c>
      <c r="N535" s="25">
        <v>1.4570189999999998</v>
      </c>
      <c r="P535" s="24" t="s">
        <v>1572</v>
      </c>
      <c r="Q535" s="28">
        <v>11.62</v>
      </c>
      <c r="R535" s="24">
        <v>12.27</v>
      </c>
      <c r="S535" s="25">
        <f>IF(Q535&lt;=0,"",Q535*R535/100)</f>
        <v>1.4257739999999999</v>
      </c>
      <c r="U535" s="24" t="s">
        <v>1572</v>
      </c>
      <c r="V535" s="28">
        <v>11.62</v>
      </c>
      <c r="W535" s="24">
        <v>12.27</v>
      </c>
      <c r="X535" s="25">
        <f>IF(V535&lt;=0,"",V535*W535/100)</f>
        <v>1.4257739999999999</v>
      </c>
    </row>
    <row r="536" spans="1:24" x14ac:dyDescent="0.3">
      <c r="A536" s="24" t="s">
        <v>1567</v>
      </c>
      <c r="B536" s="24">
        <v>32.880000000000003</v>
      </c>
      <c r="C536" s="24">
        <v>33.200000000000003</v>
      </c>
      <c r="D536" s="25">
        <f t="shared" si="32"/>
        <v>10.916160000000001</v>
      </c>
      <c r="F536" s="24" t="s">
        <v>1473</v>
      </c>
      <c r="G536" s="28">
        <v>47.27</v>
      </c>
      <c r="H536" s="24">
        <v>7.18</v>
      </c>
      <c r="I536" s="25">
        <v>3.3939859999999999</v>
      </c>
      <c r="K536" s="24" t="s">
        <v>1052</v>
      </c>
      <c r="L536" s="28">
        <v>45.76</v>
      </c>
      <c r="M536" s="24">
        <v>4.76</v>
      </c>
      <c r="N536" s="25">
        <v>2.1781759999999997</v>
      </c>
      <c r="P536" s="24" t="s">
        <v>1827</v>
      </c>
      <c r="Q536" s="28">
        <v>11.67</v>
      </c>
      <c r="R536" s="24">
        <v>13.77</v>
      </c>
      <c r="S536" s="25">
        <f>IF(Q536&lt;=0,"",Q536*R536/100)</f>
        <v>1.606959</v>
      </c>
      <c r="U536" s="24" t="s">
        <v>1827</v>
      </c>
      <c r="V536" s="28">
        <v>11.67</v>
      </c>
      <c r="W536" s="24">
        <v>13.77</v>
      </c>
      <c r="X536" s="25">
        <f>IF(V536&lt;=0,"",V536*W536/100)</f>
        <v>1.606959</v>
      </c>
    </row>
    <row r="537" spans="1:24" x14ac:dyDescent="0.3">
      <c r="A537" s="24" t="s">
        <v>1568</v>
      </c>
      <c r="B537" s="24">
        <v>0</v>
      </c>
      <c r="C537" s="24">
        <v>3.99</v>
      </c>
      <c r="D537" s="25" t="str">
        <f t="shared" si="32"/>
        <v/>
      </c>
      <c r="F537" s="24" t="s">
        <v>1770</v>
      </c>
      <c r="G537" s="28">
        <v>47.31</v>
      </c>
      <c r="H537" s="24">
        <v>12.86</v>
      </c>
      <c r="I537" s="25">
        <v>6.084066</v>
      </c>
      <c r="K537" s="24" t="s">
        <v>1200</v>
      </c>
      <c r="L537" s="28">
        <v>46.12</v>
      </c>
      <c r="M537" s="24">
        <v>24.06</v>
      </c>
      <c r="N537" s="25">
        <v>11.096471999999999</v>
      </c>
      <c r="P537" s="24" t="s">
        <v>2018</v>
      </c>
      <c r="Q537" s="28">
        <v>11.69</v>
      </c>
      <c r="R537" s="24">
        <v>31</v>
      </c>
      <c r="S537" s="25">
        <f>IF(Q537&lt;=0,"",Q537*R537/100)</f>
        <v>3.6238999999999999</v>
      </c>
      <c r="U537" s="24" t="s">
        <v>2018</v>
      </c>
      <c r="V537" s="28">
        <v>11.69</v>
      </c>
      <c r="W537" s="24">
        <v>31</v>
      </c>
      <c r="X537" s="25">
        <f>IF(V537&lt;=0,"",V537*W537/100)</f>
        <v>3.6238999999999999</v>
      </c>
    </row>
    <row r="538" spans="1:24" x14ac:dyDescent="0.3">
      <c r="A538" s="24" t="s">
        <v>1569</v>
      </c>
      <c r="B538" s="24">
        <v>-2.33</v>
      </c>
      <c r="C538" s="24">
        <v>38.229999999999997</v>
      </c>
      <c r="D538" s="25" t="str">
        <f t="shared" si="32"/>
        <v/>
      </c>
      <c r="F538" s="24" t="s">
        <v>2012</v>
      </c>
      <c r="G538" s="28">
        <v>47.79</v>
      </c>
      <c r="H538" s="24">
        <v>18.47</v>
      </c>
      <c r="I538" s="25">
        <v>8.8268129999999996</v>
      </c>
      <c r="K538" s="24" t="s">
        <v>1473</v>
      </c>
      <c r="L538" s="28">
        <v>47.27</v>
      </c>
      <c r="M538" s="24">
        <v>7.18</v>
      </c>
      <c r="N538" s="25">
        <v>3.3939859999999999</v>
      </c>
      <c r="P538" s="24" t="s">
        <v>1353</v>
      </c>
      <c r="Q538" s="28">
        <v>11.75</v>
      </c>
      <c r="R538" s="24">
        <v>35.049999999999997</v>
      </c>
      <c r="S538" s="25">
        <f>IF(Q538&lt;=0,"",Q538*R538/100)</f>
        <v>4.1183749999999995</v>
      </c>
      <c r="U538" s="24" t="s">
        <v>1353</v>
      </c>
      <c r="V538" s="28">
        <v>11.75</v>
      </c>
      <c r="W538" s="24">
        <v>35.049999999999997</v>
      </c>
      <c r="X538" s="25">
        <f>IF(V538&lt;=0,"",V538*W538/100)</f>
        <v>4.1183749999999995</v>
      </c>
    </row>
    <row r="539" spans="1:24" x14ac:dyDescent="0.3">
      <c r="A539" s="24" t="s">
        <v>1570</v>
      </c>
      <c r="B539" s="24">
        <v>-5.49</v>
      </c>
      <c r="C539" s="24">
        <v>32.35</v>
      </c>
      <c r="D539" s="25" t="str">
        <f t="shared" si="32"/>
        <v/>
      </c>
      <c r="F539" s="24" t="s">
        <v>1143</v>
      </c>
      <c r="G539" s="28">
        <v>49.68</v>
      </c>
      <c r="H539" s="24">
        <v>3.12</v>
      </c>
      <c r="I539" s="25">
        <v>1.5500160000000001</v>
      </c>
      <c r="K539" s="24" t="s">
        <v>1770</v>
      </c>
      <c r="L539" s="28">
        <v>47.31</v>
      </c>
      <c r="M539" s="24">
        <v>12.86</v>
      </c>
      <c r="N539" s="25">
        <v>6.084066</v>
      </c>
      <c r="P539" s="24" t="s">
        <v>1699</v>
      </c>
      <c r="Q539" s="28">
        <v>11.88</v>
      </c>
      <c r="R539" s="24">
        <v>16.22</v>
      </c>
      <c r="S539" s="25">
        <f>IF(Q539&lt;=0,"",Q539*R539/100)</f>
        <v>1.926936</v>
      </c>
      <c r="U539" s="24" t="s">
        <v>1699</v>
      </c>
      <c r="V539" s="28">
        <v>11.88</v>
      </c>
      <c r="W539" s="24">
        <v>16.22</v>
      </c>
      <c r="X539" s="25">
        <f>IF(V539&lt;=0,"",V539*W539/100)</f>
        <v>1.926936</v>
      </c>
    </row>
    <row r="540" spans="1:24" x14ac:dyDescent="0.3">
      <c r="A540" s="24" t="s">
        <v>1571</v>
      </c>
      <c r="B540" s="24">
        <v>0</v>
      </c>
      <c r="C540" s="24">
        <v>19.75</v>
      </c>
      <c r="D540" s="25" t="str">
        <f t="shared" si="32"/>
        <v/>
      </c>
      <c r="F540" s="24" t="s">
        <v>1643</v>
      </c>
      <c r="G540" s="28">
        <v>49.77</v>
      </c>
      <c r="H540" s="24">
        <v>34.380000000000003</v>
      </c>
      <c r="I540" s="25">
        <v>17.110926000000003</v>
      </c>
      <c r="K540" s="24" t="s">
        <v>2012</v>
      </c>
      <c r="L540" s="28">
        <v>47.79</v>
      </c>
      <c r="M540" s="24">
        <v>18.47</v>
      </c>
      <c r="N540" s="25">
        <v>8.8268129999999996</v>
      </c>
      <c r="P540" s="24" t="s">
        <v>1482</v>
      </c>
      <c r="Q540" s="28">
        <v>11.96</v>
      </c>
      <c r="R540" s="24">
        <v>27.67</v>
      </c>
      <c r="S540" s="25">
        <f>IF(Q540&lt;=0,"",Q540*R540/100)</f>
        <v>3.3093320000000004</v>
      </c>
      <c r="U540" s="24" t="s">
        <v>1482</v>
      </c>
      <c r="V540" s="28">
        <v>11.96</v>
      </c>
      <c r="W540" s="24">
        <v>27.67</v>
      </c>
      <c r="X540" s="25">
        <f>IF(V540&lt;=0,"",V540*W540/100)</f>
        <v>3.3093320000000004</v>
      </c>
    </row>
    <row r="541" spans="1:24" x14ac:dyDescent="0.3">
      <c r="A541" s="24" t="s">
        <v>1572</v>
      </c>
      <c r="B541" s="24">
        <v>11.62</v>
      </c>
      <c r="C541" s="24">
        <v>12.27</v>
      </c>
      <c r="D541" s="25">
        <f t="shared" si="32"/>
        <v>1.4257739999999999</v>
      </c>
      <c r="F541" s="24" t="s">
        <v>1936</v>
      </c>
      <c r="G541" s="28">
        <v>50.88</v>
      </c>
      <c r="H541" s="24">
        <v>4.68</v>
      </c>
      <c r="I541" s="25">
        <v>2.3811840000000002</v>
      </c>
      <c r="K541" s="24" t="s">
        <v>1143</v>
      </c>
      <c r="L541" s="28">
        <v>49.68</v>
      </c>
      <c r="M541" s="24">
        <v>3.12</v>
      </c>
      <c r="N541" s="25">
        <v>1.5500160000000001</v>
      </c>
      <c r="P541" s="24" t="s">
        <v>1783</v>
      </c>
      <c r="Q541" s="28">
        <v>12.11</v>
      </c>
      <c r="R541" s="24">
        <v>20.6</v>
      </c>
      <c r="S541" s="25">
        <f>IF(Q541&lt;=0,"",Q541*R541/100)</f>
        <v>2.4946600000000001</v>
      </c>
      <c r="U541" s="24" t="s">
        <v>1783</v>
      </c>
      <c r="V541" s="28">
        <v>12.11</v>
      </c>
      <c r="W541" s="24">
        <v>20.6</v>
      </c>
      <c r="X541" s="25">
        <f>IF(V541&lt;=0,"",V541*W541/100)</f>
        <v>2.4946600000000001</v>
      </c>
    </row>
    <row r="542" spans="1:24" x14ac:dyDescent="0.3">
      <c r="A542" s="24" t="s">
        <v>1573</v>
      </c>
      <c r="B542" s="24">
        <v>20.12</v>
      </c>
      <c r="C542" s="24">
        <v>7.99</v>
      </c>
      <c r="D542" s="25">
        <f t="shared" si="32"/>
        <v>1.607588</v>
      </c>
      <c r="F542" s="24" t="s">
        <v>2017</v>
      </c>
      <c r="G542" s="28">
        <v>51.46</v>
      </c>
      <c r="H542" s="24">
        <v>35.78</v>
      </c>
      <c r="I542" s="25">
        <v>18.412388</v>
      </c>
      <c r="K542" s="24" t="s">
        <v>1936</v>
      </c>
      <c r="L542" s="28">
        <v>50.88</v>
      </c>
      <c r="M542" s="24">
        <v>4.68</v>
      </c>
      <c r="N542" s="25">
        <v>2.3811840000000002</v>
      </c>
      <c r="P542" s="24" t="s">
        <v>1602</v>
      </c>
      <c r="Q542" s="28">
        <v>12.39</v>
      </c>
      <c r="R542" s="24">
        <v>38.28</v>
      </c>
      <c r="S542" s="25">
        <f>IF(Q542&lt;=0,"",Q542*R542/100)</f>
        <v>4.7428920000000003</v>
      </c>
      <c r="U542" s="24" t="s">
        <v>1602</v>
      </c>
      <c r="V542" s="28">
        <v>12.39</v>
      </c>
      <c r="W542" s="24">
        <v>38.28</v>
      </c>
      <c r="X542" s="25">
        <f>IF(V542&lt;=0,"",V542*W542/100)</f>
        <v>4.7428920000000003</v>
      </c>
    </row>
    <row r="543" spans="1:24" x14ac:dyDescent="0.3">
      <c r="A543" s="24" t="s">
        <v>1574</v>
      </c>
      <c r="B543" s="24">
        <v>-5.2</v>
      </c>
      <c r="C543" s="24">
        <v>25.96</v>
      </c>
      <c r="D543" s="25" t="str">
        <f t="shared" si="32"/>
        <v/>
      </c>
      <c r="F543" s="24"/>
      <c r="G543" s="24"/>
      <c r="H543" s="24"/>
      <c r="I543" s="25"/>
      <c r="P543" s="24" t="s">
        <v>2026</v>
      </c>
      <c r="Q543" s="28">
        <v>12.71</v>
      </c>
      <c r="R543" s="24">
        <v>25.9</v>
      </c>
      <c r="S543" s="25">
        <f>IF(Q543&lt;=0,"",Q543*R543/100)</f>
        <v>3.2918900000000004</v>
      </c>
      <c r="U543" s="24" t="s">
        <v>2026</v>
      </c>
      <c r="V543" s="28">
        <v>12.71</v>
      </c>
      <c r="W543" s="24">
        <v>25.9</v>
      </c>
      <c r="X543" s="25">
        <f>IF(V543&lt;=0,"",V543*W543/100)</f>
        <v>3.2918900000000004</v>
      </c>
    </row>
    <row r="544" spans="1:24" x14ac:dyDescent="0.3">
      <c r="A544" s="24" t="s">
        <v>1575</v>
      </c>
      <c r="B544" s="24">
        <v>20.76</v>
      </c>
      <c r="C544" s="24">
        <v>22.39</v>
      </c>
      <c r="D544" s="25">
        <f t="shared" si="32"/>
        <v>4.6481640000000004</v>
      </c>
      <c r="F544" s="24"/>
      <c r="G544" s="24"/>
      <c r="H544" s="24"/>
      <c r="I544" s="25"/>
      <c r="P544" s="24" t="s">
        <v>1687</v>
      </c>
      <c r="Q544" s="28">
        <v>12.76</v>
      </c>
      <c r="R544" s="24">
        <v>18.05</v>
      </c>
      <c r="S544" s="25">
        <f>IF(Q544&lt;=0,"",Q544*R544/100)</f>
        <v>2.3031800000000002</v>
      </c>
      <c r="U544" s="24" t="s">
        <v>1687</v>
      </c>
      <c r="V544" s="28">
        <v>12.76</v>
      </c>
      <c r="W544" s="24">
        <v>18.05</v>
      </c>
      <c r="X544" s="25">
        <f>IF(V544&lt;=0,"",V544*W544/100)</f>
        <v>2.3031800000000002</v>
      </c>
    </row>
    <row r="545" spans="1:24" x14ac:dyDescent="0.3">
      <c r="A545" s="24" t="s">
        <v>1576</v>
      </c>
      <c r="B545" s="24">
        <v>-9.2200000000000006</v>
      </c>
      <c r="C545" s="24">
        <v>7.59</v>
      </c>
      <c r="D545" s="25" t="str">
        <f t="shared" si="32"/>
        <v/>
      </c>
      <c r="F545" s="24"/>
      <c r="G545" s="24"/>
      <c r="H545" s="24"/>
      <c r="I545" s="25"/>
      <c r="P545" s="24" t="s">
        <v>1830</v>
      </c>
      <c r="Q545" s="28">
        <v>12.78</v>
      </c>
      <c r="R545" s="24">
        <v>0.55000000000000004</v>
      </c>
      <c r="S545" s="25">
        <f>IF(Q545&lt;=0,"",Q545*R545/100)</f>
        <v>7.0290000000000005E-2</v>
      </c>
      <c r="U545" s="24" t="s">
        <v>1830</v>
      </c>
      <c r="V545" s="28">
        <v>12.78</v>
      </c>
      <c r="W545" s="24">
        <v>0.55000000000000004</v>
      </c>
      <c r="X545" s="25">
        <f>IF(V545&lt;=0,"",V545*W545/100)</f>
        <v>7.0290000000000005E-2</v>
      </c>
    </row>
    <row r="546" spans="1:24" x14ac:dyDescent="0.3">
      <c r="A546" s="24" t="s">
        <v>1577</v>
      </c>
      <c r="B546" s="24">
        <v>-5.93</v>
      </c>
      <c r="C546" s="24">
        <v>32.65</v>
      </c>
      <c r="D546" s="25" t="str">
        <f t="shared" si="32"/>
        <v/>
      </c>
      <c r="F546" s="24"/>
      <c r="G546" s="24"/>
      <c r="H546" s="24"/>
      <c r="I546" s="25"/>
      <c r="P546" s="24" t="s">
        <v>1888</v>
      </c>
      <c r="Q546" s="28">
        <v>13.23</v>
      </c>
      <c r="R546" s="24">
        <v>14.31</v>
      </c>
      <c r="S546" s="25">
        <f>IF(Q546&lt;=0,"",Q546*R546/100)</f>
        <v>1.893213</v>
      </c>
      <c r="U546" s="24" t="s">
        <v>1888</v>
      </c>
      <c r="V546" s="28">
        <v>13.23</v>
      </c>
      <c r="W546" s="24">
        <v>14.31</v>
      </c>
      <c r="X546" s="25">
        <f>IF(V546&lt;=0,"",V546*W546/100)</f>
        <v>1.893213</v>
      </c>
    </row>
    <row r="547" spans="1:24" x14ac:dyDescent="0.3">
      <c r="A547" s="24" t="s">
        <v>1578</v>
      </c>
      <c r="B547" s="24">
        <v>-9.3699999999999992</v>
      </c>
      <c r="C547" s="24">
        <v>4.29</v>
      </c>
      <c r="D547" s="25" t="str">
        <f t="shared" si="32"/>
        <v/>
      </c>
      <c r="F547" s="24"/>
      <c r="G547" s="24"/>
      <c r="H547" s="24"/>
      <c r="I547" s="25"/>
      <c r="P547" s="24" t="s">
        <v>1880</v>
      </c>
      <c r="Q547" s="28">
        <v>13.29</v>
      </c>
      <c r="R547" s="24">
        <v>12.28</v>
      </c>
      <c r="S547" s="25">
        <f>IF(Q547&lt;=0,"",Q547*R547/100)</f>
        <v>1.6320119999999998</v>
      </c>
      <c r="U547" s="24" t="s">
        <v>1880</v>
      </c>
      <c r="V547" s="28">
        <v>13.29</v>
      </c>
      <c r="W547" s="24">
        <v>12.28</v>
      </c>
      <c r="X547" s="25">
        <f>IF(V547&lt;=0,"",V547*W547/100)</f>
        <v>1.6320119999999998</v>
      </c>
    </row>
    <row r="548" spans="1:24" x14ac:dyDescent="0.3">
      <c r="A548" s="24" t="s">
        <v>1579</v>
      </c>
      <c r="B548" s="24">
        <v>-4.54</v>
      </c>
      <c r="C548" s="24">
        <v>3.22</v>
      </c>
      <c r="D548" s="25" t="str">
        <f t="shared" si="32"/>
        <v/>
      </c>
      <c r="F548" s="24"/>
      <c r="G548" s="24"/>
      <c r="H548" s="24"/>
      <c r="I548" s="25"/>
      <c r="P548" s="24" t="s">
        <v>1648</v>
      </c>
      <c r="Q548" s="28">
        <v>13.62</v>
      </c>
      <c r="R548" s="24">
        <v>21.12</v>
      </c>
      <c r="S548" s="25">
        <f>IF(Q548&lt;=0,"",Q548*R548/100)</f>
        <v>2.876544</v>
      </c>
      <c r="U548" s="24" t="s">
        <v>1648</v>
      </c>
      <c r="V548" s="28">
        <v>13.62</v>
      </c>
      <c r="W548" s="24">
        <v>21.12</v>
      </c>
      <c r="X548" s="25">
        <f>IF(V548&lt;=0,"",V548*W548/100)</f>
        <v>2.876544</v>
      </c>
    </row>
    <row r="549" spans="1:24" x14ac:dyDescent="0.3">
      <c r="A549" s="24" t="s">
        <v>1580</v>
      </c>
      <c r="B549" s="24">
        <v>0</v>
      </c>
      <c r="C549" s="24">
        <v>31.97</v>
      </c>
      <c r="D549" s="25" t="str">
        <f t="shared" si="32"/>
        <v/>
      </c>
      <c r="F549" s="24"/>
      <c r="G549" s="24"/>
      <c r="H549" s="24"/>
      <c r="I549" s="25"/>
      <c r="P549" s="24" t="s">
        <v>1725</v>
      </c>
      <c r="Q549" s="28">
        <v>13.65</v>
      </c>
      <c r="R549" s="24">
        <v>26.62</v>
      </c>
      <c r="S549" s="25">
        <f>IF(Q549&lt;=0,"",Q549*R549/100)</f>
        <v>3.6336300000000001</v>
      </c>
      <c r="U549" s="24" t="s">
        <v>1725</v>
      </c>
      <c r="V549" s="28">
        <v>13.65</v>
      </c>
      <c r="W549" s="24">
        <v>26.62</v>
      </c>
      <c r="X549" s="25">
        <f>IF(V549&lt;=0,"",V549*W549/100)</f>
        <v>3.6336300000000001</v>
      </c>
    </row>
    <row r="550" spans="1:24" x14ac:dyDescent="0.3">
      <c r="A550" s="24" t="s">
        <v>1581</v>
      </c>
      <c r="B550" s="24">
        <v>39.770000000000003</v>
      </c>
      <c r="C550" s="24">
        <v>32.82</v>
      </c>
      <c r="D550" s="25">
        <f t="shared" si="32"/>
        <v>13.052514</v>
      </c>
      <c r="F550" s="24"/>
      <c r="G550" s="24"/>
      <c r="H550" s="24"/>
      <c r="I550" s="25"/>
      <c r="P550" s="24" t="s">
        <v>1645</v>
      </c>
      <c r="Q550" s="28">
        <v>13.75</v>
      </c>
      <c r="R550" s="24">
        <v>11.84</v>
      </c>
      <c r="S550" s="25">
        <f>IF(Q550&lt;=0,"",Q550*R550/100)</f>
        <v>1.6280000000000001</v>
      </c>
      <c r="U550" s="24" t="s">
        <v>1645</v>
      </c>
      <c r="V550" s="28">
        <v>13.75</v>
      </c>
      <c r="W550" s="24">
        <v>11.84</v>
      </c>
      <c r="X550" s="25">
        <f>IF(V550&lt;=0,"",V550*W550/100)</f>
        <v>1.6280000000000001</v>
      </c>
    </row>
    <row r="551" spans="1:24" x14ac:dyDescent="0.3">
      <c r="A551" s="24" t="s">
        <v>1582</v>
      </c>
      <c r="B551" s="24">
        <v>44.74</v>
      </c>
      <c r="C551" s="24">
        <v>20.55</v>
      </c>
      <c r="D551" s="25">
        <f t="shared" si="32"/>
        <v>9.19407</v>
      </c>
      <c r="F551" s="24"/>
      <c r="G551" s="24"/>
      <c r="H551" s="24"/>
      <c r="I551" s="25"/>
      <c r="P551" s="24" t="s">
        <v>1743</v>
      </c>
      <c r="Q551" s="28">
        <v>13.78</v>
      </c>
      <c r="R551" s="24">
        <v>25.51</v>
      </c>
      <c r="S551" s="25">
        <f>IF(Q551&lt;=0,"",Q551*R551/100)</f>
        <v>3.5152780000000003</v>
      </c>
      <c r="U551" s="24" t="s">
        <v>1743</v>
      </c>
      <c r="V551" s="28">
        <v>13.78</v>
      </c>
      <c r="W551" s="24">
        <v>25.51</v>
      </c>
      <c r="X551" s="25">
        <f>IF(V551&lt;=0,"",V551*W551/100)</f>
        <v>3.5152780000000003</v>
      </c>
    </row>
    <row r="552" spans="1:24" x14ac:dyDescent="0.3">
      <c r="A552" s="24" t="s">
        <v>1583</v>
      </c>
      <c r="B552" s="24">
        <v>20.350000000000001</v>
      </c>
      <c r="C552" s="24">
        <v>35.89</v>
      </c>
      <c r="D552" s="25">
        <f t="shared" si="32"/>
        <v>7.3036150000000006</v>
      </c>
      <c r="F552" s="24"/>
      <c r="G552" s="24"/>
      <c r="H552" s="24"/>
      <c r="I552" s="25"/>
      <c r="P552" s="24" t="s">
        <v>1350</v>
      </c>
      <c r="Q552" s="28">
        <v>13.78</v>
      </c>
      <c r="R552" s="24">
        <v>3.77</v>
      </c>
      <c r="S552" s="25">
        <f>IF(Q552&lt;=0,"",Q552*R552/100)</f>
        <v>0.51950599999999991</v>
      </c>
      <c r="U552" s="24" t="s">
        <v>1350</v>
      </c>
      <c r="V552" s="28">
        <v>13.78</v>
      </c>
      <c r="W552" s="24">
        <v>3.77</v>
      </c>
      <c r="X552" s="25">
        <f>IF(V552&lt;=0,"",V552*W552/100)</f>
        <v>0.51950599999999991</v>
      </c>
    </row>
    <row r="553" spans="1:24" x14ac:dyDescent="0.3">
      <c r="A553" s="24" t="s">
        <v>1584</v>
      </c>
      <c r="B553" s="24">
        <v>29.58</v>
      </c>
      <c r="C553" s="24">
        <v>3.74</v>
      </c>
      <c r="D553" s="25">
        <f t="shared" si="32"/>
        <v>1.1062920000000001</v>
      </c>
      <c r="F553" s="24"/>
      <c r="G553" s="24"/>
      <c r="H553" s="24"/>
      <c r="I553" s="25"/>
      <c r="P553" s="24" t="s">
        <v>1300</v>
      </c>
      <c r="Q553" s="28">
        <v>13.95</v>
      </c>
      <c r="R553" s="24">
        <v>26.45</v>
      </c>
      <c r="S553" s="25">
        <f>IF(Q553&lt;=0,"",Q553*R553/100)</f>
        <v>3.6897749999999996</v>
      </c>
      <c r="U553" s="24" t="s">
        <v>1300</v>
      </c>
      <c r="V553" s="28">
        <v>13.95</v>
      </c>
      <c r="W553" s="24">
        <v>26.45</v>
      </c>
      <c r="X553" s="25">
        <f>IF(V553&lt;=0,"",V553*W553/100)</f>
        <v>3.6897749999999996</v>
      </c>
    </row>
    <row r="554" spans="1:24" x14ac:dyDescent="0.3">
      <c r="A554" s="24" t="s">
        <v>1585</v>
      </c>
      <c r="B554" s="24">
        <v>0</v>
      </c>
      <c r="C554" s="24">
        <v>4.9000000000000004</v>
      </c>
      <c r="D554" s="25" t="str">
        <f t="shared" si="32"/>
        <v/>
      </c>
      <c r="F554" s="24"/>
      <c r="G554" s="24"/>
      <c r="H554" s="24"/>
      <c r="I554" s="25"/>
      <c r="P554" s="24" t="s">
        <v>1230</v>
      </c>
      <c r="Q554" s="28">
        <v>14.06</v>
      </c>
      <c r="R554" s="24">
        <v>4.5599999999999996</v>
      </c>
      <c r="S554" s="25">
        <f>IF(Q554&lt;=0,"",Q554*R554/100)</f>
        <v>0.64113599999999993</v>
      </c>
      <c r="U554" s="24" t="s">
        <v>1230</v>
      </c>
      <c r="V554" s="28">
        <v>14.06</v>
      </c>
      <c r="W554" s="24">
        <v>4.5599999999999996</v>
      </c>
      <c r="X554" s="25">
        <f>IF(V554&lt;=0,"",V554*W554/100)</f>
        <v>0.64113599999999993</v>
      </c>
    </row>
    <row r="555" spans="1:24" x14ac:dyDescent="0.3">
      <c r="A555" s="24" t="s">
        <v>1586</v>
      </c>
      <c r="B555" s="24">
        <v>-6.13</v>
      </c>
      <c r="C555" s="24">
        <v>22.28</v>
      </c>
      <c r="D555" s="25" t="str">
        <f t="shared" si="32"/>
        <v/>
      </c>
      <c r="F555" s="24"/>
      <c r="G555" s="24"/>
      <c r="H555" s="24"/>
      <c r="I555" s="25"/>
      <c r="P555" s="24" t="s">
        <v>1667</v>
      </c>
      <c r="Q555" s="28">
        <v>14.06</v>
      </c>
      <c r="R555" s="24">
        <v>0.37</v>
      </c>
      <c r="S555" s="25">
        <f>IF(Q555&lt;=0,"",Q555*R555/100)</f>
        <v>5.2022000000000006E-2</v>
      </c>
      <c r="U555" s="24" t="s">
        <v>1667</v>
      </c>
      <c r="V555" s="28">
        <v>14.06</v>
      </c>
      <c r="W555" s="24">
        <v>0.37</v>
      </c>
      <c r="X555" s="25">
        <f>IF(V555&lt;=0,"",V555*W555/100)</f>
        <v>5.2022000000000006E-2</v>
      </c>
    </row>
    <row r="556" spans="1:24" x14ac:dyDescent="0.3">
      <c r="A556" s="24" t="s">
        <v>1587</v>
      </c>
      <c r="B556" s="24">
        <v>-8.01</v>
      </c>
      <c r="C556" s="24">
        <v>37.1</v>
      </c>
      <c r="D556" s="25" t="str">
        <f t="shared" si="32"/>
        <v/>
      </c>
      <c r="F556" s="24"/>
      <c r="G556" s="24"/>
      <c r="H556" s="24"/>
      <c r="I556" s="25"/>
      <c r="P556" s="24" t="s">
        <v>1316</v>
      </c>
      <c r="Q556" s="28">
        <v>14.38</v>
      </c>
      <c r="R556" s="24">
        <v>35.25</v>
      </c>
      <c r="S556" s="25">
        <f>IF(Q556&lt;=0,"",Q556*R556/100)</f>
        <v>5.0689500000000001</v>
      </c>
      <c r="U556" s="24" t="s">
        <v>1316</v>
      </c>
      <c r="V556" s="28">
        <v>14.38</v>
      </c>
      <c r="W556" s="24">
        <v>35.25</v>
      </c>
      <c r="X556" s="25">
        <f>IF(V556&lt;=0,"",V556*W556/100)</f>
        <v>5.0689500000000001</v>
      </c>
    </row>
    <row r="557" spans="1:24" x14ac:dyDescent="0.3">
      <c r="A557" s="24" t="s">
        <v>1588</v>
      </c>
      <c r="B557" s="24">
        <v>17.03</v>
      </c>
      <c r="C557" s="24">
        <v>20.100000000000001</v>
      </c>
      <c r="D557" s="25">
        <f t="shared" si="32"/>
        <v>3.4230300000000007</v>
      </c>
      <c r="F557" s="24"/>
      <c r="G557" s="24"/>
      <c r="H557" s="24"/>
      <c r="I557" s="25"/>
      <c r="P557" s="24" t="s">
        <v>1153</v>
      </c>
      <c r="Q557" s="28">
        <v>14.38</v>
      </c>
      <c r="R557" s="24">
        <v>12.7</v>
      </c>
      <c r="S557" s="25">
        <f>IF(Q557&lt;=0,"",Q557*R557/100)</f>
        <v>1.82626</v>
      </c>
      <c r="U557" s="24" t="s">
        <v>1153</v>
      </c>
      <c r="V557" s="28">
        <v>14.38</v>
      </c>
      <c r="W557" s="24">
        <v>12.7</v>
      </c>
      <c r="X557" s="25">
        <f>IF(V557&lt;=0,"",V557*W557/100)</f>
        <v>1.82626</v>
      </c>
    </row>
    <row r="558" spans="1:24" x14ac:dyDescent="0.3">
      <c r="A558" s="24" t="s">
        <v>1589</v>
      </c>
      <c r="B558" s="24">
        <v>14.79</v>
      </c>
      <c r="C558" s="24">
        <v>2.14</v>
      </c>
      <c r="D558" s="25">
        <f t="shared" si="32"/>
        <v>0.31650600000000001</v>
      </c>
      <c r="F558" s="24"/>
      <c r="G558" s="24"/>
      <c r="H558" s="24"/>
      <c r="I558" s="25"/>
      <c r="P558" s="24" t="s">
        <v>1204</v>
      </c>
      <c r="Q558" s="28">
        <v>14.49</v>
      </c>
      <c r="R558" s="24">
        <v>35.299999999999997</v>
      </c>
      <c r="S558" s="25">
        <f>IF(Q558&lt;=0,"",Q558*R558/100)</f>
        <v>5.1149699999999996</v>
      </c>
      <c r="U558" s="24" t="s">
        <v>1204</v>
      </c>
      <c r="V558" s="28">
        <v>14.49</v>
      </c>
      <c r="W558" s="24">
        <v>35.299999999999997</v>
      </c>
      <c r="X558" s="25">
        <f>IF(V558&lt;=0,"",V558*W558/100)</f>
        <v>5.1149699999999996</v>
      </c>
    </row>
    <row r="559" spans="1:24" x14ac:dyDescent="0.3">
      <c r="A559" s="24" t="s">
        <v>1590</v>
      </c>
      <c r="B559" s="24">
        <v>16.329999999999998</v>
      </c>
      <c r="C559" s="24">
        <v>0.69</v>
      </c>
      <c r="D559" s="25">
        <f t="shared" si="32"/>
        <v>0.11267699999999997</v>
      </c>
      <c r="F559" s="24"/>
      <c r="G559" s="24"/>
      <c r="H559" s="24"/>
      <c r="I559" s="25"/>
      <c r="P559" s="24" t="s">
        <v>1836</v>
      </c>
      <c r="Q559" s="28">
        <v>14.66</v>
      </c>
      <c r="R559" s="24">
        <v>12.77</v>
      </c>
      <c r="S559" s="25">
        <f>IF(Q559&lt;=0,"",Q559*R559/100)</f>
        <v>1.872082</v>
      </c>
      <c r="U559" s="24" t="s">
        <v>1836</v>
      </c>
      <c r="V559" s="28">
        <v>14.66</v>
      </c>
      <c r="W559" s="24">
        <v>12.77</v>
      </c>
      <c r="X559" s="25">
        <f>IF(V559&lt;=0,"",V559*W559/100)</f>
        <v>1.872082</v>
      </c>
    </row>
    <row r="560" spans="1:24" x14ac:dyDescent="0.3">
      <c r="A560" s="24" t="s">
        <v>1591</v>
      </c>
      <c r="B560" s="24">
        <v>33.17</v>
      </c>
      <c r="C560" s="24">
        <v>3.62</v>
      </c>
      <c r="D560" s="25">
        <f t="shared" si="32"/>
        <v>1.2007540000000001</v>
      </c>
      <c r="F560" s="24"/>
      <c r="G560" s="24"/>
      <c r="H560" s="24"/>
      <c r="I560" s="25"/>
      <c r="P560" s="24" t="s">
        <v>1119</v>
      </c>
      <c r="Q560" s="28">
        <v>14.73</v>
      </c>
      <c r="R560" s="24">
        <v>24.83</v>
      </c>
      <c r="S560" s="25">
        <f>IF(Q560&lt;=0,"",Q560*R560/100)</f>
        <v>3.6574590000000002</v>
      </c>
      <c r="U560" s="24" t="s">
        <v>1119</v>
      </c>
      <c r="V560" s="28">
        <v>14.73</v>
      </c>
      <c r="W560" s="24">
        <v>24.83</v>
      </c>
      <c r="X560" s="25">
        <f>IF(V560&lt;=0,"",V560*W560/100)</f>
        <v>3.6574590000000002</v>
      </c>
    </row>
    <row r="561" spans="1:24" x14ac:dyDescent="0.3">
      <c r="A561" s="24" t="s">
        <v>1592</v>
      </c>
      <c r="B561" s="24">
        <v>10.94</v>
      </c>
      <c r="C561" s="24">
        <v>12.14</v>
      </c>
      <c r="D561" s="25">
        <f t="shared" si="32"/>
        <v>1.3281160000000001</v>
      </c>
      <c r="F561" s="24"/>
      <c r="G561" s="24"/>
      <c r="H561" s="24"/>
      <c r="I561" s="25"/>
      <c r="P561" s="24" t="s">
        <v>1249</v>
      </c>
      <c r="Q561" s="28">
        <v>14.74</v>
      </c>
      <c r="R561" s="24">
        <v>3.04</v>
      </c>
      <c r="S561" s="25">
        <f>IF(Q561&lt;=0,"",Q561*R561/100)</f>
        <v>0.44809600000000005</v>
      </c>
      <c r="U561" s="24" t="s">
        <v>1249</v>
      </c>
      <c r="V561" s="28">
        <v>14.74</v>
      </c>
      <c r="W561" s="24">
        <v>3.04</v>
      </c>
      <c r="X561" s="25">
        <f>IF(V561&lt;=0,"",V561*W561/100)</f>
        <v>0.44809600000000005</v>
      </c>
    </row>
    <row r="562" spans="1:24" x14ac:dyDescent="0.3">
      <c r="A562" s="24" t="s">
        <v>1593</v>
      </c>
      <c r="B562" s="24">
        <v>24.64</v>
      </c>
      <c r="C562" s="24">
        <v>6.33</v>
      </c>
      <c r="D562" s="25">
        <f t="shared" si="32"/>
        <v>1.5597120000000002</v>
      </c>
      <c r="F562" s="24"/>
      <c r="G562" s="24"/>
      <c r="H562" s="24"/>
      <c r="I562" s="25"/>
      <c r="P562" s="24" t="s">
        <v>1589</v>
      </c>
      <c r="Q562" s="28">
        <v>14.79</v>
      </c>
      <c r="R562" s="24">
        <v>2.14</v>
      </c>
      <c r="S562" s="25">
        <f>IF(Q562&lt;=0,"",Q562*R562/100)</f>
        <v>0.31650600000000001</v>
      </c>
      <c r="U562" s="24" t="s">
        <v>1589</v>
      </c>
      <c r="V562" s="28">
        <v>14.79</v>
      </c>
      <c r="W562" s="24">
        <v>2.14</v>
      </c>
      <c r="X562" s="25">
        <f>IF(V562&lt;=0,"",V562*W562/100)</f>
        <v>0.31650600000000001</v>
      </c>
    </row>
    <row r="563" spans="1:24" x14ac:dyDescent="0.3">
      <c r="A563" s="24" t="s">
        <v>1594</v>
      </c>
      <c r="B563" s="24">
        <v>25.31</v>
      </c>
      <c r="C563" s="24">
        <v>22.47</v>
      </c>
      <c r="D563" s="25">
        <f t="shared" si="32"/>
        <v>5.687157</v>
      </c>
      <c r="F563" s="24"/>
      <c r="G563" s="24"/>
      <c r="H563" s="24"/>
      <c r="I563" s="25"/>
      <c r="P563" s="24" t="s">
        <v>1741</v>
      </c>
      <c r="Q563" s="28">
        <v>14.92</v>
      </c>
      <c r="R563" s="24">
        <v>32.1</v>
      </c>
      <c r="S563" s="25">
        <f>IF(Q563&lt;=0,"",Q563*R563/100)</f>
        <v>4.78932</v>
      </c>
      <c r="U563" s="24" t="s">
        <v>1741</v>
      </c>
      <c r="V563" s="28">
        <v>14.92</v>
      </c>
      <c r="W563" s="24">
        <v>32.1</v>
      </c>
      <c r="X563" s="25">
        <f>IF(V563&lt;=0,"",V563*W563/100)</f>
        <v>4.78932</v>
      </c>
    </row>
    <row r="564" spans="1:24" x14ac:dyDescent="0.3">
      <c r="A564" s="24" t="s">
        <v>1595</v>
      </c>
      <c r="B564" s="24">
        <v>8.91</v>
      </c>
      <c r="C564" s="24">
        <v>6.32</v>
      </c>
      <c r="D564" s="25">
        <f t="shared" si="32"/>
        <v>0.56311200000000006</v>
      </c>
      <c r="F564" s="24"/>
      <c r="G564" s="24"/>
      <c r="H564" s="24"/>
      <c r="I564" s="25"/>
      <c r="P564" s="24" t="s">
        <v>1525</v>
      </c>
      <c r="Q564" s="28">
        <v>14.98</v>
      </c>
      <c r="R564" s="24">
        <v>36.619999999999997</v>
      </c>
      <c r="S564" s="25">
        <f>IF(Q564&lt;=0,"",Q564*R564/100)</f>
        <v>5.4856759999999998</v>
      </c>
      <c r="U564" s="24" t="s">
        <v>1525</v>
      </c>
      <c r="V564" s="28">
        <v>14.98</v>
      </c>
      <c r="W564" s="24">
        <v>36.619999999999997</v>
      </c>
      <c r="X564" s="25">
        <f>IF(V564&lt;=0,"",V564*W564/100)</f>
        <v>5.4856759999999998</v>
      </c>
    </row>
    <row r="565" spans="1:24" x14ac:dyDescent="0.3">
      <c r="A565" s="24" t="s">
        <v>1596</v>
      </c>
      <c r="B565" s="24">
        <v>39.54</v>
      </c>
      <c r="C565" s="24">
        <v>14.98</v>
      </c>
      <c r="D565" s="25">
        <f t="shared" si="32"/>
        <v>5.9230920000000005</v>
      </c>
      <c r="F565" s="24"/>
      <c r="G565" s="24"/>
      <c r="H565" s="24"/>
      <c r="I565" s="25"/>
      <c r="P565" s="24" t="s">
        <v>1291</v>
      </c>
      <c r="Q565" s="28">
        <v>14.98</v>
      </c>
      <c r="R565" s="24">
        <v>14.55</v>
      </c>
      <c r="S565" s="25">
        <f>IF(Q565&lt;=0,"",Q565*R565/100)</f>
        <v>2.1795900000000001</v>
      </c>
      <c r="U565" s="24" t="s">
        <v>1291</v>
      </c>
      <c r="V565" s="28">
        <v>14.98</v>
      </c>
      <c r="W565" s="24">
        <v>14.55</v>
      </c>
      <c r="X565" s="25">
        <f>IF(V565&lt;=0,"",V565*W565/100)</f>
        <v>2.1795900000000001</v>
      </c>
    </row>
    <row r="566" spans="1:24" x14ac:dyDescent="0.3">
      <c r="A566" s="24" t="s">
        <v>1597</v>
      </c>
      <c r="B566" s="24">
        <v>18.73</v>
      </c>
      <c r="C566" s="24">
        <v>5.0599999999999996</v>
      </c>
      <c r="D566" s="25">
        <f t="shared" si="32"/>
        <v>0.94773799999999997</v>
      </c>
      <c r="F566" s="24"/>
      <c r="G566" s="24"/>
      <c r="H566" s="24"/>
      <c r="I566" s="25"/>
      <c r="P566" s="24" t="s">
        <v>1908</v>
      </c>
      <c r="Q566" s="28">
        <v>15.17</v>
      </c>
      <c r="R566" s="24">
        <v>4.0999999999999996</v>
      </c>
      <c r="S566" s="25">
        <f>IF(Q566&lt;=0,"",Q566*R566/100)</f>
        <v>0.62196999999999991</v>
      </c>
      <c r="U566" s="24" t="s">
        <v>1908</v>
      </c>
      <c r="V566" s="28">
        <v>15.17</v>
      </c>
      <c r="W566" s="24">
        <v>4.0999999999999996</v>
      </c>
      <c r="X566" s="25">
        <f>IF(V566&lt;=0,"",V566*W566/100)</f>
        <v>0.62196999999999991</v>
      </c>
    </row>
    <row r="567" spans="1:24" x14ac:dyDescent="0.3">
      <c r="A567" s="24" t="s">
        <v>1598</v>
      </c>
      <c r="B567" s="24">
        <v>0</v>
      </c>
      <c r="C567" s="24">
        <v>26.95</v>
      </c>
      <c r="D567" s="25" t="str">
        <f t="shared" si="32"/>
        <v/>
      </c>
      <c r="F567" s="24"/>
      <c r="G567" s="24"/>
      <c r="H567" s="24"/>
      <c r="I567" s="25"/>
      <c r="P567" s="24" t="s">
        <v>1159</v>
      </c>
      <c r="Q567" s="28">
        <v>15.18</v>
      </c>
      <c r="R567" s="24">
        <v>20.6</v>
      </c>
      <c r="S567" s="25">
        <f>IF(Q567&lt;=0,"",Q567*R567/100)</f>
        <v>3.1270800000000003</v>
      </c>
      <c r="U567" s="24" t="s">
        <v>1159</v>
      </c>
      <c r="V567" s="28">
        <v>15.18</v>
      </c>
      <c r="W567" s="24">
        <v>20.6</v>
      </c>
      <c r="X567" s="25">
        <f>IF(V567&lt;=0,"",V567*W567/100)</f>
        <v>3.1270800000000003</v>
      </c>
    </row>
    <row r="568" spans="1:24" x14ac:dyDescent="0.3">
      <c r="A568" s="24" t="s">
        <v>1599</v>
      </c>
      <c r="B568" s="24">
        <v>-1.64</v>
      </c>
      <c r="C568" s="24">
        <v>3.15</v>
      </c>
      <c r="D568" s="25" t="str">
        <f t="shared" si="32"/>
        <v/>
      </c>
      <c r="F568" s="24"/>
      <c r="G568" s="24"/>
      <c r="H568" s="24"/>
      <c r="I568" s="25"/>
      <c r="P568" s="24" t="s">
        <v>1038</v>
      </c>
      <c r="Q568" s="28">
        <v>15.26</v>
      </c>
      <c r="R568" s="24">
        <v>3.4</v>
      </c>
      <c r="S568" s="25">
        <f>IF(Q568&lt;=0,"",Q568*R568/100)</f>
        <v>0.51883999999999997</v>
      </c>
      <c r="U568" s="24" t="s">
        <v>1038</v>
      </c>
      <c r="V568" s="28">
        <v>15.26</v>
      </c>
      <c r="W568" s="24">
        <v>3.4</v>
      </c>
      <c r="X568" s="25">
        <f>IF(V568&lt;=0,"",V568*W568/100)</f>
        <v>0.51883999999999997</v>
      </c>
    </row>
    <row r="569" spans="1:24" x14ac:dyDescent="0.3">
      <c r="A569" s="24" t="s">
        <v>1600</v>
      </c>
      <c r="B569" s="24">
        <v>25.73</v>
      </c>
      <c r="C569" s="24">
        <v>1.07</v>
      </c>
      <c r="D569" s="25">
        <f t="shared" si="32"/>
        <v>0.27531100000000003</v>
      </c>
      <c r="F569" s="24"/>
      <c r="G569" s="24"/>
      <c r="H569" s="24"/>
      <c r="I569" s="25"/>
      <c r="P569" s="24" t="s">
        <v>1485</v>
      </c>
      <c r="Q569" s="28">
        <v>15.27</v>
      </c>
      <c r="R569" s="24">
        <v>16.5</v>
      </c>
      <c r="S569" s="25">
        <f>IF(Q569&lt;=0,"",Q569*R569/100)</f>
        <v>2.5195499999999997</v>
      </c>
      <c r="U569" s="24" t="s">
        <v>1485</v>
      </c>
      <c r="V569" s="28">
        <v>15.27</v>
      </c>
      <c r="W569" s="24">
        <v>16.5</v>
      </c>
      <c r="X569" s="25">
        <f>IF(V569&lt;=0,"",V569*W569/100)</f>
        <v>2.5195499999999997</v>
      </c>
    </row>
    <row r="570" spans="1:24" x14ac:dyDescent="0.3">
      <c r="A570" s="24" t="s">
        <v>1601</v>
      </c>
      <c r="B570" s="24">
        <v>0</v>
      </c>
      <c r="C570" s="24">
        <v>7.72</v>
      </c>
      <c r="D570" s="25" t="str">
        <f t="shared" si="32"/>
        <v/>
      </c>
      <c r="F570" s="24"/>
      <c r="G570" s="24"/>
      <c r="H570" s="24"/>
      <c r="I570" s="25"/>
      <c r="P570" s="24" t="s">
        <v>1935</v>
      </c>
      <c r="Q570" s="28">
        <v>15.28</v>
      </c>
      <c r="R570" s="24">
        <v>34.9</v>
      </c>
      <c r="S570" s="25">
        <f>IF(Q570&lt;=0,"",Q570*R570/100)</f>
        <v>5.3327199999999992</v>
      </c>
      <c r="U570" s="24" t="s">
        <v>1935</v>
      </c>
      <c r="V570" s="28">
        <v>15.28</v>
      </c>
      <c r="W570" s="24">
        <v>34.9</v>
      </c>
      <c r="X570" s="25">
        <f>IF(V570&lt;=0,"",V570*W570/100)</f>
        <v>5.3327199999999992</v>
      </c>
    </row>
    <row r="571" spans="1:24" x14ac:dyDescent="0.3">
      <c r="A571" s="24" t="s">
        <v>1602</v>
      </c>
      <c r="B571" s="24">
        <v>12.39</v>
      </c>
      <c r="C571" s="24">
        <v>38.28</v>
      </c>
      <c r="D571" s="25">
        <f t="shared" si="32"/>
        <v>4.7428920000000003</v>
      </c>
      <c r="F571" s="24"/>
      <c r="G571" s="24"/>
      <c r="H571" s="24"/>
      <c r="I571" s="25"/>
      <c r="P571" s="24" t="s">
        <v>1775</v>
      </c>
      <c r="Q571" s="28">
        <v>15.35</v>
      </c>
      <c r="R571" s="24">
        <v>1.26</v>
      </c>
      <c r="S571" s="25">
        <f>IF(Q571&lt;=0,"",Q571*R571/100)</f>
        <v>0.19341</v>
      </c>
      <c r="U571" s="24" t="s">
        <v>1775</v>
      </c>
      <c r="V571" s="28">
        <v>15.35</v>
      </c>
      <c r="W571" s="24">
        <v>1.26</v>
      </c>
      <c r="X571" s="25">
        <f>IF(V571&lt;=0,"",V571*W571/100)</f>
        <v>0.19341</v>
      </c>
    </row>
    <row r="572" spans="1:24" x14ac:dyDescent="0.3">
      <c r="A572" s="24" t="s">
        <v>1603</v>
      </c>
      <c r="B572" s="24">
        <v>28.1</v>
      </c>
      <c r="C572" s="24">
        <v>26.53</v>
      </c>
      <c r="D572" s="25">
        <f t="shared" si="32"/>
        <v>7.4549300000000009</v>
      </c>
      <c r="F572" s="24"/>
      <c r="G572" s="24"/>
      <c r="H572" s="24"/>
      <c r="I572" s="25"/>
      <c r="P572" s="24" t="s">
        <v>1550</v>
      </c>
      <c r="Q572" s="28">
        <v>15.36</v>
      </c>
      <c r="R572" s="24">
        <v>31.89</v>
      </c>
      <c r="S572" s="25">
        <f>IF(Q572&lt;=0,"",Q572*R572/100)</f>
        <v>4.8983039999999995</v>
      </c>
      <c r="U572" s="24" t="s">
        <v>1550</v>
      </c>
      <c r="V572" s="28">
        <v>15.36</v>
      </c>
      <c r="W572" s="24">
        <v>31.89</v>
      </c>
      <c r="X572" s="25">
        <f>IF(V572&lt;=0,"",V572*W572/100)</f>
        <v>4.8983039999999995</v>
      </c>
    </row>
    <row r="573" spans="1:24" x14ac:dyDescent="0.3">
      <c r="A573" s="24" t="s">
        <v>1604</v>
      </c>
      <c r="B573" s="24">
        <v>0</v>
      </c>
      <c r="C573" s="24">
        <v>10.88</v>
      </c>
      <c r="D573" s="25" t="str">
        <f t="shared" si="32"/>
        <v/>
      </c>
      <c r="F573" s="24"/>
      <c r="G573" s="24"/>
      <c r="H573" s="24"/>
      <c r="I573" s="25"/>
      <c r="P573" s="24" t="s">
        <v>1294</v>
      </c>
      <c r="Q573" s="28">
        <v>15.37</v>
      </c>
      <c r="R573" s="24">
        <v>4.75</v>
      </c>
      <c r="S573" s="25">
        <f>IF(Q573&lt;=0,"",Q573*R573/100)</f>
        <v>0.73007499999999992</v>
      </c>
      <c r="U573" s="24" t="s">
        <v>1294</v>
      </c>
      <c r="V573" s="28">
        <v>15.37</v>
      </c>
      <c r="W573" s="24">
        <v>4.75</v>
      </c>
      <c r="X573" s="25">
        <f>IF(V573&lt;=0,"",V573*W573/100)</f>
        <v>0.73007499999999992</v>
      </c>
    </row>
    <row r="574" spans="1:24" x14ac:dyDescent="0.3">
      <c r="A574" s="24" t="s">
        <v>1605</v>
      </c>
      <c r="B574" s="24">
        <v>20.98</v>
      </c>
      <c r="C574" s="24">
        <v>0.68</v>
      </c>
      <c r="D574" s="25">
        <f t="shared" si="32"/>
        <v>0.14266400000000001</v>
      </c>
      <c r="F574" s="24"/>
      <c r="G574" s="24"/>
      <c r="H574" s="24"/>
      <c r="I574" s="25"/>
      <c r="P574" s="24" t="s">
        <v>1916</v>
      </c>
      <c r="Q574" s="28">
        <v>15.51</v>
      </c>
      <c r="R574" s="24">
        <v>9.5399999999999991</v>
      </c>
      <c r="S574" s="25">
        <f>IF(Q574&lt;=0,"",Q574*R574/100)</f>
        <v>1.4796539999999998</v>
      </c>
      <c r="U574" s="24" t="s">
        <v>1916</v>
      </c>
      <c r="V574" s="28">
        <v>15.51</v>
      </c>
      <c r="W574" s="24">
        <v>9.5399999999999991</v>
      </c>
      <c r="X574" s="25">
        <f>IF(V574&lt;=0,"",V574*W574/100)</f>
        <v>1.4796539999999998</v>
      </c>
    </row>
    <row r="575" spans="1:24" x14ac:dyDescent="0.3">
      <c r="A575" s="24" t="s">
        <v>1606</v>
      </c>
      <c r="B575" s="24">
        <v>-9.08</v>
      </c>
      <c r="C575" s="24">
        <v>14.68</v>
      </c>
      <c r="D575" s="25" t="str">
        <f t="shared" si="32"/>
        <v/>
      </c>
      <c r="F575" s="24"/>
      <c r="G575" s="24"/>
      <c r="H575" s="24"/>
      <c r="I575" s="25"/>
      <c r="P575" s="24" t="s">
        <v>1607</v>
      </c>
      <c r="Q575" s="28">
        <v>15.59</v>
      </c>
      <c r="R575" s="24">
        <v>17.89</v>
      </c>
      <c r="S575" s="25">
        <f>IF(Q575&lt;=0,"",Q575*R575/100)</f>
        <v>2.7890510000000002</v>
      </c>
      <c r="U575" s="24" t="s">
        <v>1607</v>
      </c>
      <c r="V575" s="28">
        <v>15.59</v>
      </c>
      <c r="W575" s="24">
        <v>17.89</v>
      </c>
      <c r="X575" s="25">
        <f>IF(V575&lt;=0,"",V575*W575/100)</f>
        <v>2.7890510000000002</v>
      </c>
    </row>
    <row r="576" spans="1:24" x14ac:dyDescent="0.3">
      <c r="A576" s="24" t="s">
        <v>1607</v>
      </c>
      <c r="B576" s="24">
        <v>15.59</v>
      </c>
      <c r="C576" s="24">
        <v>17.89</v>
      </c>
      <c r="D576" s="25">
        <f t="shared" si="32"/>
        <v>2.7890510000000002</v>
      </c>
      <c r="F576" s="24"/>
      <c r="G576" s="24"/>
      <c r="H576" s="24"/>
      <c r="I576" s="25"/>
      <c r="P576" s="24" t="s">
        <v>1644</v>
      </c>
      <c r="Q576" s="28">
        <v>15.74</v>
      </c>
      <c r="R576" s="24">
        <v>8.35</v>
      </c>
      <c r="S576" s="25">
        <f>IF(Q576&lt;=0,"",Q576*R576/100)</f>
        <v>1.31429</v>
      </c>
      <c r="U576" s="24" t="s">
        <v>1644</v>
      </c>
      <c r="V576" s="28">
        <v>15.74</v>
      </c>
      <c r="W576" s="24">
        <v>8.35</v>
      </c>
      <c r="X576" s="25">
        <f>IF(V576&lt;=0,"",V576*W576/100)</f>
        <v>1.31429</v>
      </c>
    </row>
    <row r="577" spans="1:24" x14ac:dyDescent="0.3">
      <c r="A577" s="24" t="s">
        <v>1608</v>
      </c>
      <c r="B577" s="24">
        <v>0</v>
      </c>
      <c r="C577" s="24">
        <v>16.260000000000002</v>
      </c>
      <c r="D577" s="25" t="str">
        <f t="shared" si="32"/>
        <v/>
      </c>
      <c r="F577" s="24"/>
      <c r="G577" s="24"/>
      <c r="H577" s="24"/>
      <c r="I577" s="25"/>
      <c r="P577" s="24" t="s">
        <v>1192</v>
      </c>
      <c r="Q577" s="28">
        <v>15.85</v>
      </c>
      <c r="R577" s="24">
        <v>34.64</v>
      </c>
      <c r="S577" s="25">
        <f>IF(Q577&lt;=0,"",Q577*R577/100)</f>
        <v>5.4904399999999995</v>
      </c>
      <c r="U577" s="24" t="s">
        <v>1192</v>
      </c>
      <c r="V577" s="28">
        <v>15.85</v>
      </c>
      <c r="W577" s="24">
        <v>34.64</v>
      </c>
      <c r="X577" s="25">
        <f>IF(V577&lt;=0,"",V577*W577/100)</f>
        <v>5.4904399999999995</v>
      </c>
    </row>
    <row r="578" spans="1:24" x14ac:dyDescent="0.3">
      <c r="A578" s="24" t="s">
        <v>1609</v>
      </c>
      <c r="B578" s="24">
        <v>-4.59</v>
      </c>
      <c r="C578" s="24">
        <v>27.1</v>
      </c>
      <c r="D578" s="25" t="str">
        <f t="shared" si="32"/>
        <v/>
      </c>
      <c r="F578" s="24"/>
      <c r="G578" s="24"/>
      <c r="H578" s="24"/>
      <c r="I578" s="25"/>
      <c r="P578" s="24" t="s">
        <v>1173</v>
      </c>
      <c r="Q578" s="28">
        <v>16.09</v>
      </c>
      <c r="R578" s="24">
        <v>8.41</v>
      </c>
      <c r="S578" s="25">
        <f>IF(Q578&lt;=0,"",Q578*R578/100)</f>
        <v>1.3531690000000001</v>
      </c>
      <c r="U578" s="24" t="s">
        <v>1173</v>
      </c>
      <c r="V578" s="28">
        <v>16.09</v>
      </c>
      <c r="W578" s="24">
        <v>8.41</v>
      </c>
      <c r="X578" s="25">
        <f>IF(V578&lt;=0,"",V578*W578/100)</f>
        <v>1.3531690000000001</v>
      </c>
    </row>
    <row r="579" spans="1:24" x14ac:dyDescent="0.3">
      <c r="A579" s="24" t="s">
        <v>1610</v>
      </c>
      <c r="B579" s="24">
        <v>0</v>
      </c>
      <c r="C579" s="24">
        <v>8.8800000000000008</v>
      </c>
      <c r="D579" s="25" t="str">
        <f t="shared" ref="D579:D642" si="33">IF(B579&lt;=0,"",B579*C579/100)</f>
        <v/>
      </c>
      <c r="F579" s="24"/>
      <c r="G579" s="24"/>
      <c r="H579" s="24"/>
      <c r="I579" s="25"/>
      <c r="P579" s="24" t="s">
        <v>1816</v>
      </c>
      <c r="Q579" s="28">
        <v>16.190000000000001</v>
      </c>
      <c r="R579" s="24">
        <v>29.24</v>
      </c>
      <c r="S579" s="25">
        <f>IF(Q579&lt;=0,"",Q579*R579/100)</f>
        <v>4.7339560000000001</v>
      </c>
      <c r="U579" s="24" t="s">
        <v>1816</v>
      </c>
      <c r="V579" s="28">
        <v>16.190000000000001</v>
      </c>
      <c r="W579" s="24">
        <v>29.24</v>
      </c>
      <c r="X579" s="25">
        <f>IF(V579&lt;=0,"",V579*W579/100)</f>
        <v>4.7339560000000001</v>
      </c>
    </row>
    <row r="580" spans="1:24" x14ac:dyDescent="0.3">
      <c r="A580" s="24" t="s">
        <v>1611</v>
      </c>
      <c r="B580" s="24">
        <v>31.33</v>
      </c>
      <c r="C580" s="24">
        <v>23.64</v>
      </c>
      <c r="D580" s="25">
        <f t="shared" si="33"/>
        <v>7.4064120000000004</v>
      </c>
      <c r="F580" s="24"/>
      <c r="G580" s="24"/>
      <c r="H580" s="24"/>
      <c r="I580" s="25"/>
      <c r="P580" s="24" t="s">
        <v>1713</v>
      </c>
      <c r="Q580" s="28">
        <v>16.28</v>
      </c>
      <c r="R580" s="24">
        <v>24.55</v>
      </c>
      <c r="S580" s="25">
        <f>IF(Q580&lt;=0,"",Q580*R580/100)</f>
        <v>3.9967400000000004</v>
      </c>
      <c r="U580" s="24" t="s">
        <v>1713</v>
      </c>
      <c r="V580" s="28">
        <v>16.28</v>
      </c>
      <c r="W580" s="24">
        <v>24.55</v>
      </c>
      <c r="X580" s="25">
        <f>IF(V580&lt;=0,"",V580*W580/100)</f>
        <v>3.9967400000000004</v>
      </c>
    </row>
    <row r="581" spans="1:24" x14ac:dyDescent="0.3">
      <c r="A581" s="24" t="s">
        <v>1612</v>
      </c>
      <c r="B581" s="24">
        <v>11.07</v>
      </c>
      <c r="C581" s="24">
        <v>36.92</v>
      </c>
      <c r="D581" s="25">
        <f t="shared" si="33"/>
        <v>4.0870440000000006</v>
      </c>
      <c r="F581" s="24"/>
      <c r="G581" s="24"/>
      <c r="H581" s="24"/>
      <c r="I581" s="25"/>
      <c r="P581" s="24" t="s">
        <v>1590</v>
      </c>
      <c r="Q581" s="28">
        <v>16.329999999999998</v>
      </c>
      <c r="R581" s="24">
        <v>0.69</v>
      </c>
      <c r="S581" s="25">
        <f>IF(Q581&lt;=0,"",Q581*R581/100)</f>
        <v>0.11267699999999997</v>
      </c>
      <c r="U581" s="24" t="s">
        <v>1590</v>
      </c>
      <c r="V581" s="28">
        <v>16.329999999999998</v>
      </c>
      <c r="W581" s="24">
        <v>0.69</v>
      </c>
      <c r="X581" s="25">
        <f>IF(V581&lt;=0,"",V581*W581/100)</f>
        <v>0.11267699999999997</v>
      </c>
    </row>
    <row r="582" spans="1:24" x14ac:dyDescent="0.3">
      <c r="A582" s="24" t="s">
        <v>1613</v>
      </c>
      <c r="B582" s="24">
        <v>-8.56</v>
      </c>
      <c r="C582" s="24">
        <v>39.72</v>
      </c>
      <c r="D582" s="25" t="str">
        <f t="shared" si="33"/>
        <v/>
      </c>
      <c r="F582" s="24"/>
      <c r="G582" s="24"/>
      <c r="H582" s="24"/>
      <c r="I582" s="25"/>
      <c r="P582" s="24" t="s">
        <v>1765</v>
      </c>
      <c r="Q582" s="28">
        <v>16.36</v>
      </c>
      <c r="R582" s="24">
        <v>2.89</v>
      </c>
      <c r="S582" s="25">
        <f>IF(Q582&lt;=0,"",Q582*R582/100)</f>
        <v>0.472804</v>
      </c>
      <c r="U582" s="24" t="s">
        <v>1765</v>
      </c>
      <c r="V582" s="28">
        <v>16.36</v>
      </c>
      <c r="W582" s="24">
        <v>2.89</v>
      </c>
      <c r="X582" s="25">
        <f>IF(V582&lt;=0,"",V582*W582/100)</f>
        <v>0.472804</v>
      </c>
    </row>
    <row r="583" spans="1:24" x14ac:dyDescent="0.3">
      <c r="A583" s="24" t="s">
        <v>1614</v>
      </c>
      <c r="B583" s="24">
        <v>20.36</v>
      </c>
      <c r="C583" s="24">
        <v>26.27</v>
      </c>
      <c r="D583" s="25">
        <f t="shared" si="33"/>
        <v>5.348571999999999</v>
      </c>
      <c r="F583" s="24"/>
      <c r="G583" s="24"/>
      <c r="H583" s="24"/>
      <c r="I583" s="25"/>
      <c r="P583" s="24" t="s">
        <v>1222</v>
      </c>
      <c r="Q583" s="28">
        <v>16.41</v>
      </c>
      <c r="R583" s="24">
        <v>22.64</v>
      </c>
      <c r="S583" s="25">
        <f>IF(Q583&lt;=0,"",Q583*R583/100)</f>
        <v>3.7152240000000001</v>
      </c>
      <c r="U583" s="24" t="s">
        <v>1222</v>
      </c>
      <c r="V583" s="28">
        <v>16.41</v>
      </c>
      <c r="W583" s="24">
        <v>22.64</v>
      </c>
      <c r="X583" s="25">
        <f>IF(V583&lt;=0,"",V583*W583/100)</f>
        <v>3.7152240000000001</v>
      </c>
    </row>
    <row r="584" spans="1:24" x14ac:dyDescent="0.3">
      <c r="A584" s="24" t="s">
        <v>1615</v>
      </c>
      <c r="B584" s="24">
        <v>42.54</v>
      </c>
      <c r="C584" s="24">
        <v>15</v>
      </c>
      <c r="D584" s="25">
        <f t="shared" si="33"/>
        <v>6.3810000000000002</v>
      </c>
      <c r="F584" s="24"/>
      <c r="G584" s="24"/>
      <c r="H584" s="24"/>
      <c r="I584" s="25"/>
      <c r="P584" s="24" t="s">
        <v>1211</v>
      </c>
      <c r="Q584" s="28">
        <v>16.440000000000001</v>
      </c>
      <c r="R584" s="24">
        <v>4.49</v>
      </c>
      <c r="S584" s="25">
        <f>IF(Q584&lt;=0,"",Q584*R584/100)</f>
        <v>0.73815600000000003</v>
      </c>
      <c r="U584" s="24" t="s">
        <v>1211</v>
      </c>
      <c r="V584" s="28">
        <v>16.440000000000001</v>
      </c>
      <c r="W584" s="24">
        <v>4.49</v>
      </c>
      <c r="X584" s="25">
        <f>IF(V584&lt;=0,"",V584*W584/100)</f>
        <v>0.73815600000000003</v>
      </c>
    </row>
    <row r="585" spans="1:24" x14ac:dyDescent="0.3">
      <c r="A585" s="24" t="s">
        <v>1616</v>
      </c>
      <c r="B585" s="24">
        <v>0</v>
      </c>
      <c r="C585" s="24">
        <v>19.920000000000002</v>
      </c>
      <c r="D585" s="25" t="str">
        <f t="shared" si="33"/>
        <v/>
      </c>
      <c r="F585" s="24"/>
      <c r="G585" s="24"/>
      <c r="H585" s="24"/>
      <c r="I585" s="25"/>
      <c r="P585" s="24" t="s">
        <v>1087</v>
      </c>
      <c r="Q585" s="28">
        <v>16.489999999999998</v>
      </c>
      <c r="R585" s="24">
        <v>3.82</v>
      </c>
      <c r="S585" s="25">
        <f>IF(Q585&lt;=0,"",Q585*R585/100)</f>
        <v>0.62991799999999987</v>
      </c>
      <c r="U585" s="24" t="s">
        <v>1087</v>
      </c>
      <c r="V585" s="28">
        <v>16.489999999999998</v>
      </c>
      <c r="W585" s="24">
        <v>3.82</v>
      </c>
      <c r="X585" s="25">
        <f>IF(V585&lt;=0,"",V585*W585/100)</f>
        <v>0.62991799999999987</v>
      </c>
    </row>
    <row r="586" spans="1:24" x14ac:dyDescent="0.3">
      <c r="A586" s="24" t="s">
        <v>1617</v>
      </c>
      <c r="B586" s="24">
        <v>48.69</v>
      </c>
      <c r="C586" s="24">
        <v>39.93</v>
      </c>
      <c r="D586" s="25">
        <f t="shared" si="33"/>
        <v>19.441917</v>
      </c>
      <c r="F586" s="24"/>
      <c r="G586" s="24"/>
      <c r="H586" s="24"/>
      <c r="I586" s="25"/>
      <c r="P586" s="24" t="s">
        <v>1047</v>
      </c>
      <c r="Q586" s="28">
        <v>16.66</v>
      </c>
      <c r="R586" s="24">
        <v>19.399999999999999</v>
      </c>
      <c r="S586" s="25">
        <f>IF(Q586&lt;=0,"",Q586*R586/100)</f>
        <v>3.2320399999999996</v>
      </c>
      <c r="U586" s="24" t="s">
        <v>1047</v>
      </c>
      <c r="V586" s="28">
        <v>16.66</v>
      </c>
      <c r="W586" s="24">
        <v>19.399999999999999</v>
      </c>
      <c r="X586" s="25">
        <f>IF(V586&lt;=0,"",V586*W586/100)</f>
        <v>3.2320399999999996</v>
      </c>
    </row>
    <row r="587" spans="1:24" x14ac:dyDescent="0.3">
      <c r="A587" s="24" t="s">
        <v>1618</v>
      </c>
      <c r="B587" s="24">
        <v>-7.62</v>
      </c>
      <c r="C587" s="24">
        <v>20.68</v>
      </c>
      <c r="D587" s="25" t="str">
        <f t="shared" si="33"/>
        <v/>
      </c>
      <c r="F587" s="24"/>
      <c r="G587" s="24"/>
      <c r="H587" s="24"/>
      <c r="I587" s="25"/>
      <c r="P587" s="24" t="s">
        <v>1306</v>
      </c>
      <c r="Q587" s="28">
        <v>16.7</v>
      </c>
      <c r="R587" s="24">
        <v>7.74</v>
      </c>
      <c r="S587" s="25">
        <f>IF(Q587&lt;=0,"",Q587*R587/100)</f>
        <v>1.2925800000000001</v>
      </c>
      <c r="U587" s="24" t="s">
        <v>1306</v>
      </c>
      <c r="V587" s="28">
        <v>16.7</v>
      </c>
      <c r="W587" s="24">
        <v>7.74</v>
      </c>
      <c r="X587" s="25">
        <f>IF(V587&lt;=0,"",V587*W587/100)</f>
        <v>1.2925800000000001</v>
      </c>
    </row>
    <row r="588" spans="1:24" x14ac:dyDescent="0.3">
      <c r="A588" s="24" t="s">
        <v>1619</v>
      </c>
      <c r="B588" s="24">
        <v>0</v>
      </c>
      <c r="C588" s="24">
        <v>5.62</v>
      </c>
      <c r="D588" s="25" t="str">
        <f t="shared" si="33"/>
        <v/>
      </c>
      <c r="F588" s="24"/>
      <c r="G588" s="24"/>
      <c r="H588" s="24"/>
      <c r="I588" s="25"/>
      <c r="P588" s="24" t="s">
        <v>1113</v>
      </c>
      <c r="Q588" s="28">
        <v>16.760000000000002</v>
      </c>
      <c r="R588" s="24">
        <v>22.48</v>
      </c>
      <c r="S588" s="25">
        <f>IF(Q588&lt;=0,"",Q588*R588/100)</f>
        <v>3.7676480000000003</v>
      </c>
      <c r="U588" s="24" t="s">
        <v>1113</v>
      </c>
      <c r="V588" s="28">
        <v>16.760000000000002</v>
      </c>
      <c r="W588" s="24">
        <v>22.48</v>
      </c>
      <c r="X588" s="25">
        <f>IF(V588&lt;=0,"",V588*W588/100)</f>
        <v>3.7676480000000003</v>
      </c>
    </row>
    <row r="589" spans="1:24" x14ac:dyDescent="0.3">
      <c r="A589" s="24" t="s">
        <v>1620</v>
      </c>
      <c r="B589" s="24">
        <v>37.92</v>
      </c>
      <c r="C589" s="24">
        <v>29.57</v>
      </c>
      <c r="D589" s="25">
        <f t="shared" si="33"/>
        <v>11.212944</v>
      </c>
      <c r="F589" s="24"/>
      <c r="G589" s="24"/>
      <c r="H589" s="24"/>
      <c r="I589" s="25"/>
      <c r="P589" s="24" t="s">
        <v>1905</v>
      </c>
      <c r="Q589" s="28">
        <v>16.829999999999998</v>
      </c>
      <c r="R589" s="24">
        <v>5.57</v>
      </c>
      <c r="S589" s="25">
        <f>IF(Q589&lt;=0,"",Q589*R589/100)</f>
        <v>0.93743100000000001</v>
      </c>
      <c r="U589" s="24" t="s">
        <v>1905</v>
      </c>
      <c r="V589" s="28">
        <v>16.829999999999998</v>
      </c>
      <c r="W589" s="24">
        <v>5.57</v>
      </c>
      <c r="X589" s="25">
        <f>IF(V589&lt;=0,"",V589*W589/100)</f>
        <v>0.93743100000000001</v>
      </c>
    </row>
    <row r="590" spans="1:24" x14ac:dyDescent="0.3">
      <c r="A590" s="24" t="s">
        <v>1621</v>
      </c>
      <c r="B590" s="24">
        <v>29.08</v>
      </c>
      <c r="C590" s="24">
        <v>39.93</v>
      </c>
      <c r="D590" s="25">
        <f t="shared" si="33"/>
        <v>11.611643999999998</v>
      </c>
      <c r="F590" s="24"/>
      <c r="G590" s="24"/>
      <c r="H590" s="24"/>
      <c r="I590" s="25"/>
      <c r="P590" s="24" t="s">
        <v>1871</v>
      </c>
      <c r="Q590" s="28">
        <v>16.95</v>
      </c>
      <c r="R590" s="24">
        <v>21.53</v>
      </c>
      <c r="S590" s="25">
        <f>IF(Q590&lt;=0,"",Q590*R590/100)</f>
        <v>3.6493349999999998</v>
      </c>
      <c r="U590" s="24" t="s">
        <v>1871</v>
      </c>
      <c r="V590" s="28">
        <v>16.95</v>
      </c>
      <c r="W590" s="24">
        <v>21.53</v>
      </c>
      <c r="X590" s="25">
        <f>IF(V590&lt;=0,"",V590*W590/100)</f>
        <v>3.6493349999999998</v>
      </c>
    </row>
    <row r="591" spans="1:24" x14ac:dyDescent="0.3">
      <c r="A591" s="24" t="s">
        <v>1622</v>
      </c>
      <c r="B591" s="24">
        <v>0</v>
      </c>
      <c r="C591" s="24">
        <v>12.73</v>
      </c>
      <c r="D591" s="25" t="str">
        <f t="shared" si="33"/>
        <v/>
      </c>
      <c r="F591" s="24"/>
      <c r="G591" s="24"/>
      <c r="H591" s="24"/>
      <c r="I591" s="25"/>
      <c r="P591" s="24" t="s">
        <v>1588</v>
      </c>
      <c r="Q591" s="28">
        <v>17.03</v>
      </c>
      <c r="R591" s="24">
        <v>20.100000000000001</v>
      </c>
      <c r="S591" s="25">
        <f>IF(Q591&lt;=0,"",Q591*R591/100)</f>
        <v>3.4230300000000007</v>
      </c>
      <c r="U591" s="24" t="s">
        <v>1588</v>
      </c>
      <c r="V591" s="28">
        <v>17.03</v>
      </c>
      <c r="W591" s="24">
        <v>20.100000000000001</v>
      </c>
      <c r="X591" s="25">
        <f>IF(V591&lt;=0,"",V591*W591/100)</f>
        <v>3.4230300000000007</v>
      </c>
    </row>
    <row r="592" spans="1:24" x14ac:dyDescent="0.3">
      <c r="A592" s="24" t="s">
        <v>1623</v>
      </c>
      <c r="B592" s="24">
        <v>-8.94</v>
      </c>
      <c r="C592" s="24">
        <v>38.32</v>
      </c>
      <c r="D592" s="25" t="str">
        <f t="shared" si="33"/>
        <v/>
      </c>
      <c r="F592" s="24"/>
      <c r="G592" s="24"/>
      <c r="H592" s="24"/>
      <c r="I592" s="25"/>
      <c r="P592" s="24" t="s">
        <v>1326</v>
      </c>
      <c r="Q592" s="28">
        <v>17.09</v>
      </c>
      <c r="R592" s="24">
        <v>26.3</v>
      </c>
      <c r="S592" s="25">
        <f>IF(Q592&lt;=0,"",Q592*R592/100)</f>
        <v>4.4946700000000002</v>
      </c>
      <c r="U592" s="24" t="s">
        <v>1326</v>
      </c>
      <c r="V592" s="28">
        <v>17.09</v>
      </c>
      <c r="W592" s="24">
        <v>26.3</v>
      </c>
      <c r="X592" s="25">
        <f>IF(V592&lt;=0,"",V592*W592/100)</f>
        <v>4.4946700000000002</v>
      </c>
    </row>
    <row r="593" spans="1:24" x14ac:dyDescent="0.3">
      <c r="A593" s="24" t="s">
        <v>1624</v>
      </c>
      <c r="B593" s="24">
        <v>-3.48</v>
      </c>
      <c r="C593" s="24">
        <v>36.340000000000003</v>
      </c>
      <c r="D593" s="25" t="str">
        <f t="shared" si="33"/>
        <v/>
      </c>
      <c r="F593" s="24"/>
      <c r="G593" s="24"/>
      <c r="H593" s="24"/>
      <c r="I593" s="25"/>
      <c r="P593" s="24" t="s">
        <v>1390</v>
      </c>
      <c r="Q593" s="28">
        <v>17.16</v>
      </c>
      <c r="R593" s="24">
        <v>14.01</v>
      </c>
      <c r="S593" s="25">
        <f>IF(Q593&lt;=0,"",Q593*R593/100)</f>
        <v>2.4041160000000001</v>
      </c>
      <c r="U593" s="24" t="s">
        <v>1390</v>
      </c>
      <c r="V593" s="28">
        <v>17.16</v>
      </c>
      <c r="W593" s="24">
        <v>14.01</v>
      </c>
      <c r="X593" s="25">
        <f>IF(V593&lt;=0,"",V593*W593/100)</f>
        <v>2.4041160000000001</v>
      </c>
    </row>
    <row r="594" spans="1:24" x14ac:dyDescent="0.3">
      <c r="A594" s="24" t="s">
        <v>1625</v>
      </c>
      <c r="B594" s="24">
        <v>-1.92</v>
      </c>
      <c r="C594" s="24">
        <v>25.91</v>
      </c>
      <c r="D594" s="25" t="str">
        <f t="shared" si="33"/>
        <v/>
      </c>
      <c r="F594" s="24"/>
      <c r="G594" s="24"/>
      <c r="H594" s="24"/>
      <c r="I594" s="25"/>
      <c r="P594" s="24" t="s">
        <v>1479</v>
      </c>
      <c r="Q594" s="28">
        <v>17.23</v>
      </c>
      <c r="R594" s="24">
        <v>35.659999999999997</v>
      </c>
      <c r="S594" s="25">
        <f>IF(Q594&lt;=0,"",Q594*R594/100)</f>
        <v>6.1442179999999995</v>
      </c>
      <c r="U594" s="24" t="s">
        <v>1479</v>
      </c>
      <c r="V594" s="28">
        <v>17.23</v>
      </c>
      <c r="W594" s="24">
        <v>35.659999999999997</v>
      </c>
      <c r="X594" s="25">
        <f>IF(V594&lt;=0,"",V594*W594/100)</f>
        <v>6.1442179999999995</v>
      </c>
    </row>
    <row r="595" spans="1:24" x14ac:dyDescent="0.3">
      <c r="A595" s="24" t="s">
        <v>1626</v>
      </c>
      <c r="B595" s="24">
        <v>29.75</v>
      </c>
      <c r="C595" s="24">
        <v>10.99</v>
      </c>
      <c r="D595" s="25">
        <f t="shared" si="33"/>
        <v>3.2695249999999998</v>
      </c>
      <c r="F595" s="24"/>
      <c r="G595" s="24"/>
      <c r="H595" s="24"/>
      <c r="I595" s="25"/>
      <c r="P595" s="24" t="s">
        <v>1315</v>
      </c>
      <c r="Q595" s="28">
        <v>17.28</v>
      </c>
      <c r="R595" s="24">
        <v>11.33</v>
      </c>
      <c r="S595" s="25">
        <f>IF(Q595&lt;=0,"",Q595*R595/100)</f>
        <v>1.9578240000000002</v>
      </c>
      <c r="U595" s="24" t="s">
        <v>1315</v>
      </c>
      <c r="V595" s="28">
        <v>17.28</v>
      </c>
      <c r="W595" s="24">
        <v>11.33</v>
      </c>
      <c r="X595" s="25">
        <f>IF(V595&lt;=0,"",V595*W595/100)</f>
        <v>1.9578240000000002</v>
      </c>
    </row>
    <row r="596" spans="1:24" x14ac:dyDescent="0.3">
      <c r="A596" s="24" t="s">
        <v>1627</v>
      </c>
      <c r="B596" s="24">
        <v>26.13</v>
      </c>
      <c r="C596" s="24">
        <v>34.119999999999997</v>
      </c>
      <c r="D596" s="25">
        <f t="shared" si="33"/>
        <v>8.9155559999999987</v>
      </c>
      <c r="F596" s="24"/>
      <c r="G596" s="24"/>
      <c r="H596" s="24"/>
      <c r="I596" s="25"/>
      <c r="P596" s="24" t="s">
        <v>1921</v>
      </c>
      <c r="Q596" s="28">
        <v>17.29</v>
      </c>
      <c r="R596" s="24">
        <v>19.899999999999999</v>
      </c>
      <c r="S596" s="25">
        <f>IF(Q596&lt;=0,"",Q596*R596/100)</f>
        <v>3.4407099999999997</v>
      </c>
      <c r="U596" s="24" t="s">
        <v>1921</v>
      </c>
      <c r="V596" s="28">
        <v>17.29</v>
      </c>
      <c r="W596" s="24">
        <v>19.899999999999999</v>
      </c>
      <c r="X596" s="25">
        <f>IF(V596&lt;=0,"",V596*W596/100)</f>
        <v>3.4407099999999997</v>
      </c>
    </row>
    <row r="597" spans="1:24" x14ac:dyDescent="0.3">
      <c r="A597" s="24" t="s">
        <v>1628</v>
      </c>
      <c r="B597" s="24">
        <v>-5.22</v>
      </c>
      <c r="C597" s="24">
        <v>24.17</v>
      </c>
      <c r="D597" s="25" t="str">
        <f t="shared" si="33"/>
        <v/>
      </c>
      <c r="F597" s="24"/>
      <c r="G597" s="24"/>
      <c r="H597" s="24"/>
      <c r="I597" s="25"/>
      <c r="P597" s="24" t="s">
        <v>1193</v>
      </c>
      <c r="Q597" s="28">
        <v>17.3</v>
      </c>
      <c r="R597" s="24">
        <v>0.71</v>
      </c>
      <c r="S597" s="25">
        <f>IF(Q597&lt;=0,"",Q597*R597/100)</f>
        <v>0.12282999999999999</v>
      </c>
      <c r="U597" s="24" t="s">
        <v>1193</v>
      </c>
      <c r="V597" s="28">
        <v>17.3</v>
      </c>
      <c r="W597" s="24">
        <v>0.71</v>
      </c>
      <c r="X597" s="25">
        <f>IF(V597&lt;=0,"",V597*W597/100)</f>
        <v>0.12282999999999999</v>
      </c>
    </row>
    <row r="598" spans="1:24" x14ac:dyDescent="0.3">
      <c r="A598" s="24" t="s">
        <v>1629</v>
      </c>
      <c r="B598" s="24">
        <v>-4.58</v>
      </c>
      <c r="C598" s="24">
        <v>1.48</v>
      </c>
      <c r="D598" s="25" t="str">
        <f t="shared" si="33"/>
        <v/>
      </c>
      <c r="F598" s="24"/>
      <c r="G598" s="24"/>
      <c r="H598" s="24"/>
      <c r="I598" s="25"/>
      <c r="P598" s="24" t="s">
        <v>1990</v>
      </c>
      <c r="Q598" s="28">
        <v>17.34</v>
      </c>
      <c r="R598" s="24">
        <v>0.74</v>
      </c>
      <c r="S598" s="25">
        <f>IF(Q598&lt;=0,"",Q598*R598/100)</f>
        <v>0.12831599999999999</v>
      </c>
      <c r="U598" s="24" t="s">
        <v>1990</v>
      </c>
      <c r="V598" s="28">
        <v>17.34</v>
      </c>
      <c r="W598" s="24">
        <v>0.74</v>
      </c>
      <c r="X598" s="25">
        <f>IF(V598&lt;=0,"",V598*W598/100)</f>
        <v>0.12831599999999999</v>
      </c>
    </row>
    <row r="599" spans="1:24" x14ac:dyDescent="0.3">
      <c r="A599" s="24" t="s">
        <v>1630</v>
      </c>
      <c r="B599" s="24">
        <v>0</v>
      </c>
      <c r="C599" s="24">
        <v>13.2</v>
      </c>
      <c r="D599" s="25" t="str">
        <f t="shared" si="33"/>
        <v/>
      </c>
      <c r="F599" s="24"/>
      <c r="G599" s="24"/>
      <c r="H599" s="24"/>
      <c r="I599" s="25"/>
      <c r="P599" s="24" t="s">
        <v>1264</v>
      </c>
      <c r="Q599" s="28">
        <v>17.45</v>
      </c>
      <c r="R599" s="24">
        <v>22.94</v>
      </c>
      <c r="S599" s="25">
        <f>IF(Q599&lt;=0,"",Q599*R599/100)</f>
        <v>4.0030299999999999</v>
      </c>
      <c r="U599" s="24" t="s">
        <v>1264</v>
      </c>
      <c r="V599" s="28">
        <v>17.45</v>
      </c>
      <c r="W599" s="24">
        <v>22.94</v>
      </c>
      <c r="X599" s="25">
        <f>IF(V599&lt;=0,"",V599*W599/100)</f>
        <v>4.0030299999999999</v>
      </c>
    </row>
    <row r="600" spans="1:24" x14ac:dyDescent="0.3">
      <c r="A600" s="24" t="s">
        <v>1631</v>
      </c>
      <c r="B600" s="24">
        <v>-7.85</v>
      </c>
      <c r="C600" s="24">
        <v>6.42</v>
      </c>
      <c r="D600" s="25" t="str">
        <f t="shared" si="33"/>
        <v/>
      </c>
      <c r="F600" s="24"/>
      <c r="G600" s="24"/>
      <c r="H600" s="24"/>
      <c r="I600" s="25"/>
      <c r="P600" s="24" t="s">
        <v>1691</v>
      </c>
      <c r="Q600" s="28">
        <v>17.55</v>
      </c>
      <c r="R600" s="24">
        <v>22.73</v>
      </c>
      <c r="S600" s="25">
        <f>IF(Q600&lt;=0,"",Q600*R600/100)</f>
        <v>3.9891150000000004</v>
      </c>
      <c r="U600" s="24" t="s">
        <v>1691</v>
      </c>
      <c r="V600" s="28">
        <v>17.55</v>
      </c>
      <c r="W600" s="24">
        <v>22.73</v>
      </c>
      <c r="X600" s="25">
        <f>IF(V600&lt;=0,"",V600*W600/100)</f>
        <v>3.9891150000000004</v>
      </c>
    </row>
    <row r="601" spans="1:24" x14ac:dyDescent="0.3">
      <c r="A601" s="24" t="s">
        <v>1632</v>
      </c>
      <c r="B601" s="24">
        <v>-3.14</v>
      </c>
      <c r="C601" s="24">
        <v>15.38</v>
      </c>
      <c r="D601" s="25" t="str">
        <f t="shared" si="33"/>
        <v/>
      </c>
      <c r="F601" s="24"/>
      <c r="G601" s="24"/>
      <c r="H601" s="24"/>
      <c r="I601" s="25"/>
      <c r="P601" s="24" t="s">
        <v>1891</v>
      </c>
      <c r="Q601" s="28">
        <v>17.600000000000001</v>
      </c>
      <c r="R601" s="24">
        <v>29.2</v>
      </c>
      <c r="S601" s="25">
        <f>IF(Q601&lt;=0,"",Q601*R601/100)</f>
        <v>5.1392000000000007</v>
      </c>
      <c r="U601" s="24" t="s">
        <v>1891</v>
      </c>
      <c r="V601" s="28">
        <v>17.600000000000001</v>
      </c>
      <c r="W601" s="24">
        <v>29.2</v>
      </c>
      <c r="X601" s="25">
        <f>IF(V601&lt;=0,"",V601*W601/100)</f>
        <v>5.1392000000000007</v>
      </c>
    </row>
    <row r="602" spans="1:24" x14ac:dyDescent="0.3">
      <c r="A602" s="24" t="s">
        <v>1633</v>
      </c>
      <c r="B602" s="24">
        <v>23.96</v>
      </c>
      <c r="C602" s="24">
        <v>17.82</v>
      </c>
      <c r="D602" s="25">
        <f t="shared" si="33"/>
        <v>4.2696720000000008</v>
      </c>
      <c r="F602" s="24"/>
      <c r="G602" s="24"/>
      <c r="H602" s="24"/>
      <c r="I602" s="25"/>
      <c r="P602" s="24" t="s">
        <v>1519</v>
      </c>
      <c r="Q602" s="28">
        <v>17.72</v>
      </c>
      <c r="R602" s="24">
        <v>34.659999999999997</v>
      </c>
      <c r="S602" s="25">
        <f>IF(Q602&lt;=0,"",Q602*R602/100)</f>
        <v>6.1417519999999994</v>
      </c>
      <c r="U602" s="24" t="s">
        <v>1519</v>
      </c>
      <c r="V602" s="28">
        <v>17.72</v>
      </c>
      <c r="W602" s="24">
        <v>34.659999999999997</v>
      </c>
      <c r="X602" s="25">
        <f>IF(V602&lt;=0,"",V602*W602/100)</f>
        <v>6.1417519999999994</v>
      </c>
    </row>
    <row r="603" spans="1:24" x14ac:dyDescent="0.3">
      <c r="A603" s="24" t="s">
        <v>1634</v>
      </c>
      <c r="B603" s="24">
        <v>29.47</v>
      </c>
      <c r="C603" s="24">
        <v>9</v>
      </c>
      <c r="D603" s="25">
        <f t="shared" si="33"/>
        <v>2.6523000000000003</v>
      </c>
      <c r="F603" s="24"/>
      <c r="G603" s="24"/>
      <c r="H603" s="24"/>
      <c r="I603" s="25"/>
      <c r="P603" s="24" t="s">
        <v>1340</v>
      </c>
      <c r="Q603" s="28">
        <v>17.72</v>
      </c>
      <c r="R603" s="24">
        <v>21.43</v>
      </c>
      <c r="S603" s="25">
        <f>IF(Q603&lt;=0,"",Q603*R603/100)</f>
        <v>3.797396</v>
      </c>
      <c r="U603" s="24" t="s">
        <v>1340</v>
      </c>
      <c r="V603" s="28">
        <v>17.72</v>
      </c>
      <c r="W603" s="24">
        <v>21.43</v>
      </c>
      <c r="X603" s="25">
        <f>IF(V603&lt;=0,"",V603*W603/100)</f>
        <v>3.797396</v>
      </c>
    </row>
    <row r="604" spans="1:24" x14ac:dyDescent="0.3">
      <c r="A604" s="24" t="s">
        <v>1635</v>
      </c>
      <c r="B604" s="24">
        <v>0</v>
      </c>
      <c r="C604" s="24">
        <v>1.99</v>
      </c>
      <c r="D604" s="25" t="str">
        <f t="shared" si="33"/>
        <v/>
      </c>
      <c r="F604" s="24"/>
      <c r="G604" s="24"/>
      <c r="H604" s="24"/>
      <c r="I604" s="25"/>
      <c r="P604" s="24" t="s">
        <v>1739</v>
      </c>
      <c r="Q604" s="28">
        <v>17.8</v>
      </c>
      <c r="R604" s="24">
        <v>23.49</v>
      </c>
      <c r="S604" s="25">
        <f>IF(Q604&lt;=0,"",Q604*R604/100)</f>
        <v>4.1812199999999997</v>
      </c>
      <c r="U604" s="24" t="s">
        <v>1739</v>
      </c>
      <c r="V604" s="28">
        <v>17.8</v>
      </c>
      <c r="W604" s="24">
        <v>23.49</v>
      </c>
      <c r="X604" s="25">
        <f>IF(V604&lt;=0,"",V604*W604/100)</f>
        <v>4.1812199999999997</v>
      </c>
    </row>
    <row r="605" spans="1:24" x14ac:dyDescent="0.3">
      <c r="A605" s="24" t="s">
        <v>1636</v>
      </c>
      <c r="B605" s="24">
        <v>-3.21</v>
      </c>
      <c r="C605" s="24">
        <v>12.08</v>
      </c>
      <c r="D605" s="25" t="str">
        <f t="shared" si="33"/>
        <v/>
      </c>
      <c r="F605" s="24"/>
      <c r="G605" s="24"/>
      <c r="H605" s="24"/>
      <c r="I605" s="25"/>
      <c r="P605" s="24" t="s">
        <v>1115</v>
      </c>
      <c r="Q605" s="28">
        <v>17.920000000000002</v>
      </c>
      <c r="R605" s="24">
        <v>28.33</v>
      </c>
      <c r="S605" s="25">
        <f>IF(Q605&lt;=0,"",Q605*R605/100)</f>
        <v>5.0767360000000004</v>
      </c>
      <c r="U605" s="24" t="s">
        <v>1115</v>
      </c>
      <c r="V605" s="28">
        <v>17.920000000000002</v>
      </c>
      <c r="W605" s="24">
        <v>28.33</v>
      </c>
      <c r="X605" s="25">
        <f>IF(V605&lt;=0,"",V605*W605/100)</f>
        <v>5.0767360000000004</v>
      </c>
    </row>
    <row r="606" spans="1:24" x14ac:dyDescent="0.3">
      <c r="A606" s="24" t="s">
        <v>1637</v>
      </c>
      <c r="B606" s="24">
        <v>31.01</v>
      </c>
      <c r="C606" s="24">
        <v>18.260000000000002</v>
      </c>
      <c r="D606" s="25">
        <f t="shared" si="33"/>
        <v>5.662426</v>
      </c>
      <c r="F606" s="24"/>
      <c r="G606" s="24"/>
      <c r="H606" s="24"/>
      <c r="I606" s="25"/>
      <c r="P606" s="24" t="s">
        <v>1345</v>
      </c>
      <c r="Q606" s="28">
        <v>17.95</v>
      </c>
      <c r="R606" s="24">
        <v>27.55</v>
      </c>
      <c r="S606" s="25">
        <f>IF(Q606&lt;=0,"",Q606*R606/100)</f>
        <v>4.9452249999999998</v>
      </c>
      <c r="U606" s="24" t="s">
        <v>1345</v>
      </c>
      <c r="V606" s="28">
        <v>17.95</v>
      </c>
      <c r="W606" s="24">
        <v>27.55</v>
      </c>
      <c r="X606" s="25">
        <f>IF(V606&lt;=0,"",V606*W606/100)</f>
        <v>4.9452249999999998</v>
      </c>
    </row>
    <row r="607" spans="1:24" x14ac:dyDescent="0.3">
      <c r="A607" s="24" t="s">
        <v>1638</v>
      </c>
      <c r="B607" s="24">
        <v>38.299999999999997</v>
      </c>
      <c r="C607" s="24">
        <v>8.36</v>
      </c>
      <c r="D607" s="25">
        <f t="shared" si="33"/>
        <v>3.2018799999999992</v>
      </c>
      <c r="F607" s="24"/>
      <c r="G607" s="24"/>
      <c r="H607" s="24"/>
      <c r="I607" s="25"/>
      <c r="P607" s="24" t="s">
        <v>1841</v>
      </c>
      <c r="Q607" s="28">
        <v>17.97</v>
      </c>
      <c r="R607" s="24">
        <v>2.95</v>
      </c>
      <c r="S607" s="25">
        <f>IF(Q607&lt;=0,"",Q607*R607/100)</f>
        <v>0.530115</v>
      </c>
      <c r="U607" s="24" t="s">
        <v>1841</v>
      </c>
      <c r="V607" s="28">
        <v>17.97</v>
      </c>
      <c r="W607" s="24">
        <v>2.95</v>
      </c>
      <c r="X607" s="25">
        <f>IF(V607&lt;=0,"",V607*W607/100)</f>
        <v>0.530115</v>
      </c>
    </row>
    <row r="608" spans="1:24" x14ac:dyDescent="0.3">
      <c r="A608" s="24" t="s">
        <v>1639</v>
      </c>
      <c r="B608" s="24">
        <v>8.23</v>
      </c>
      <c r="C608" s="24">
        <v>37.21</v>
      </c>
      <c r="D608" s="25">
        <f t="shared" si="33"/>
        <v>3.0623830000000005</v>
      </c>
      <c r="F608" s="24"/>
      <c r="G608" s="24"/>
      <c r="H608" s="24"/>
      <c r="I608" s="25"/>
      <c r="P608" s="24" t="s">
        <v>1365</v>
      </c>
      <c r="Q608" s="28">
        <v>18.05</v>
      </c>
      <c r="R608" s="24">
        <v>37.44</v>
      </c>
      <c r="S608" s="25">
        <f>IF(Q608&lt;=0,"",Q608*R608/100)</f>
        <v>6.7579200000000004</v>
      </c>
      <c r="U608" s="24" t="s">
        <v>1365</v>
      </c>
      <c r="V608" s="28">
        <v>18.05</v>
      </c>
      <c r="W608" s="24">
        <v>37.44</v>
      </c>
      <c r="X608" s="25">
        <f>IF(V608&lt;=0,"",V608*W608/100)</f>
        <v>6.7579200000000004</v>
      </c>
    </row>
    <row r="609" spans="1:24" x14ac:dyDescent="0.3">
      <c r="A609" s="24" t="s">
        <v>1640</v>
      </c>
      <c r="B609" s="24">
        <v>33.06</v>
      </c>
      <c r="C609" s="24">
        <v>39.909999999999997</v>
      </c>
      <c r="D609" s="25">
        <f t="shared" si="33"/>
        <v>13.194246</v>
      </c>
      <c r="F609" s="24"/>
      <c r="G609" s="24"/>
      <c r="H609" s="24"/>
      <c r="I609" s="25"/>
      <c r="P609" s="24" t="s">
        <v>1684</v>
      </c>
      <c r="Q609" s="28">
        <v>18.07</v>
      </c>
      <c r="R609" s="24">
        <v>31.08</v>
      </c>
      <c r="S609" s="25">
        <f>IF(Q609&lt;=0,"",Q609*R609/100)</f>
        <v>5.6161560000000001</v>
      </c>
      <c r="U609" s="24" t="s">
        <v>1684</v>
      </c>
      <c r="V609" s="28">
        <v>18.07</v>
      </c>
      <c r="W609" s="24">
        <v>31.08</v>
      </c>
      <c r="X609" s="25">
        <f>IF(V609&lt;=0,"",V609*W609/100)</f>
        <v>5.6161560000000001</v>
      </c>
    </row>
    <row r="610" spans="1:24" x14ac:dyDescent="0.3">
      <c r="A610" s="24" t="s">
        <v>1641</v>
      </c>
      <c r="B610" s="24">
        <v>0</v>
      </c>
      <c r="C610" s="24">
        <v>26.24</v>
      </c>
      <c r="D610" s="25" t="str">
        <f t="shared" si="33"/>
        <v/>
      </c>
      <c r="F610" s="24"/>
      <c r="G610" s="24"/>
      <c r="H610" s="24"/>
      <c r="I610" s="25"/>
      <c r="P610" s="24" t="s">
        <v>1195</v>
      </c>
      <c r="Q610" s="28">
        <v>18.190000000000001</v>
      </c>
      <c r="R610" s="24">
        <v>20.96</v>
      </c>
      <c r="S610" s="25">
        <f>IF(Q610&lt;=0,"",Q610*R610/100)</f>
        <v>3.8126240000000009</v>
      </c>
      <c r="U610" s="24" t="s">
        <v>1195</v>
      </c>
      <c r="V610" s="28">
        <v>18.190000000000001</v>
      </c>
      <c r="W610" s="24">
        <v>20.96</v>
      </c>
      <c r="X610" s="25">
        <f>IF(V610&lt;=0,"",V610*W610/100)</f>
        <v>3.8126240000000009</v>
      </c>
    </row>
    <row r="611" spans="1:24" x14ac:dyDescent="0.3">
      <c r="A611" s="24" t="s">
        <v>1642</v>
      </c>
      <c r="B611" s="24">
        <v>-6.82</v>
      </c>
      <c r="C611" s="24">
        <v>12.75</v>
      </c>
      <c r="D611" s="25" t="str">
        <f t="shared" si="33"/>
        <v/>
      </c>
      <c r="F611" s="24"/>
      <c r="G611" s="24"/>
      <c r="H611" s="24"/>
      <c r="I611" s="25"/>
      <c r="P611" s="24" t="s">
        <v>1848</v>
      </c>
      <c r="Q611" s="28">
        <v>18.34</v>
      </c>
      <c r="R611" s="24">
        <v>9.0299999999999994</v>
      </c>
      <c r="S611" s="25">
        <f>IF(Q611&lt;=0,"",Q611*R611/100)</f>
        <v>1.656102</v>
      </c>
      <c r="U611" s="24" t="s">
        <v>1848</v>
      </c>
      <c r="V611" s="28">
        <v>18.34</v>
      </c>
      <c r="W611" s="24">
        <v>9.0299999999999994</v>
      </c>
      <c r="X611" s="25">
        <f>IF(V611&lt;=0,"",V611*W611/100)</f>
        <v>1.656102</v>
      </c>
    </row>
    <row r="612" spans="1:24" x14ac:dyDescent="0.3">
      <c r="A612" s="24" t="s">
        <v>1643</v>
      </c>
      <c r="B612" s="24">
        <v>49.77</v>
      </c>
      <c r="C612" s="24">
        <v>34.380000000000003</v>
      </c>
      <c r="D612" s="25">
        <f t="shared" si="33"/>
        <v>17.110926000000003</v>
      </c>
      <c r="F612" s="24"/>
      <c r="G612" s="24"/>
      <c r="H612" s="24"/>
      <c r="I612" s="25"/>
      <c r="P612" s="24" t="s">
        <v>1461</v>
      </c>
      <c r="Q612" s="28">
        <v>18.350000000000001</v>
      </c>
      <c r="R612" s="24">
        <v>20.420000000000002</v>
      </c>
      <c r="S612" s="25">
        <f>IF(Q612&lt;=0,"",Q612*R612/100)</f>
        <v>3.7470700000000003</v>
      </c>
      <c r="U612" s="24" t="s">
        <v>1461</v>
      </c>
      <c r="V612" s="28">
        <v>18.350000000000001</v>
      </c>
      <c r="W612" s="24">
        <v>20.420000000000002</v>
      </c>
      <c r="X612" s="25">
        <f>IF(V612&lt;=0,"",V612*W612/100)</f>
        <v>3.7470700000000003</v>
      </c>
    </row>
    <row r="613" spans="1:24" x14ac:dyDescent="0.3">
      <c r="A613" s="24" t="s">
        <v>1644</v>
      </c>
      <c r="B613" s="24">
        <v>15.74</v>
      </c>
      <c r="C613" s="24">
        <v>8.35</v>
      </c>
      <c r="D613" s="25">
        <f t="shared" si="33"/>
        <v>1.31429</v>
      </c>
      <c r="F613" s="24"/>
      <c r="G613" s="24"/>
      <c r="H613" s="24"/>
      <c r="I613" s="25"/>
      <c r="P613" s="24" t="s">
        <v>1811</v>
      </c>
      <c r="Q613" s="28">
        <v>18.420000000000002</v>
      </c>
      <c r="R613" s="24">
        <v>10.039999999999999</v>
      </c>
      <c r="S613" s="25">
        <f>IF(Q613&lt;=0,"",Q613*R613/100)</f>
        <v>1.8493680000000001</v>
      </c>
      <c r="U613" s="24" t="s">
        <v>1811</v>
      </c>
      <c r="V613" s="28">
        <v>18.420000000000002</v>
      </c>
      <c r="W613" s="24">
        <v>10.039999999999999</v>
      </c>
      <c r="X613" s="25">
        <f>IF(V613&lt;=0,"",V613*W613/100)</f>
        <v>1.8493680000000001</v>
      </c>
    </row>
    <row r="614" spans="1:24" x14ac:dyDescent="0.3">
      <c r="A614" s="24" t="s">
        <v>1645</v>
      </c>
      <c r="B614" s="24">
        <v>13.75</v>
      </c>
      <c r="C614" s="24">
        <v>11.84</v>
      </c>
      <c r="D614" s="25">
        <f t="shared" si="33"/>
        <v>1.6280000000000001</v>
      </c>
      <c r="F614" s="24"/>
      <c r="G614" s="24"/>
      <c r="H614" s="24"/>
      <c r="I614" s="25"/>
      <c r="P614" s="24" t="s">
        <v>1117</v>
      </c>
      <c r="Q614" s="28">
        <v>18.48</v>
      </c>
      <c r="R614" s="24">
        <v>20.11</v>
      </c>
      <c r="S614" s="25">
        <f>IF(Q614&lt;=0,"",Q614*R614/100)</f>
        <v>3.7163279999999999</v>
      </c>
      <c r="U614" s="24" t="s">
        <v>1117</v>
      </c>
      <c r="V614" s="28">
        <v>18.48</v>
      </c>
      <c r="W614" s="24">
        <v>20.11</v>
      </c>
      <c r="X614" s="25">
        <f>IF(V614&lt;=0,"",V614*W614/100)</f>
        <v>3.7163279999999999</v>
      </c>
    </row>
    <row r="615" spans="1:24" x14ac:dyDescent="0.3">
      <c r="A615" s="24" t="s">
        <v>1646</v>
      </c>
      <c r="B615" s="24">
        <v>27.41</v>
      </c>
      <c r="C615" s="24">
        <v>36.200000000000003</v>
      </c>
      <c r="D615" s="25">
        <f t="shared" si="33"/>
        <v>9.9224200000000007</v>
      </c>
      <c r="F615" s="24"/>
      <c r="G615" s="24"/>
      <c r="H615" s="24"/>
      <c r="I615" s="25"/>
      <c r="P615" s="24" t="s">
        <v>1813</v>
      </c>
      <c r="Q615" s="28">
        <v>18.53</v>
      </c>
      <c r="R615" s="24">
        <v>19.690000000000001</v>
      </c>
      <c r="S615" s="25">
        <f>IF(Q615&lt;=0,"",Q615*R615/100)</f>
        <v>3.6485570000000007</v>
      </c>
      <c r="U615" s="24" t="s">
        <v>1813</v>
      </c>
      <c r="V615" s="28">
        <v>18.53</v>
      </c>
      <c r="W615" s="24">
        <v>19.690000000000001</v>
      </c>
      <c r="X615" s="25">
        <f>IF(V615&lt;=0,"",V615*W615/100)</f>
        <v>3.6485570000000007</v>
      </c>
    </row>
    <row r="616" spans="1:24" x14ac:dyDescent="0.3">
      <c r="A616" s="24" t="s">
        <v>1647</v>
      </c>
      <c r="B616" s="24">
        <v>45.33</v>
      </c>
      <c r="C616" s="24">
        <v>0.28000000000000003</v>
      </c>
      <c r="D616" s="25">
        <f t="shared" si="33"/>
        <v>0.12692400000000001</v>
      </c>
      <c r="F616" s="24"/>
      <c r="G616" s="24"/>
      <c r="H616" s="24"/>
      <c r="I616" s="25"/>
      <c r="P616" s="24" t="s">
        <v>1225</v>
      </c>
      <c r="Q616" s="28">
        <v>18.649999999999999</v>
      </c>
      <c r="R616" s="24">
        <v>11.41</v>
      </c>
      <c r="S616" s="25">
        <f>IF(Q616&lt;=0,"",Q616*R616/100)</f>
        <v>2.1279649999999997</v>
      </c>
      <c r="U616" s="24" t="s">
        <v>1225</v>
      </c>
      <c r="V616" s="28">
        <v>18.649999999999999</v>
      </c>
      <c r="W616" s="24">
        <v>11.41</v>
      </c>
      <c r="X616" s="25">
        <f>IF(V616&lt;=0,"",V616*W616/100)</f>
        <v>2.1279649999999997</v>
      </c>
    </row>
    <row r="617" spans="1:24" x14ac:dyDescent="0.3">
      <c r="A617" s="24" t="s">
        <v>1648</v>
      </c>
      <c r="B617" s="24">
        <v>13.62</v>
      </c>
      <c r="C617" s="24">
        <v>21.12</v>
      </c>
      <c r="D617" s="25">
        <f t="shared" si="33"/>
        <v>2.876544</v>
      </c>
      <c r="F617" s="24"/>
      <c r="G617" s="24"/>
      <c r="H617" s="24"/>
      <c r="I617" s="25"/>
      <c r="P617" s="24" t="s">
        <v>1469</v>
      </c>
      <c r="Q617" s="28">
        <v>18.72</v>
      </c>
      <c r="R617" s="24">
        <v>34.15</v>
      </c>
      <c r="S617" s="25">
        <f>IF(Q617&lt;=0,"",Q617*R617/100)</f>
        <v>6.392879999999999</v>
      </c>
      <c r="U617" s="24" t="s">
        <v>1469</v>
      </c>
      <c r="V617" s="28">
        <v>18.72</v>
      </c>
      <c r="W617" s="24">
        <v>34.15</v>
      </c>
      <c r="X617" s="25">
        <f>IF(V617&lt;=0,"",V617*W617/100)</f>
        <v>6.392879999999999</v>
      </c>
    </row>
    <row r="618" spans="1:24" x14ac:dyDescent="0.3">
      <c r="A618" s="24" t="s">
        <v>1649</v>
      </c>
      <c r="B618" s="24">
        <v>29.19</v>
      </c>
      <c r="C618" s="24">
        <v>39.22</v>
      </c>
      <c r="D618" s="25">
        <f t="shared" si="33"/>
        <v>11.448317999999999</v>
      </c>
      <c r="F618" s="24"/>
      <c r="G618" s="24"/>
      <c r="H618" s="24"/>
      <c r="I618" s="25"/>
      <c r="P618" s="24" t="s">
        <v>1433</v>
      </c>
      <c r="Q618" s="28">
        <v>18.72</v>
      </c>
      <c r="R618" s="24">
        <v>25.46</v>
      </c>
      <c r="S618" s="25">
        <f>IF(Q618&lt;=0,"",Q618*R618/100)</f>
        <v>4.7661119999999997</v>
      </c>
      <c r="U618" s="24" t="s">
        <v>1433</v>
      </c>
      <c r="V618" s="28">
        <v>18.72</v>
      </c>
      <c r="W618" s="24">
        <v>25.46</v>
      </c>
      <c r="X618" s="25">
        <f>IF(V618&lt;=0,"",V618*W618/100)</f>
        <v>4.7661119999999997</v>
      </c>
    </row>
    <row r="619" spans="1:24" x14ac:dyDescent="0.3">
      <c r="A619" s="24" t="s">
        <v>1650</v>
      </c>
      <c r="B619" s="24">
        <v>-2.84</v>
      </c>
      <c r="C619" s="24">
        <v>20.149999999999999</v>
      </c>
      <c r="D619" s="25" t="str">
        <f t="shared" si="33"/>
        <v/>
      </c>
      <c r="F619" s="24"/>
      <c r="G619" s="24"/>
      <c r="H619" s="24"/>
      <c r="I619" s="25"/>
      <c r="P619" s="24" t="s">
        <v>1597</v>
      </c>
      <c r="Q619" s="28">
        <v>18.73</v>
      </c>
      <c r="R619" s="24">
        <v>5.0599999999999996</v>
      </c>
      <c r="S619" s="25">
        <f>IF(Q619&lt;=0,"",Q619*R619/100)</f>
        <v>0.94773799999999997</v>
      </c>
      <c r="U619" s="24" t="s">
        <v>1597</v>
      </c>
      <c r="V619" s="28">
        <v>18.73</v>
      </c>
      <c r="W619" s="24">
        <v>5.0599999999999996</v>
      </c>
      <c r="X619" s="25">
        <f>IF(V619&lt;=0,"",V619*W619/100)</f>
        <v>0.94773799999999997</v>
      </c>
    </row>
    <row r="620" spans="1:24" x14ac:dyDescent="0.3">
      <c r="A620" s="24" t="s">
        <v>1651</v>
      </c>
      <c r="B620" s="24">
        <v>22.65</v>
      </c>
      <c r="C620" s="24">
        <v>6.24</v>
      </c>
      <c r="D620" s="25">
        <f t="shared" si="33"/>
        <v>1.4133599999999999</v>
      </c>
      <c r="F620" s="24"/>
      <c r="G620" s="24"/>
      <c r="H620" s="24"/>
      <c r="I620" s="25"/>
      <c r="P620" s="24" t="s">
        <v>1751</v>
      </c>
      <c r="Q620" s="28">
        <v>18.89</v>
      </c>
      <c r="R620" s="24">
        <v>7.94</v>
      </c>
      <c r="S620" s="25">
        <f>IF(Q620&lt;=0,"",Q620*R620/100)</f>
        <v>1.4998660000000001</v>
      </c>
      <c r="U620" s="24" t="s">
        <v>1751</v>
      </c>
      <c r="V620" s="28">
        <v>18.89</v>
      </c>
      <c r="W620" s="24">
        <v>7.94</v>
      </c>
      <c r="X620" s="25">
        <f>IF(V620&lt;=0,"",V620*W620/100)</f>
        <v>1.4998660000000001</v>
      </c>
    </row>
    <row r="621" spans="1:24" x14ac:dyDescent="0.3">
      <c r="A621" s="24" t="s">
        <v>1652</v>
      </c>
      <c r="B621" s="24">
        <v>34.409999999999997</v>
      </c>
      <c r="C621" s="24">
        <v>35.83</v>
      </c>
      <c r="D621" s="25">
        <f t="shared" si="33"/>
        <v>12.329102999999998</v>
      </c>
      <c r="F621" s="24"/>
      <c r="G621" s="24"/>
      <c r="H621" s="24"/>
      <c r="I621" s="25"/>
      <c r="P621" s="24" t="s">
        <v>1206</v>
      </c>
      <c r="Q621" s="28">
        <v>18.940000000000001</v>
      </c>
      <c r="R621" s="24">
        <v>36.42</v>
      </c>
      <c r="S621" s="25">
        <f>IF(Q621&lt;=0,"",Q621*R621/100)</f>
        <v>6.8979480000000013</v>
      </c>
      <c r="U621" s="24" t="s">
        <v>1206</v>
      </c>
      <c r="V621" s="28">
        <v>18.940000000000001</v>
      </c>
      <c r="W621" s="24">
        <v>36.42</v>
      </c>
      <c r="X621" s="25">
        <f>IF(V621&lt;=0,"",V621*W621/100)</f>
        <v>6.8979480000000013</v>
      </c>
    </row>
    <row r="622" spans="1:24" x14ac:dyDescent="0.3">
      <c r="A622" s="24" t="s">
        <v>1653</v>
      </c>
      <c r="B622" s="24">
        <v>-8.93</v>
      </c>
      <c r="C622" s="24">
        <v>11.9</v>
      </c>
      <c r="D622" s="25" t="str">
        <f t="shared" si="33"/>
        <v/>
      </c>
      <c r="F622" s="24"/>
      <c r="G622" s="24"/>
      <c r="H622" s="24"/>
      <c r="I622" s="25"/>
      <c r="P622" s="24" t="s">
        <v>1974</v>
      </c>
      <c r="Q622" s="28">
        <v>18.96</v>
      </c>
      <c r="R622" s="24">
        <v>10.14</v>
      </c>
      <c r="S622" s="25">
        <f>IF(Q622&lt;=0,"",Q622*R622/100)</f>
        <v>1.9225440000000003</v>
      </c>
      <c r="U622" s="24" t="s">
        <v>1974</v>
      </c>
      <c r="V622" s="28">
        <v>18.96</v>
      </c>
      <c r="W622" s="24">
        <v>10.14</v>
      </c>
      <c r="X622" s="25">
        <f>IF(V622&lt;=0,"",V622*W622/100)</f>
        <v>1.9225440000000003</v>
      </c>
    </row>
    <row r="623" spans="1:24" x14ac:dyDescent="0.3">
      <c r="A623" s="24" t="s">
        <v>1654</v>
      </c>
      <c r="B623" s="24">
        <v>30.29</v>
      </c>
      <c r="C623" s="24">
        <v>35.03</v>
      </c>
      <c r="D623" s="25">
        <f t="shared" si="33"/>
        <v>10.610587000000001</v>
      </c>
      <c r="F623" s="24"/>
      <c r="G623" s="24"/>
      <c r="H623" s="24"/>
      <c r="I623" s="25"/>
      <c r="P623" s="24" t="s">
        <v>1824</v>
      </c>
      <c r="Q623" s="28">
        <v>18.96</v>
      </c>
      <c r="R623" s="24">
        <v>2.42</v>
      </c>
      <c r="S623" s="25">
        <f>IF(Q623&lt;=0,"",Q623*R623/100)</f>
        <v>0.45883200000000002</v>
      </c>
      <c r="U623" s="24" t="s">
        <v>1824</v>
      </c>
      <c r="V623" s="28">
        <v>18.96</v>
      </c>
      <c r="W623" s="24">
        <v>2.42</v>
      </c>
      <c r="X623" s="25">
        <f>IF(V623&lt;=0,"",V623*W623/100)</f>
        <v>0.45883200000000002</v>
      </c>
    </row>
    <row r="624" spans="1:24" x14ac:dyDescent="0.3">
      <c r="A624" s="24" t="s">
        <v>1655</v>
      </c>
      <c r="B624" s="24">
        <v>-0.12</v>
      </c>
      <c r="C624" s="24">
        <v>8.4600000000000009</v>
      </c>
      <c r="D624" s="25" t="str">
        <f t="shared" si="33"/>
        <v/>
      </c>
      <c r="F624" s="24"/>
      <c r="G624" s="24"/>
      <c r="H624" s="24"/>
      <c r="I624" s="25"/>
      <c r="P624" s="24" t="s">
        <v>1237</v>
      </c>
      <c r="Q624" s="28">
        <v>19.14</v>
      </c>
      <c r="R624" s="24">
        <v>19.71</v>
      </c>
      <c r="S624" s="25">
        <f>IF(Q624&lt;=0,"",Q624*R624/100)</f>
        <v>3.7724940000000005</v>
      </c>
      <c r="U624" s="24" t="s">
        <v>1237</v>
      </c>
      <c r="V624" s="28">
        <v>19.14</v>
      </c>
      <c r="W624" s="24">
        <v>19.71</v>
      </c>
      <c r="X624" s="25">
        <f>IF(V624&lt;=0,"",V624*W624/100)</f>
        <v>3.7724940000000005</v>
      </c>
    </row>
    <row r="625" spans="1:24" x14ac:dyDescent="0.3">
      <c r="A625" s="24" t="s">
        <v>1656</v>
      </c>
      <c r="B625" s="24">
        <v>-5.64</v>
      </c>
      <c r="C625" s="24">
        <v>18.46</v>
      </c>
      <c r="D625" s="25" t="str">
        <f t="shared" si="33"/>
        <v/>
      </c>
      <c r="F625" s="24"/>
      <c r="G625" s="24"/>
      <c r="H625" s="24"/>
      <c r="I625" s="25"/>
      <c r="P625" s="24" t="s">
        <v>1890</v>
      </c>
      <c r="Q625" s="28">
        <v>19.16</v>
      </c>
      <c r="R625" s="24">
        <v>23.4</v>
      </c>
      <c r="S625" s="25">
        <f>IF(Q625&lt;=0,"",Q625*R625/100)</f>
        <v>4.4834399999999999</v>
      </c>
      <c r="U625" s="24" t="s">
        <v>1890</v>
      </c>
      <c r="V625" s="28">
        <v>19.16</v>
      </c>
      <c r="W625" s="24">
        <v>23.4</v>
      </c>
      <c r="X625" s="25">
        <f>IF(V625&lt;=0,"",V625*W625/100)</f>
        <v>4.4834399999999999</v>
      </c>
    </row>
    <row r="626" spans="1:24" x14ac:dyDescent="0.3">
      <c r="A626" s="24" t="s">
        <v>1657</v>
      </c>
      <c r="B626" s="24">
        <v>-2.54</v>
      </c>
      <c r="C626" s="24">
        <v>39.869999999999997</v>
      </c>
      <c r="D626" s="25" t="str">
        <f t="shared" si="33"/>
        <v/>
      </c>
      <c r="F626" s="24"/>
      <c r="G626" s="24"/>
      <c r="H626" s="24"/>
      <c r="I626" s="25"/>
      <c r="P626" s="24" t="s">
        <v>1995</v>
      </c>
      <c r="Q626" s="28">
        <v>19.170000000000002</v>
      </c>
      <c r="R626" s="24">
        <v>0.15</v>
      </c>
      <c r="S626" s="25">
        <f>IF(Q626&lt;=0,"",Q626*R626/100)</f>
        <v>2.8755000000000003E-2</v>
      </c>
      <c r="U626" s="24" t="s">
        <v>1995</v>
      </c>
      <c r="V626" s="28">
        <v>19.170000000000002</v>
      </c>
      <c r="W626" s="24">
        <v>0.15</v>
      </c>
      <c r="X626" s="25">
        <f>IF(V626&lt;=0,"",V626*W626/100)</f>
        <v>2.8755000000000003E-2</v>
      </c>
    </row>
    <row r="627" spans="1:24" x14ac:dyDescent="0.3">
      <c r="A627" s="24" t="s">
        <v>1658</v>
      </c>
      <c r="B627" s="24">
        <v>20.76</v>
      </c>
      <c r="C627" s="24">
        <v>2.46</v>
      </c>
      <c r="D627" s="25">
        <f t="shared" si="33"/>
        <v>0.51069600000000004</v>
      </c>
      <c r="F627" s="24"/>
      <c r="G627" s="24"/>
      <c r="H627" s="24"/>
      <c r="I627" s="25"/>
      <c r="P627" s="24" t="s">
        <v>1517</v>
      </c>
      <c r="Q627" s="28">
        <v>19.190000000000001</v>
      </c>
      <c r="R627" s="24">
        <v>22.79</v>
      </c>
      <c r="S627" s="25">
        <f>IF(Q627&lt;=0,"",Q627*R627/100)</f>
        <v>4.3734010000000003</v>
      </c>
      <c r="U627" s="24" t="s">
        <v>1517</v>
      </c>
      <c r="V627" s="28">
        <v>19.190000000000001</v>
      </c>
      <c r="W627" s="24">
        <v>22.79</v>
      </c>
      <c r="X627" s="25">
        <f>IF(V627&lt;=0,"",V627*W627/100)</f>
        <v>4.3734010000000003</v>
      </c>
    </row>
    <row r="628" spans="1:24" x14ac:dyDescent="0.3">
      <c r="A628" s="24" t="s">
        <v>1659</v>
      </c>
      <c r="B628" s="24">
        <v>28.7</v>
      </c>
      <c r="C628" s="24">
        <v>26.27</v>
      </c>
      <c r="D628" s="25">
        <f t="shared" si="33"/>
        <v>7.5394899999999998</v>
      </c>
      <c r="F628" s="24"/>
      <c r="G628" s="24"/>
      <c r="H628" s="24"/>
      <c r="I628" s="25"/>
      <c r="P628" s="24" t="s">
        <v>1098</v>
      </c>
      <c r="Q628" s="28">
        <v>19.28</v>
      </c>
      <c r="R628" s="24">
        <v>11.24</v>
      </c>
      <c r="S628" s="25">
        <f>IF(Q628&lt;=0,"",Q628*R628/100)</f>
        <v>2.1670720000000001</v>
      </c>
      <c r="U628" s="24" t="s">
        <v>1098</v>
      </c>
      <c r="V628" s="28">
        <v>19.28</v>
      </c>
      <c r="W628" s="24">
        <v>11.24</v>
      </c>
      <c r="X628" s="25">
        <f>IF(V628&lt;=0,"",V628*W628/100)</f>
        <v>2.1670720000000001</v>
      </c>
    </row>
    <row r="629" spans="1:24" x14ac:dyDescent="0.3">
      <c r="A629" s="24" t="s">
        <v>1660</v>
      </c>
      <c r="B629" s="24">
        <v>-2.4700000000000002</v>
      </c>
      <c r="C629" s="24">
        <v>0.5</v>
      </c>
      <c r="D629" s="25" t="str">
        <f t="shared" si="33"/>
        <v/>
      </c>
      <c r="F629" s="24"/>
      <c r="G629" s="24"/>
      <c r="H629" s="24"/>
      <c r="I629" s="25"/>
      <c r="P629" s="24" t="s">
        <v>1362</v>
      </c>
      <c r="Q629" s="28">
        <v>19.45</v>
      </c>
      <c r="R629" s="24">
        <v>34.090000000000003</v>
      </c>
      <c r="S629" s="25">
        <f>IF(Q629&lt;=0,"",Q629*R629/100)</f>
        <v>6.6305050000000003</v>
      </c>
      <c r="U629" s="24" t="s">
        <v>1362</v>
      </c>
      <c r="V629" s="28">
        <v>19.45</v>
      </c>
      <c r="W629" s="24">
        <v>34.090000000000003</v>
      </c>
      <c r="X629" s="25">
        <f>IF(V629&lt;=0,"",V629*W629/100)</f>
        <v>6.6305050000000003</v>
      </c>
    </row>
    <row r="630" spans="1:24" x14ac:dyDescent="0.3">
      <c r="A630" s="24" t="s">
        <v>1661</v>
      </c>
      <c r="B630" s="24">
        <v>23.02</v>
      </c>
      <c r="C630" s="24">
        <v>32.68</v>
      </c>
      <c r="D630" s="25">
        <f t="shared" si="33"/>
        <v>7.5229359999999996</v>
      </c>
      <c r="F630" s="24"/>
      <c r="G630" s="24"/>
      <c r="H630" s="24"/>
      <c r="I630" s="25"/>
      <c r="P630" s="24" t="s">
        <v>1288</v>
      </c>
      <c r="Q630" s="28">
        <v>19.47</v>
      </c>
      <c r="R630" s="24">
        <v>6.15</v>
      </c>
      <c r="S630" s="25">
        <f>IF(Q630&lt;=0,"",Q630*R630/100)</f>
        <v>1.1974050000000001</v>
      </c>
      <c r="U630" s="24" t="s">
        <v>1288</v>
      </c>
      <c r="V630" s="28">
        <v>19.47</v>
      </c>
      <c r="W630" s="24">
        <v>6.15</v>
      </c>
      <c r="X630" s="25">
        <f>IF(V630&lt;=0,"",V630*W630/100)</f>
        <v>1.1974050000000001</v>
      </c>
    </row>
    <row r="631" spans="1:24" x14ac:dyDescent="0.3">
      <c r="A631" s="24" t="s">
        <v>1662</v>
      </c>
      <c r="B631" s="24">
        <v>22.69</v>
      </c>
      <c r="C631" s="24">
        <v>12.69</v>
      </c>
      <c r="D631" s="25">
        <f t="shared" si="33"/>
        <v>2.8793610000000003</v>
      </c>
      <c r="F631" s="24"/>
      <c r="G631" s="24"/>
      <c r="H631" s="24"/>
      <c r="I631" s="25"/>
      <c r="P631" s="24" t="s">
        <v>1252</v>
      </c>
      <c r="Q631" s="28">
        <v>19.59</v>
      </c>
      <c r="R631" s="24">
        <v>22.62</v>
      </c>
      <c r="S631" s="25">
        <f>IF(Q631&lt;=0,"",Q631*R631/100)</f>
        <v>4.4312580000000006</v>
      </c>
      <c r="U631" s="24" t="s">
        <v>1252</v>
      </c>
      <c r="V631" s="28">
        <v>19.59</v>
      </c>
      <c r="W631" s="24">
        <v>22.62</v>
      </c>
      <c r="X631" s="25">
        <f>IF(V631&lt;=0,"",V631*W631/100)</f>
        <v>4.4312580000000006</v>
      </c>
    </row>
    <row r="632" spans="1:24" x14ac:dyDescent="0.3">
      <c r="A632" s="24" t="s">
        <v>1663</v>
      </c>
      <c r="B632" s="24">
        <v>-4.51</v>
      </c>
      <c r="C632" s="24">
        <v>21</v>
      </c>
      <c r="D632" s="25" t="str">
        <f t="shared" si="33"/>
        <v/>
      </c>
      <c r="F632" s="24"/>
      <c r="G632" s="24"/>
      <c r="H632" s="24"/>
      <c r="I632" s="25"/>
      <c r="P632" s="24" t="s">
        <v>1077</v>
      </c>
      <c r="Q632" s="28">
        <v>19.63</v>
      </c>
      <c r="R632" s="24">
        <v>25.52</v>
      </c>
      <c r="S632" s="25">
        <f>IF(Q632&lt;=0,"",Q632*R632/100)</f>
        <v>5.0095759999999991</v>
      </c>
      <c r="U632" s="24" t="s">
        <v>1077</v>
      </c>
      <c r="V632" s="28">
        <v>19.63</v>
      </c>
      <c r="W632" s="24">
        <v>25.52</v>
      </c>
      <c r="X632" s="25">
        <f>IF(V632&lt;=0,"",V632*W632/100)</f>
        <v>5.0095759999999991</v>
      </c>
    </row>
    <row r="633" spans="1:24" x14ac:dyDescent="0.3">
      <c r="A633" s="24" t="s">
        <v>1664</v>
      </c>
      <c r="B633" s="24">
        <v>0</v>
      </c>
      <c r="C633" s="24">
        <v>7.84</v>
      </c>
      <c r="D633" s="25" t="str">
        <f t="shared" si="33"/>
        <v/>
      </c>
      <c r="F633" s="24"/>
      <c r="G633" s="24"/>
      <c r="H633" s="24"/>
      <c r="I633" s="25"/>
      <c r="P633" s="24" t="s">
        <v>1771</v>
      </c>
      <c r="Q633" s="28">
        <v>19.68</v>
      </c>
      <c r="R633" s="24">
        <v>28.61</v>
      </c>
      <c r="S633" s="25">
        <f>IF(Q633&lt;=0,"",Q633*R633/100)</f>
        <v>5.6304480000000003</v>
      </c>
      <c r="U633" s="24" t="s">
        <v>1771</v>
      </c>
      <c r="V633" s="28">
        <v>19.68</v>
      </c>
      <c r="W633" s="24">
        <v>28.61</v>
      </c>
      <c r="X633" s="25">
        <f>IF(V633&lt;=0,"",V633*W633/100)</f>
        <v>5.6304480000000003</v>
      </c>
    </row>
    <row r="634" spans="1:24" x14ac:dyDescent="0.3">
      <c r="A634" s="24" t="s">
        <v>1665</v>
      </c>
      <c r="B634" s="24">
        <v>0</v>
      </c>
      <c r="C634" s="24">
        <v>18.88</v>
      </c>
      <c r="D634" s="25" t="str">
        <f t="shared" si="33"/>
        <v/>
      </c>
      <c r="F634" s="24"/>
      <c r="G634" s="24"/>
      <c r="H634" s="24"/>
      <c r="I634" s="25"/>
      <c r="P634" s="24" t="s">
        <v>1278</v>
      </c>
      <c r="Q634" s="28">
        <v>19.68</v>
      </c>
      <c r="R634" s="24">
        <v>24.55</v>
      </c>
      <c r="S634" s="25">
        <f>IF(Q634&lt;=0,"",Q634*R634/100)</f>
        <v>4.8314399999999997</v>
      </c>
      <c r="U634" s="24" t="s">
        <v>1278</v>
      </c>
      <c r="V634" s="28">
        <v>19.68</v>
      </c>
      <c r="W634" s="24">
        <v>24.55</v>
      </c>
      <c r="X634" s="25">
        <f>IF(V634&lt;=0,"",V634*W634/100)</f>
        <v>4.8314399999999997</v>
      </c>
    </row>
    <row r="635" spans="1:24" x14ac:dyDescent="0.3">
      <c r="A635" s="24" t="s">
        <v>1666</v>
      </c>
      <c r="B635" s="24">
        <v>0</v>
      </c>
      <c r="C635" s="24">
        <v>29.79</v>
      </c>
      <c r="D635" s="25" t="str">
        <f t="shared" si="33"/>
        <v/>
      </c>
      <c r="F635" s="24"/>
      <c r="G635" s="24"/>
      <c r="H635" s="24"/>
      <c r="I635" s="25"/>
      <c r="P635" s="24" t="s">
        <v>1498</v>
      </c>
      <c r="Q635" s="28">
        <v>19.739999999999998</v>
      </c>
      <c r="R635" s="24">
        <v>28.08</v>
      </c>
      <c r="S635" s="25">
        <f>IF(Q635&lt;=0,"",Q635*R635/100)</f>
        <v>5.542991999999999</v>
      </c>
      <c r="U635" s="24" t="s">
        <v>1498</v>
      </c>
      <c r="V635" s="28">
        <v>19.739999999999998</v>
      </c>
      <c r="W635" s="24">
        <v>28.08</v>
      </c>
      <c r="X635" s="25">
        <f>IF(V635&lt;=0,"",V635*W635/100)</f>
        <v>5.542991999999999</v>
      </c>
    </row>
    <row r="636" spans="1:24" x14ac:dyDescent="0.3">
      <c r="A636" s="24" t="s">
        <v>1667</v>
      </c>
      <c r="B636" s="24">
        <v>32.200000000000003</v>
      </c>
      <c r="C636" s="24">
        <v>14.84</v>
      </c>
      <c r="D636" s="25">
        <f t="shared" si="33"/>
        <v>4.7784800000000001</v>
      </c>
      <c r="F636" s="24"/>
      <c r="G636" s="24"/>
      <c r="H636" s="24"/>
      <c r="I636" s="25"/>
      <c r="P636" s="24" t="s">
        <v>1413</v>
      </c>
      <c r="Q636" s="28">
        <v>19.78</v>
      </c>
      <c r="R636" s="24">
        <v>7.12</v>
      </c>
      <c r="S636" s="25">
        <f>IF(Q636&lt;=0,"",Q636*R636/100)</f>
        <v>1.4083360000000003</v>
      </c>
      <c r="U636" s="24" t="s">
        <v>1413</v>
      </c>
      <c r="V636" s="28">
        <v>19.78</v>
      </c>
      <c r="W636" s="24">
        <v>7.12</v>
      </c>
      <c r="X636" s="25">
        <f>IF(V636&lt;=0,"",V636*W636/100)</f>
        <v>1.4083360000000003</v>
      </c>
    </row>
    <row r="637" spans="1:24" x14ac:dyDescent="0.3">
      <c r="A637" s="24" t="s">
        <v>1667</v>
      </c>
      <c r="B637" s="24">
        <v>14.06</v>
      </c>
      <c r="C637" s="24">
        <v>0.37</v>
      </c>
      <c r="D637" s="25">
        <f t="shared" si="33"/>
        <v>5.2022000000000006E-2</v>
      </c>
      <c r="F637" s="24"/>
      <c r="G637" s="24"/>
      <c r="H637" s="24"/>
      <c r="I637" s="25"/>
      <c r="P637" s="24" t="s">
        <v>1269</v>
      </c>
      <c r="Q637" s="28">
        <v>19.82</v>
      </c>
      <c r="R637" s="24">
        <v>20.239999999999998</v>
      </c>
      <c r="S637" s="25">
        <f>IF(Q637&lt;=0,"",Q637*R637/100)</f>
        <v>4.0115679999999996</v>
      </c>
      <c r="U637" s="24" t="s">
        <v>1269</v>
      </c>
      <c r="V637" s="28">
        <v>19.82</v>
      </c>
      <c r="W637" s="24">
        <v>20.239999999999998</v>
      </c>
      <c r="X637" s="25">
        <f>IF(V637&lt;=0,"",V637*W637/100)</f>
        <v>4.0115679999999996</v>
      </c>
    </row>
    <row r="638" spans="1:24" x14ac:dyDescent="0.3">
      <c r="A638" s="24" t="s">
        <v>1668</v>
      </c>
      <c r="B638" s="24">
        <v>-6.82</v>
      </c>
      <c r="C638" s="24">
        <v>4.72</v>
      </c>
      <c r="D638" s="25" t="str">
        <f t="shared" si="33"/>
        <v/>
      </c>
      <c r="F638" s="24"/>
      <c r="G638" s="24"/>
      <c r="H638" s="24"/>
      <c r="I638" s="25"/>
      <c r="P638" s="24" t="s">
        <v>1235</v>
      </c>
      <c r="Q638" s="28">
        <v>19.88</v>
      </c>
      <c r="R638" s="24">
        <v>4.47</v>
      </c>
      <c r="S638" s="25">
        <f>IF(Q638&lt;=0,"",Q638*R638/100)</f>
        <v>0.88863599999999987</v>
      </c>
      <c r="U638" s="24" t="s">
        <v>1235</v>
      </c>
      <c r="V638" s="28">
        <v>19.88</v>
      </c>
      <c r="W638" s="24">
        <v>4.47</v>
      </c>
      <c r="X638" s="25">
        <f>IF(V638&lt;=0,"",V638*W638/100)</f>
        <v>0.88863599999999987</v>
      </c>
    </row>
    <row r="639" spans="1:24" x14ac:dyDescent="0.3">
      <c r="A639" s="24" t="s">
        <v>1669</v>
      </c>
      <c r="B639" s="24">
        <v>20.69</v>
      </c>
      <c r="C639" s="24">
        <v>20.21</v>
      </c>
      <c r="D639" s="25">
        <f t="shared" si="33"/>
        <v>4.1814490000000006</v>
      </c>
      <c r="F639" s="24"/>
      <c r="G639" s="24"/>
      <c r="H639" s="24"/>
      <c r="I639" s="25"/>
      <c r="P639" s="24" t="s">
        <v>1265</v>
      </c>
      <c r="Q639" s="28">
        <v>20</v>
      </c>
      <c r="R639" s="24">
        <v>10.74</v>
      </c>
      <c r="S639" s="25">
        <f>IF(Q639&lt;=0,"",Q639*R639/100)</f>
        <v>2.1480000000000001</v>
      </c>
      <c r="U639" s="24" t="s">
        <v>1265</v>
      </c>
      <c r="V639" s="28">
        <v>20</v>
      </c>
      <c r="W639" s="24">
        <v>10.74</v>
      </c>
      <c r="X639" s="25">
        <f>IF(V639&lt;=0,"",V639*W639/100)</f>
        <v>2.1480000000000001</v>
      </c>
    </row>
    <row r="640" spans="1:24" x14ac:dyDescent="0.3">
      <c r="A640" s="24" t="s">
        <v>1670</v>
      </c>
      <c r="B640" s="24">
        <v>-2</v>
      </c>
      <c r="C640" s="24">
        <v>0.34</v>
      </c>
      <c r="D640" s="25" t="str">
        <f t="shared" si="33"/>
        <v/>
      </c>
      <c r="F640" s="24"/>
      <c r="G640" s="24"/>
      <c r="H640" s="24"/>
      <c r="I640" s="25"/>
      <c r="P640" s="24" t="s">
        <v>1290</v>
      </c>
      <c r="Q640" s="28">
        <v>20.07</v>
      </c>
      <c r="R640" s="24">
        <v>2.63</v>
      </c>
      <c r="S640" s="25">
        <f>IF(Q640&lt;=0,"",Q640*R640/100)</f>
        <v>0.527841</v>
      </c>
      <c r="U640" s="24" t="s">
        <v>1290</v>
      </c>
      <c r="V640" s="28">
        <v>20.07</v>
      </c>
      <c r="W640" s="24">
        <v>2.63</v>
      </c>
      <c r="X640" s="25">
        <f>IF(V640&lt;=0,"",V640*W640/100)</f>
        <v>0.527841</v>
      </c>
    </row>
    <row r="641" spans="1:24" x14ac:dyDescent="0.3">
      <c r="A641" s="24" t="s">
        <v>1671</v>
      </c>
      <c r="B641" s="24">
        <v>-8.3800000000000008</v>
      </c>
      <c r="C641" s="24">
        <v>38.78</v>
      </c>
      <c r="D641" s="25" t="str">
        <f t="shared" si="33"/>
        <v/>
      </c>
      <c r="F641" s="24"/>
      <c r="G641" s="24"/>
      <c r="H641" s="24"/>
      <c r="I641" s="25"/>
      <c r="P641" s="24" t="s">
        <v>1174</v>
      </c>
      <c r="Q641" s="28">
        <v>20.09</v>
      </c>
      <c r="R641" s="24">
        <v>12.89</v>
      </c>
      <c r="S641" s="25">
        <f>IF(Q641&lt;=0,"",Q641*R641/100)</f>
        <v>2.589601</v>
      </c>
      <c r="U641" s="24" t="s">
        <v>1174</v>
      </c>
      <c r="V641" s="28">
        <v>20.09</v>
      </c>
      <c r="W641" s="24">
        <v>12.89</v>
      </c>
      <c r="X641" s="25">
        <f>IF(V641&lt;=0,"",V641*W641/100)</f>
        <v>2.589601</v>
      </c>
    </row>
    <row r="642" spans="1:24" x14ac:dyDescent="0.3">
      <c r="A642" s="24" t="s">
        <v>1672</v>
      </c>
      <c r="B642" s="24">
        <v>23.07</v>
      </c>
      <c r="C642" s="24">
        <v>14.11</v>
      </c>
      <c r="D642" s="25">
        <f t="shared" si="33"/>
        <v>3.2551769999999998</v>
      </c>
      <c r="F642" s="24"/>
      <c r="G642" s="24"/>
      <c r="H642" s="24"/>
      <c r="I642" s="25"/>
      <c r="P642" s="24" t="s">
        <v>1573</v>
      </c>
      <c r="Q642" s="28">
        <v>20.12</v>
      </c>
      <c r="R642" s="24">
        <v>7.99</v>
      </c>
      <c r="S642" s="25">
        <f>IF(Q642&lt;=0,"",Q642*R642/100)</f>
        <v>1.607588</v>
      </c>
      <c r="U642" s="24" t="s">
        <v>1573</v>
      </c>
      <c r="V642" s="28">
        <v>20.12</v>
      </c>
      <c r="W642" s="24">
        <v>7.99</v>
      </c>
      <c r="X642" s="25">
        <f>IF(V642&lt;=0,"",V642*W642/100)</f>
        <v>1.607588</v>
      </c>
    </row>
    <row r="643" spans="1:24" x14ac:dyDescent="0.3">
      <c r="A643" s="24" t="s">
        <v>1673</v>
      </c>
      <c r="B643" s="24">
        <v>44.85</v>
      </c>
      <c r="C643" s="24">
        <v>25.26</v>
      </c>
      <c r="D643" s="25">
        <f t="shared" ref="D643:D706" si="34">IF(B643&lt;=0,"",B643*C643/100)</f>
        <v>11.32911</v>
      </c>
      <c r="F643" s="24"/>
      <c r="G643" s="24"/>
      <c r="H643" s="24"/>
      <c r="I643" s="25"/>
      <c r="P643" s="24" t="s">
        <v>1355</v>
      </c>
      <c r="Q643" s="28">
        <v>20.23</v>
      </c>
      <c r="R643" s="24">
        <v>5.43</v>
      </c>
      <c r="S643" s="25">
        <f>IF(Q643&lt;=0,"",Q643*R643/100)</f>
        <v>1.098489</v>
      </c>
      <c r="U643" s="24" t="s">
        <v>1355</v>
      </c>
      <c r="V643" s="28">
        <v>20.23</v>
      </c>
      <c r="W643" s="24">
        <v>5.43</v>
      </c>
      <c r="X643" s="25">
        <f>IF(V643&lt;=0,"",V643*W643/100)</f>
        <v>1.098489</v>
      </c>
    </row>
    <row r="644" spans="1:24" x14ac:dyDescent="0.3">
      <c r="A644" s="24" t="s">
        <v>1674</v>
      </c>
      <c r="B644" s="24">
        <v>30.95</v>
      </c>
      <c r="C644" s="24">
        <v>9.25</v>
      </c>
      <c r="D644" s="25">
        <f t="shared" si="34"/>
        <v>2.8628749999999998</v>
      </c>
      <c r="F644" s="24"/>
      <c r="G644" s="24"/>
      <c r="H644" s="24"/>
      <c r="I644" s="25"/>
      <c r="P644" s="24" t="s">
        <v>2016</v>
      </c>
      <c r="Q644" s="28">
        <v>20.34</v>
      </c>
      <c r="R644" s="24">
        <v>21.38</v>
      </c>
      <c r="S644" s="25">
        <f>IF(Q644&lt;=0,"",Q644*R644/100)</f>
        <v>4.3486919999999998</v>
      </c>
      <c r="U644" s="24" t="s">
        <v>2016</v>
      </c>
      <c r="V644" s="28">
        <v>20.34</v>
      </c>
      <c r="W644" s="24">
        <v>21.38</v>
      </c>
      <c r="X644" s="25">
        <f>IF(V644&lt;=0,"",V644*W644/100)</f>
        <v>4.3486919999999998</v>
      </c>
    </row>
    <row r="645" spans="1:24" x14ac:dyDescent="0.3">
      <c r="A645" s="24" t="s">
        <v>1675</v>
      </c>
      <c r="B645" s="24">
        <v>26.61</v>
      </c>
      <c r="C645" s="24">
        <v>35.9</v>
      </c>
      <c r="D645" s="25">
        <f t="shared" si="34"/>
        <v>9.5529899999999994</v>
      </c>
      <c r="F645" s="24"/>
      <c r="G645" s="24"/>
      <c r="H645" s="24"/>
      <c r="I645" s="25"/>
      <c r="P645" s="24" t="s">
        <v>1583</v>
      </c>
      <c r="Q645" s="28">
        <v>20.350000000000001</v>
      </c>
      <c r="R645" s="24">
        <v>35.89</v>
      </c>
      <c r="S645" s="25">
        <f>IF(Q645&lt;=0,"",Q645*R645/100)</f>
        <v>7.3036150000000006</v>
      </c>
      <c r="U645" s="24" t="s">
        <v>1583</v>
      </c>
      <c r="V645" s="28">
        <v>20.350000000000001</v>
      </c>
      <c r="W645" s="24">
        <v>35.89</v>
      </c>
      <c r="X645" s="25">
        <f>IF(V645&lt;=0,"",V645*W645/100)</f>
        <v>7.3036150000000006</v>
      </c>
    </row>
    <row r="646" spans="1:24" x14ac:dyDescent="0.3">
      <c r="A646" s="24" t="s">
        <v>1676</v>
      </c>
      <c r="B646" s="24">
        <v>0</v>
      </c>
      <c r="C646" s="24">
        <v>17.670000000000002</v>
      </c>
      <c r="D646" s="25" t="str">
        <f t="shared" si="34"/>
        <v/>
      </c>
      <c r="F646" s="24"/>
      <c r="G646" s="24"/>
      <c r="H646" s="24"/>
      <c r="I646" s="25"/>
      <c r="P646" s="24" t="s">
        <v>1614</v>
      </c>
      <c r="Q646" s="28">
        <v>20.36</v>
      </c>
      <c r="R646" s="24">
        <v>26.27</v>
      </c>
      <c r="S646" s="25">
        <f>IF(Q646&lt;=0,"",Q646*R646/100)</f>
        <v>5.348571999999999</v>
      </c>
      <c r="U646" s="24" t="s">
        <v>1614</v>
      </c>
      <c r="V646" s="28">
        <v>20.36</v>
      </c>
      <c r="W646" s="24">
        <v>26.27</v>
      </c>
      <c r="X646" s="25">
        <f>IF(V646&lt;=0,"",V646*W646/100)</f>
        <v>5.348571999999999</v>
      </c>
    </row>
    <row r="647" spans="1:24" x14ac:dyDescent="0.3">
      <c r="A647" s="24" t="s">
        <v>1677</v>
      </c>
      <c r="B647" s="24">
        <v>-9.81</v>
      </c>
      <c r="C647" s="24">
        <v>34.22</v>
      </c>
      <c r="D647" s="25" t="str">
        <f t="shared" si="34"/>
        <v/>
      </c>
      <c r="F647" s="24"/>
      <c r="G647" s="24"/>
      <c r="H647" s="24"/>
      <c r="I647" s="25"/>
      <c r="P647" s="24" t="s">
        <v>1321</v>
      </c>
      <c r="Q647" s="28">
        <v>20.420000000000002</v>
      </c>
      <c r="R647" s="24">
        <v>11.43</v>
      </c>
      <c r="S647" s="25">
        <f>IF(Q647&lt;=0,"",Q647*R647/100)</f>
        <v>2.3340060000000005</v>
      </c>
      <c r="U647" s="24" t="s">
        <v>1321</v>
      </c>
      <c r="V647" s="28">
        <v>20.420000000000002</v>
      </c>
      <c r="W647" s="24">
        <v>11.43</v>
      </c>
      <c r="X647" s="25">
        <f>IF(V647&lt;=0,"",V647*W647/100)</f>
        <v>2.3340060000000005</v>
      </c>
    </row>
    <row r="648" spans="1:24" x14ac:dyDescent="0.3">
      <c r="A648" s="24" t="s">
        <v>1678</v>
      </c>
      <c r="B648" s="24">
        <v>0</v>
      </c>
      <c r="C648" s="24">
        <v>2.31</v>
      </c>
      <c r="D648" s="25" t="str">
        <f t="shared" si="34"/>
        <v/>
      </c>
      <c r="F648" s="24"/>
      <c r="G648" s="24"/>
      <c r="H648" s="24"/>
      <c r="I648" s="25"/>
      <c r="P648" s="24" t="s">
        <v>1468</v>
      </c>
      <c r="Q648" s="28">
        <v>20.68</v>
      </c>
      <c r="R648" s="24">
        <v>3.83</v>
      </c>
      <c r="S648" s="25">
        <f>IF(Q648&lt;=0,"",Q648*R648/100)</f>
        <v>0.79204400000000008</v>
      </c>
      <c r="U648" s="24" t="s">
        <v>1468</v>
      </c>
      <c r="V648" s="28">
        <v>20.68</v>
      </c>
      <c r="W648" s="24">
        <v>3.83</v>
      </c>
      <c r="X648" s="25">
        <f>IF(V648&lt;=0,"",V648*W648/100)</f>
        <v>0.79204400000000008</v>
      </c>
    </row>
    <row r="649" spans="1:24" x14ac:dyDescent="0.3">
      <c r="A649" s="24" t="s">
        <v>1679</v>
      </c>
      <c r="B649" s="24">
        <v>-0.2</v>
      </c>
      <c r="C649" s="24">
        <v>0.27</v>
      </c>
      <c r="D649" s="25" t="str">
        <f t="shared" si="34"/>
        <v/>
      </c>
      <c r="F649" s="24"/>
      <c r="G649" s="24"/>
      <c r="H649" s="24"/>
      <c r="I649" s="25"/>
      <c r="P649" s="24" t="s">
        <v>1669</v>
      </c>
      <c r="Q649" s="28">
        <v>20.69</v>
      </c>
      <c r="R649" s="24">
        <v>20.21</v>
      </c>
      <c r="S649" s="25">
        <f>IF(Q649&lt;=0,"",Q649*R649/100)</f>
        <v>4.1814490000000006</v>
      </c>
      <c r="U649" s="24" t="s">
        <v>1669</v>
      </c>
      <c r="V649" s="28">
        <v>20.69</v>
      </c>
      <c r="W649" s="24">
        <v>20.21</v>
      </c>
      <c r="X649" s="25">
        <f>IF(V649&lt;=0,"",V649*W649/100)</f>
        <v>4.1814490000000006</v>
      </c>
    </row>
    <row r="650" spans="1:24" x14ac:dyDescent="0.3">
      <c r="A650" s="24" t="s">
        <v>1680</v>
      </c>
      <c r="B650" s="24">
        <v>23.39</v>
      </c>
      <c r="C650" s="24">
        <v>11.63</v>
      </c>
      <c r="D650" s="25">
        <f t="shared" si="34"/>
        <v>2.7202570000000001</v>
      </c>
      <c r="F650" s="24"/>
      <c r="G650" s="24"/>
      <c r="H650" s="24"/>
      <c r="I650" s="25"/>
      <c r="P650" s="24" t="s">
        <v>1518</v>
      </c>
      <c r="Q650" s="28">
        <v>20.7</v>
      </c>
      <c r="R650" s="24">
        <v>11.1</v>
      </c>
      <c r="S650" s="25">
        <f>IF(Q650&lt;=0,"",Q650*R650/100)</f>
        <v>2.2976999999999999</v>
      </c>
      <c r="U650" s="24" t="s">
        <v>1518</v>
      </c>
      <c r="V650" s="28">
        <v>20.7</v>
      </c>
      <c r="W650" s="24">
        <v>11.1</v>
      </c>
      <c r="X650" s="25">
        <f>IF(V650&lt;=0,"",V650*W650/100)</f>
        <v>2.2976999999999999</v>
      </c>
    </row>
    <row r="651" spans="1:24" x14ac:dyDescent="0.3">
      <c r="A651" s="24" t="s">
        <v>1681</v>
      </c>
      <c r="B651" s="24">
        <v>-6.84</v>
      </c>
      <c r="C651" s="24">
        <v>4.93</v>
      </c>
      <c r="D651" s="25" t="str">
        <f t="shared" si="34"/>
        <v/>
      </c>
      <c r="F651" s="24"/>
      <c r="G651" s="24"/>
      <c r="H651" s="24"/>
      <c r="I651" s="25"/>
      <c r="P651" s="24" t="s">
        <v>1575</v>
      </c>
      <c r="Q651" s="28">
        <v>20.76</v>
      </c>
      <c r="R651" s="24">
        <v>22.39</v>
      </c>
      <c r="S651" s="25">
        <f>IF(Q651&lt;=0,"",Q651*R651/100)</f>
        <v>4.6481640000000004</v>
      </c>
      <c r="U651" s="24" t="s">
        <v>1575</v>
      </c>
      <c r="V651" s="28">
        <v>20.76</v>
      </c>
      <c r="W651" s="24">
        <v>22.39</v>
      </c>
      <c r="X651" s="25">
        <f>IF(V651&lt;=0,"",V651*W651/100)</f>
        <v>4.6481640000000004</v>
      </c>
    </row>
    <row r="652" spans="1:24" x14ac:dyDescent="0.3">
      <c r="A652" s="24" t="s">
        <v>1682</v>
      </c>
      <c r="B652" s="24">
        <v>40.06</v>
      </c>
      <c r="C652" s="24">
        <v>12</v>
      </c>
      <c r="D652" s="25">
        <f t="shared" si="34"/>
        <v>4.8071999999999999</v>
      </c>
      <c r="F652" s="24"/>
      <c r="G652" s="24"/>
      <c r="H652" s="24"/>
      <c r="I652" s="25"/>
      <c r="P652" s="24" t="s">
        <v>1658</v>
      </c>
      <c r="Q652" s="28">
        <v>20.76</v>
      </c>
      <c r="R652" s="24">
        <v>2.46</v>
      </c>
      <c r="S652" s="25">
        <f>IF(Q652&lt;=0,"",Q652*R652/100)</f>
        <v>0.51069600000000004</v>
      </c>
      <c r="U652" s="24" t="s">
        <v>1658</v>
      </c>
      <c r="V652" s="28">
        <v>20.76</v>
      </c>
      <c r="W652" s="24">
        <v>2.46</v>
      </c>
      <c r="X652" s="25">
        <f>IF(V652&lt;=0,"",V652*W652/100)</f>
        <v>0.51069600000000004</v>
      </c>
    </row>
    <row r="653" spans="1:24" x14ac:dyDescent="0.3">
      <c r="A653" s="24" t="s">
        <v>1683</v>
      </c>
      <c r="B653" s="24">
        <v>-6.31</v>
      </c>
      <c r="C653" s="24">
        <v>33.26</v>
      </c>
      <c r="D653" s="25" t="str">
        <f t="shared" si="34"/>
        <v/>
      </c>
      <c r="F653" s="24"/>
      <c r="G653" s="24"/>
      <c r="H653" s="24"/>
      <c r="I653" s="25"/>
      <c r="P653" s="24" t="s">
        <v>1698</v>
      </c>
      <c r="Q653" s="28">
        <v>20.77</v>
      </c>
      <c r="R653" s="24">
        <v>27.74</v>
      </c>
      <c r="S653" s="25">
        <f>IF(Q653&lt;=0,"",Q653*R653/100)</f>
        <v>5.7615979999999993</v>
      </c>
      <c r="U653" s="24" t="s">
        <v>1698</v>
      </c>
      <c r="V653" s="28">
        <v>20.77</v>
      </c>
      <c r="W653" s="24">
        <v>27.74</v>
      </c>
      <c r="X653" s="25">
        <f>IF(V653&lt;=0,"",V653*W653/100)</f>
        <v>5.7615979999999993</v>
      </c>
    </row>
    <row r="654" spans="1:24" x14ac:dyDescent="0.3">
      <c r="A654" s="24" t="s">
        <v>1684</v>
      </c>
      <c r="B654" s="24">
        <v>18.07</v>
      </c>
      <c r="C654" s="24">
        <v>31.08</v>
      </c>
      <c r="D654" s="25">
        <f t="shared" si="34"/>
        <v>5.6161560000000001</v>
      </c>
      <c r="F654" s="24"/>
      <c r="G654" s="24"/>
      <c r="H654" s="24"/>
      <c r="I654" s="25"/>
      <c r="P654" s="24" t="s">
        <v>1605</v>
      </c>
      <c r="Q654" s="28">
        <v>20.98</v>
      </c>
      <c r="R654" s="24">
        <v>0.68</v>
      </c>
      <c r="S654" s="25">
        <f>IF(Q654&lt;=0,"",Q654*R654/100)</f>
        <v>0.14266400000000001</v>
      </c>
      <c r="U654" s="24" t="s">
        <v>1605</v>
      </c>
      <c r="V654" s="28">
        <v>20.98</v>
      </c>
      <c r="W654" s="24">
        <v>0.68</v>
      </c>
      <c r="X654" s="25">
        <f>IF(V654&lt;=0,"",V654*W654/100)</f>
        <v>0.14266400000000001</v>
      </c>
    </row>
    <row r="655" spans="1:24" x14ac:dyDescent="0.3">
      <c r="A655" s="24" t="s">
        <v>1685</v>
      </c>
      <c r="B655" s="24">
        <v>0</v>
      </c>
      <c r="C655" s="24">
        <v>0.95</v>
      </c>
      <c r="D655" s="25" t="str">
        <f t="shared" si="34"/>
        <v/>
      </c>
      <c r="F655" s="24"/>
      <c r="G655" s="24"/>
      <c r="H655" s="24"/>
      <c r="I655" s="25"/>
      <c r="P655" s="24" t="s">
        <v>1542</v>
      </c>
      <c r="Q655" s="28">
        <v>21.03</v>
      </c>
      <c r="R655" s="24">
        <v>21.91</v>
      </c>
      <c r="S655" s="25">
        <f>IF(Q655&lt;=0,"",Q655*R655/100)</f>
        <v>4.6076730000000001</v>
      </c>
      <c r="U655" s="24" t="s">
        <v>1542</v>
      </c>
      <c r="V655" s="28">
        <v>21.03</v>
      </c>
      <c r="W655" s="24">
        <v>21.91</v>
      </c>
      <c r="X655" s="25">
        <f>IF(V655&lt;=0,"",V655*W655/100)</f>
        <v>4.6076730000000001</v>
      </c>
    </row>
    <row r="656" spans="1:24" x14ac:dyDescent="0.3">
      <c r="A656" s="24" t="s">
        <v>1686</v>
      </c>
      <c r="B656" s="24">
        <v>22.82</v>
      </c>
      <c r="C656" s="24">
        <v>19.38</v>
      </c>
      <c r="D656" s="25">
        <f t="shared" si="34"/>
        <v>4.4225159999999999</v>
      </c>
      <c r="F656" s="24"/>
      <c r="G656" s="24"/>
      <c r="H656" s="24"/>
      <c r="I656" s="25"/>
      <c r="P656" s="24" t="s">
        <v>1450</v>
      </c>
      <c r="Q656" s="28">
        <v>21.08</v>
      </c>
      <c r="R656" s="24">
        <v>13.19</v>
      </c>
      <c r="S656" s="25">
        <f>IF(Q656&lt;=0,"",Q656*R656/100)</f>
        <v>2.7804519999999995</v>
      </c>
      <c r="U656" s="24" t="s">
        <v>1450</v>
      </c>
      <c r="V656" s="28">
        <v>21.08</v>
      </c>
      <c r="W656" s="24">
        <v>13.19</v>
      </c>
      <c r="X656" s="25">
        <f>IF(V656&lt;=0,"",V656*W656/100)</f>
        <v>2.7804519999999995</v>
      </c>
    </row>
    <row r="657" spans="1:24" x14ac:dyDescent="0.3">
      <c r="A657" s="24" t="s">
        <v>1687</v>
      </c>
      <c r="B657" s="24">
        <v>12.76</v>
      </c>
      <c r="C657" s="24">
        <v>18.05</v>
      </c>
      <c r="D657" s="25">
        <f t="shared" si="34"/>
        <v>2.3031800000000002</v>
      </c>
      <c r="F657" s="24"/>
      <c r="G657" s="24"/>
      <c r="H657" s="24"/>
      <c r="I657" s="25"/>
      <c r="P657" s="24" t="s">
        <v>1558</v>
      </c>
      <c r="Q657" s="28">
        <v>21.2</v>
      </c>
      <c r="R657" s="24">
        <v>36.69</v>
      </c>
      <c r="S657" s="25">
        <f>IF(Q657&lt;=0,"",Q657*R657/100)</f>
        <v>7.7782799999999996</v>
      </c>
      <c r="U657" s="24" t="s">
        <v>1558</v>
      </c>
      <c r="V657" s="28">
        <v>21.2</v>
      </c>
      <c r="W657" s="24">
        <v>36.69</v>
      </c>
      <c r="X657" s="25">
        <f>IF(V657&lt;=0,"",V657*W657/100)</f>
        <v>7.7782799999999996</v>
      </c>
    </row>
    <row r="658" spans="1:24" x14ac:dyDescent="0.3">
      <c r="A658" s="24" t="s">
        <v>1688</v>
      </c>
      <c r="B658" s="24">
        <v>29.87</v>
      </c>
      <c r="C658" s="24">
        <v>1.51</v>
      </c>
      <c r="D658" s="25">
        <f t="shared" si="34"/>
        <v>0.45103700000000002</v>
      </c>
      <c r="F658" s="24"/>
      <c r="G658" s="24"/>
      <c r="H658" s="24"/>
      <c r="I658" s="25"/>
      <c r="P658" s="24" t="s">
        <v>1910</v>
      </c>
      <c r="Q658" s="28">
        <v>21.32</v>
      </c>
      <c r="R658" s="24">
        <v>12.42</v>
      </c>
      <c r="S658" s="25">
        <f>IF(Q658&lt;=0,"",Q658*R658/100)</f>
        <v>2.6479439999999999</v>
      </c>
      <c r="U658" s="24" t="s">
        <v>1910</v>
      </c>
      <c r="V658" s="28">
        <v>21.32</v>
      </c>
      <c r="W658" s="24">
        <v>12.42</v>
      </c>
      <c r="X658" s="25">
        <f>IF(V658&lt;=0,"",V658*W658/100)</f>
        <v>2.6479439999999999</v>
      </c>
    </row>
    <row r="659" spans="1:24" x14ac:dyDescent="0.3">
      <c r="A659" s="24" t="s">
        <v>1689</v>
      </c>
      <c r="B659" s="24">
        <v>0</v>
      </c>
      <c r="C659" s="24">
        <v>15.8</v>
      </c>
      <c r="D659" s="25" t="str">
        <f t="shared" si="34"/>
        <v/>
      </c>
      <c r="F659" s="24"/>
      <c r="G659" s="24"/>
      <c r="H659" s="24"/>
      <c r="I659" s="25"/>
      <c r="P659" s="24" t="s">
        <v>1218</v>
      </c>
      <c r="Q659" s="28">
        <v>21.45</v>
      </c>
      <c r="R659" s="24">
        <v>15.82</v>
      </c>
      <c r="S659" s="25">
        <f>IF(Q659&lt;=0,"",Q659*R659/100)</f>
        <v>3.3933900000000001</v>
      </c>
      <c r="U659" s="24" t="s">
        <v>1218</v>
      </c>
      <c r="V659" s="28">
        <v>21.45</v>
      </c>
      <c r="W659" s="24">
        <v>15.82</v>
      </c>
      <c r="X659" s="25">
        <f>IF(V659&lt;=0,"",V659*W659/100)</f>
        <v>3.3933900000000001</v>
      </c>
    </row>
    <row r="660" spans="1:24" x14ac:dyDescent="0.3">
      <c r="A660" s="24" t="s">
        <v>1690</v>
      </c>
      <c r="B660" s="24">
        <v>-5.68</v>
      </c>
      <c r="C660" s="24">
        <v>17.61</v>
      </c>
      <c r="D660" s="25" t="str">
        <f t="shared" si="34"/>
        <v/>
      </c>
      <c r="F660" s="24"/>
      <c r="G660" s="24"/>
      <c r="H660" s="24"/>
      <c r="I660" s="25"/>
      <c r="P660" s="24" t="s">
        <v>1282</v>
      </c>
      <c r="Q660" s="28">
        <v>21.46</v>
      </c>
      <c r="R660" s="24">
        <v>10.87</v>
      </c>
      <c r="S660" s="25">
        <f>IF(Q660&lt;=0,"",Q660*R660/100)</f>
        <v>2.3327019999999998</v>
      </c>
      <c r="U660" s="24" t="s">
        <v>1282</v>
      </c>
      <c r="V660" s="28">
        <v>21.46</v>
      </c>
      <c r="W660" s="24">
        <v>10.87</v>
      </c>
      <c r="X660" s="25">
        <f>IF(V660&lt;=0,"",V660*W660/100)</f>
        <v>2.3327019999999998</v>
      </c>
    </row>
    <row r="661" spans="1:24" x14ac:dyDescent="0.3">
      <c r="A661" s="24" t="s">
        <v>1691</v>
      </c>
      <c r="B661" s="24">
        <v>17.55</v>
      </c>
      <c r="C661" s="24">
        <v>22.73</v>
      </c>
      <c r="D661" s="25">
        <f t="shared" si="34"/>
        <v>3.9891150000000004</v>
      </c>
      <c r="F661" s="24"/>
      <c r="G661" s="24"/>
      <c r="H661" s="24"/>
      <c r="I661" s="25"/>
      <c r="P661" s="24" t="s">
        <v>2003</v>
      </c>
      <c r="Q661" s="28">
        <v>21.49</v>
      </c>
      <c r="R661" s="24">
        <v>31.57</v>
      </c>
      <c r="S661" s="25">
        <f>IF(Q661&lt;=0,"",Q661*R661/100)</f>
        <v>6.7843929999999997</v>
      </c>
      <c r="U661" s="24" t="s">
        <v>2003</v>
      </c>
      <c r="V661" s="28">
        <v>21.49</v>
      </c>
      <c r="W661" s="24">
        <v>31.57</v>
      </c>
      <c r="X661" s="25">
        <f>IF(V661&lt;=0,"",V661*W661/100)</f>
        <v>6.7843929999999997</v>
      </c>
    </row>
    <row r="662" spans="1:24" x14ac:dyDescent="0.3">
      <c r="A662" s="24" t="s">
        <v>1692</v>
      </c>
      <c r="B662" s="24">
        <v>27.23</v>
      </c>
      <c r="C662" s="24">
        <v>18.079999999999998</v>
      </c>
      <c r="D662" s="25">
        <f t="shared" si="34"/>
        <v>4.9231839999999991</v>
      </c>
      <c r="F662" s="24"/>
      <c r="G662" s="24"/>
      <c r="H662" s="24"/>
      <c r="I662" s="25"/>
      <c r="P662" s="24" t="s">
        <v>1455</v>
      </c>
      <c r="Q662" s="28">
        <v>21.7</v>
      </c>
      <c r="R662" s="24">
        <v>32.82</v>
      </c>
      <c r="S662" s="25">
        <f>IF(Q662&lt;=0,"",Q662*R662/100)</f>
        <v>7.1219399999999995</v>
      </c>
      <c r="U662" s="24" t="s">
        <v>1455</v>
      </c>
      <c r="V662" s="28">
        <v>21.7</v>
      </c>
      <c r="W662" s="24">
        <v>32.82</v>
      </c>
      <c r="X662" s="25">
        <f>IF(V662&lt;=0,"",V662*W662/100)</f>
        <v>7.1219399999999995</v>
      </c>
    </row>
    <row r="663" spans="1:24" x14ac:dyDescent="0.3">
      <c r="A663" s="24" t="s">
        <v>1693</v>
      </c>
      <c r="B663" s="24">
        <v>0</v>
      </c>
      <c r="C663" s="24">
        <v>18.899999999999999</v>
      </c>
      <c r="D663" s="25" t="str">
        <f t="shared" si="34"/>
        <v/>
      </c>
      <c r="F663" s="24"/>
      <c r="G663" s="24"/>
      <c r="H663" s="24"/>
      <c r="I663" s="25"/>
      <c r="P663" s="24" t="s">
        <v>1840</v>
      </c>
      <c r="Q663" s="28">
        <v>21.73</v>
      </c>
      <c r="R663" s="24">
        <v>4.99</v>
      </c>
      <c r="S663" s="25">
        <f>IF(Q663&lt;=0,"",Q663*R663/100)</f>
        <v>1.084327</v>
      </c>
      <c r="U663" s="24" t="s">
        <v>1840</v>
      </c>
      <c r="V663" s="28">
        <v>21.73</v>
      </c>
      <c r="W663" s="24">
        <v>4.99</v>
      </c>
      <c r="X663" s="25">
        <f>IF(V663&lt;=0,"",V663*W663/100)</f>
        <v>1.084327</v>
      </c>
    </row>
    <row r="664" spans="1:24" x14ac:dyDescent="0.3">
      <c r="A664" s="24" t="s">
        <v>1694</v>
      </c>
      <c r="B664" s="24">
        <v>1.94</v>
      </c>
      <c r="C664" s="24">
        <v>16.829999999999998</v>
      </c>
      <c r="D664" s="25">
        <f t="shared" si="34"/>
        <v>0.32650199999999996</v>
      </c>
      <c r="F664" s="24"/>
      <c r="G664" s="24"/>
      <c r="H664" s="24"/>
      <c r="I664" s="25"/>
      <c r="P664" s="24" t="s">
        <v>1236</v>
      </c>
      <c r="Q664" s="28">
        <v>21.9</v>
      </c>
      <c r="R664" s="24">
        <v>6.11</v>
      </c>
      <c r="S664" s="25">
        <f>IF(Q664&lt;=0,"",Q664*R664/100)</f>
        <v>1.33809</v>
      </c>
      <c r="U664" s="24" t="s">
        <v>1236</v>
      </c>
      <c r="V664" s="28">
        <v>21.9</v>
      </c>
      <c r="W664" s="24">
        <v>6.11</v>
      </c>
      <c r="X664" s="25">
        <f>IF(V664&lt;=0,"",V664*W664/100)</f>
        <v>1.33809</v>
      </c>
    </row>
    <row r="665" spans="1:24" x14ac:dyDescent="0.3">
      <c r="A665" s="24" t="s">
        <v>1695</v>
      </c>
      <c r="B665" s="24">
        <v>-8.64</v>
      </c>
      <c r="C665" s="24">
        <v>35.659999999999997</v>
      </c>
      <c r="D665" s="25" t="str">
        <f t="shared" si="34"/>
        <v/>
      </c>
      <c r="F665" s="24"/>
      <c r="G665" s="24"/>
      <c r="H665" s="24"/>
      <c r="I665" s="25"/>
      <c r="P665" s="24" t="s">
        <v>1424</v>
      </c>
      <c r="Q665" s="28">
        <v>21.98</v>
      </c>
      <c r="R665" s="24">
        <v>37.520000000000003</v>
      </c>
      <c r="S665" s="25">
        <f>IF(Q665&lt;=0,"",Q665*R665/100)</f>
        <v>8.2468959999999996</v>
      </c>
      <c r="U665" s="24" t="s">
        <v>1424</v>
      </c>
      <c r="V665" s="28">
        <v>21.98</v>
      </c>
      <c r="W665" s="24">
        <v>37.520000000000003</v>
      </c>
      <c r="X665" s="25">
        <f>IF(V665&lt;=0,"",V665*W665/100)</f>
        <v>8.2468959999999996</v>
      </c>
    </row>
    <row r="666" spans="1:24" x14ac:dyDescent="0.3">
      <c r="A666" s="24" t="s">
        <v>1696</v>
      </c>
      <c r="B666" s="24">
        <v>0</v>
      </c>
      <c r="C666" s="24">
        <v>34.200000000000003</v>
      </c>
      <c r="D666" s="25" t="str">
        <f t="shared" si="34"/>
        <v/>
      </c>
      <c r="F666" s="24"/>
      <c r="G666" s="24"/>
      <c r="H666" s="24"/>
      <c r="I666" s="25"/>
      <c r="P666" s="24" t="s">
        <v>1760</v>
      </c>
      <c r="Q666" s="28">
        <v>22.24</v>
      </c>
      <c r="R666" s="24">
        <v>37.96</v>
      </c>
      <c r="S666" s="25">
        <f>IF(Q666&lt;=0,"",Q666*R666/100)</f>
        <v>8.442304</v>
      </c>
      <c r="U666" s="24" t="s">
        <v>1760</v>
      </c>
      <c r="V666" s="28">
        <v>22.24</v>
      </c>
      <c r="W666" s="24">
        <v>37.96</v>
      </c>
      <c r="X666" s="25">
        <f>IF(V666&lt;=0,"",V666*W666/100)</f>
        <v>8.442304</v>
      </c>
    </row>
    <row r="667" spans="1:24" x14ac:dyDescent="0.3">
      <c r="A667" s="24" t="s">
        <v>1697</v>
      </c>
      <c r="B667" s="24">
        <v>37.53</v>
      </c>
      <c r="C667" s="24">
        <v>1.63</v>
      </c>
      <c r="D667" s="25">
        <f t="shared" si="34"/>
        <v>0.61173899999999992</v>
      </c>
      <c r="F667" s="24"/>
      <c r="G667" s="24"/>
      <c r="H667" s="24"/>
      <c r="I667" s="25"/>
      <c r="P667" s="24" t="s">
        <v>1703</v>
      </c>
      <c r="Q667" s="28">
        <v>22.37</v>
      </c>
      <c r="R667" s="24">
        <v>33.39</v>
      </c>
      <c r="S667" s="25">
        <f>IF(Q667&lt;=0,"",Q667*R667/100)</f>
        <v>7.4693430000000003</v>
      </c>
      <c r="U667" s="24" t="s">
        <v>1703</v>
      </c>
      <c r="V667" s="28">
        <v>22.37</v>
      </c>
      <c r="W667" s="24">
        <v>33.39</v>
      </c>
      <c r="X667" s="25">
        <f>IF(V667&lt;=0,"",V667*W667/100)</f>
        <v>7.4693430000000003</v>
      </c>
    </row>
    <row r="668" spans="1:24" x14ac:dyDescent="0.3">
      <c r="A668" s="24" t="s">
        <v>1698</v>
      </c>
      <c r="B668" s="24">
        <v>20.77</v>
      </c>
      <c r="C668" s="24">
        <v>27.74</v>
      </c>
      <c r="D668" s="25">
        <f t="shared" si="34"/>
        <v>5.7615979999999993</v>
      </c>
      <c r="F668" s="24"/>
      <c r="G668" s="24"/>
      <c r="H668" s="24"/>
      <c r="I668" s="25"/>
      <c r="P668" s="24" t="s">
        <v>1170</v>
      </c>
      <c r="Q668" s="28">
        <v>22.48</v>
      </c>
      <c r="R668" s="24">
        <v>35.15</v>
      </c>
      <c r="S668" s="25">
        <f>IF(Q668&lt;=0,"",Q668*R668/100)</f>
        <v>7.9017200000000001</v>
      </c>
      <c r="U668" s="24" t="s">
        <v>1170</v>
      </c>
      <c r="V668" s="28">
        <v>22.48</v>
      </c>
      <c r="W668" s="24">
        <v>35.15</v>
      </c>
      <c r="X668" s="25">
        <f>IF(V668&lt;=0,"",V668*W668/100)</f>
        <v>7.9017200000000001</v>
      </c>
    </row>
    <row r="669" spans="1:24" x14ac:dyDescent="0.3">
      <c r="A669" s="24" t="s">
        <v>1699</v>
      </c>
      <c r="B669" s="24">
        <v>11.88</v>
      </c>
      <c r="C669" s="24">
        <v>16.22</v>
      </c>
      <c r="D669" s="25">
        <f t="shared" si="34"/>
        <v>1.926936</v>
      </c>
      <c r="F669" s="24"/>
      <c r="G669" s="24"/>
      <c r="H669" s="24"/>
      <c r="I669" s="25"/>
      <c r="P669" s="24" t="s">
        <v>1785</v>
      </c>
      <c r="Q669" s="28">
        <v>22.5</v>
      </c>
      <c r="R669" s="24">
        <v>28.06</v>
      </c>
      <c r="S669" s="25">
        <f>IF(Q669&lt;=0,"",Q669*R669/100)</f>
        <v>6.3135000000000003</v>
      </c>
      <c r="U669" s="24" t="s">
        <v>1785</v>
      </c>
      <c r="V669" s="28">
        <v>22.5</v>
      </c>
      <c r="W669" s="24">
        <v>28.06</v>
      </c>
      <c r="X669" s="25">
        <f>IF(V669&lt;=0,"",V669*W669/100)</f>
        <v>6.3135000000000003</v>
      </c>
    </row>
    <row r="670" spans="1:24" x14ac:dyDescent="0.3">
      <c r="A670" s="24" t="s">
        <v>1700</v>
      </c>
      <c r="B670" s="24">
        <v>0</v>
      </c>
      <c r="C670" s="24">
        <v>22.13</v>
      </c>
      <c r="D670" s="25" t="str">
        <f t="shared" si="34"/>
        <v/>
      </c>
      <c r="F670" s="24"/>
      <c r="G670" s="24"/>
      <c r="H670" s="24"/>
      <c r="I670" s="25"/>
      <c r="P670" s="24" t="s">
        <v>1057</v>
      </c>
      <c r="Q670" s="28">
        <v>22.52</v>
      </c>
      <c r="R670" s="24">
        <v>11.93</v>
      </c>
      <c r="S670" s="25">
        <f>IF(Q670&lt;=0,"",Q670*R670/100)</f>
        <v>2.6866359999999996</v>
      </c>
      <c r="U670" s="24" t="s">
        <v>1057</v>
      </c>
      <c r="V670" s="28">
        <v>22.52</v>
      </c>
      <c r="W670" s="24">
        <v>11.93</v>
      </c>
      <c r="X670" s="25">
        <f>IF(V670&lt;=0,"",V670*W670/100)</f>
        <v>2.6866359999999996</v>
      </c>
    </row>
    <row r="671" spans="1:24" x14ac:dyDescent="0.3">
      <c r="A671" s="24" t="s">
        <v>1701</v>
      </c>
      <c r="B671" s="24">
        <v>31.83</v>
      </c>
      <c r="C671" s="24">
        <v>34.86</v>
      </c>
      <c r="D671" s="25">
        <f t="shared" si="34"/>
        <v>11.095937999999999</v>
      </c>
      <c r="F671" s="24"/>
      <c r="G671" s="24"/>
      <c r="H671" s="24"/>
      <c r="I671" s="25"/>
      <c r="P671" s="24" t="s">
        <v>1497</v>
      </c>
      <c r="Q671" s="28">
        <v>22.53</v>
      </c>
      <c r="R671" s="24">
        <v>1.52</v>
      </c>
      <c r="S671" s="25">
        <f>IF(Q671&lt;=0,"",Q671*R671/100)</f>
        <v>0.34245600000000004</v>
      </c>
      <c r="U671" s="24" t="s">
        <v>1497</v>
      </c>
      <c r="V671" s="28">
        <v>22.53</v>
      </c>
      <c r="W671" s="24">
        <v>1.52</v>
      </c>
      <c r="X671" s="25">
        <f>IF(V671&lt;=0,"",V671*W671/100)</f>
        <v>0.34245600000000004</v>
      </c>
    </row>
    <row r="672" spans="1:24" x14ac:dyDescent="0.3">
      <c r="A672" s="24" t="s">
        <v>1702</v>
      </c>
      <c r="B672" s="24">
        <v>8.06</v>
      </c>
      <c r="C672" s="24">
        <v>2.4900000000000002</v>
      </c>
      <c r="D672" s="25">
        <f t="shared" si="34"/>
        <v>0.20069400000000001</v>
      </c>
      <c r="F672" s="24"/>
      <c r="G672" s="24"/>
      <c r="H672" s="24"/>
      <c r="I672" s="25"/>
      <c r="P672" s="24" t="s">
        <v>1183</v>
      </c>
      <c r="Q672" s="28">
        <v>22.63</v>
      </c>
      <c r="R672" s="24">
        <v>16.91</v>
      </c>
      <c r="S672" s="25">
        <f>IF(Q672&lt;=0,"",Q672*R672/100)</f>
        <v>3.8267329999999999</v>
      </c>
      <c r="U672" s="24" t="s">
        <v>1183</v>
      </c>
      <c r="V672" s="28">
        <v>22.63</v>
      </c>
      <c r="W672" s="24">
        <v>16.91</v>
      </c>
      <c r="X672" s="25">
        <f>IF(V672&lt;=0,"",V672*W672/100)</f>
        <v>3.8267329999999999</v>
      </c>
    </row>
    <row r="673" spans="1:24" x14ac:dyDescent="0.3">
      <c r="A673" s="24" t="s">
        <v>1703</v>
      </c>
      <c r="B673" s="24">
        <v>22.37</v>
      </c>
      <c r="C673" s="24">
        <v>33.39</v>
      </c>
      <c r="D673" s="25">
        <f t="shared" si="34"/>
        <v>7.4693430000000003</v>
      </c>
      <c r="F673" s="24"/>
      <c r="G673" s="24"/>
      <c r="H673" s="24"/>
      <c r="I673" s="25"/>
      <c r="P673" s="24" t="s">
        <v>1651</v>
      </c>
      <c r="Q673" s="28">
        <v>22.65</v>
      </c>
      <c r="R673" s="24">
        <v>6.24</v>
      </c>
      <c r="S673" s="25">
        <f>IF(Q673&lt;=0,"",Q673*R673/100)</f>
        <v>1.4133599999999999</v>
      </c>
      <c r="U673" s="24" t="s">
        <v>1651</v>
      </c>
      <c r="V673" s="28">
        <v>22.65</v>
      </c>
      <c r="W673" s="24">
        <v>6.24</v>
      </c>
      <c r="X673" s="25">
        <f>IF(V673&lt;=0,"",V673*W673/100)</f>
        <v>1.4133599999999999</v>
      </c>
    </row>
    <row r="674" spans="1:24" x14ac:dyDescent="0.3">
      <c r="A674" s="24" t="s">
        <v>1704</v>
      </c>
      <c r="B674" s="24">
        <v>-9.94</v>
      </c>
      <c r="C674" s="24">
        <v>1.18</v>
      </c>
      <c r="D674" s="25" t="str">
        <f t="shared" si="34"/>
        <v/>
      </c>
      <c r="F674" s="24"/>
      <c r="G674" s="24"/>
      <c r="H674" s="24"/>
      <c r="I674" s="25"/>
      <c r="P674" s="24" t="s">
        <v>1662</v>
      </c>
      <c r="Q674" s="28">
        <v>22.69</v>
      </c>
      <c r="R674" s="24">
        <v>12.69</v>
      </c>
      <c r="S674" s="25">
        <f>IF(Q674&lt;=0,"",Q674*R674/100)</f>
        <v>2.8793610000000003</v>
      </c>
      <c r="U674" s="24" t="s">
        <v>1662</v>
      </c>
      <c r="V674" s="28">
        <v>22.69</v>
      </c>
      <c r="W674" s="24">
        <v>12.69</v>
      </c>
      <c r="X674" s="25">
        <f>IF(V674&lt;=0,"",V674*W674/100)</f>
        <v>2.8793610000000003</v>
      </c>
    </row>
    <row r="675" spans="1:24" x14ac:dyDescent="0.3">
      <c r="A675" s="24" t="s">
        <v>1705</v>
      </c>
      <c r="B675" s="24">
        <v>0</v>
      </c>
      <c r="C675" s="24">
        <v>33.54</v>
      </c>
      <c r="D675" s="25" t="str">
        <f t="shared" si="34"/>
        <v/>
      </c>
      <c r="F675" s="24"/>
      <c r="G675" s="24"/>
      <c r="H675" s="24"/>
      <c r="I675" s="25"/>
      <c r="P675" s="24" t="s">
        <v>1950</v>
      </c>
      <c r="Q675" s="28">
        <v>22.78</v>
      </c>
      <c r="R675" s="24">
        <v>3.11</v>
      </c>
      <c r="S675" s="25">
        <f>IF(Q675&lt;=0,"",Q675*R675/100)</f>
        <v>0.70845799999999992</v>
      </c>
      <c r="U675" s="24" t="s">
        <v>1950</v>
      </c>
      <c r="V675" s="28">
        <v>22.78</v>
      </c>
      <c r="W675" s="24">
        <v>3.11</v>
      </c>
      <c r="X675" s="25">
        <f>IF(V675&lt;=0,"",V675*W675/100)</f>
        <v>0.70845799999999992</v>
      </c>
    </row>
    <row r="676" spans="1:24" x14ac:dyDescent="0.3">
      <c r="A676" s="24" t="s">
        <v>1706</v>
      </c>
      <c r="B676" s="24">
        <v>28.52</v>
      </c>
      <c r="C676" s="24">
        <v>25.41</v>
      </c>
      <c r="D676" s="25">
        <f t="shared" si="34"/>
        <v>7.2469320000000002</v>
      </c>
      <c r="F676" s="24"/>
      <c r="G676" s="24"/>
      <c r="H676" s="24"/>
      <c r="I676" s="25"/>
      <c r="P676" s="24" t="s">
        <v>1859</v>
      </c>
      <c r="Q676" s="28">
        <v>22.79</v>
      </c>
      <c r="R676" s="24">
        <v>4.7</v>
      </c>
      <c r="S676" s="25">
        <f>IF(Q676&lt;=0,"",Q676*R676/100)</f>
        <v>1.0711299999999999</v>
      </c>
      <c r="U676" s="24" t="s">
        <v>1859</v>
      </c>
      <c r="V676" s="28">
        <v>22.79</v>
      </c>
      <c r="W676" s="24">
        <v>4.7</v>
      </c>
      <c r="X676" s="25">
        <f>IF(V676&lt;=0,"",V676*W676/100)</f>
        <v>1.0711299999999999</v>
      </c>
    </row>
    <row r="677" spans="1:24" x14ac:dyDescent="0.3">
      <c r="A677" s="24" t="s">
        <v>1707</v>
      </c>
      <c r="B677" s="24">
        <v>1.27</v>
      </c>
      <c r="C677" s="24">
        <v>24.71</v>
      </c>
      <c r="D677" s="25">
        <f t="shared" si="34"/>
        <v>0.31381700000000001</v>
      </c>
      <c r="F677" s="24"/>
      <c r="G677" s="24"/>
      <c r="H677" s="24"/>
      <c r="I677" s="25"/>
      <c r="P677" s="24" t="s">
        <v>1686</v>
      </c>
      <c r="Q677" s="28">
        <v>22.82</v>
      </c>
      <c r="R677" s="24">
        <v>19.38</v>
      </c>
      <c r="S677" s="25">
        <f>IF(Q677&lt;=0,"",Q677*R677/100)</f>
        <v>4.4225159999999999</v>
      </c>
      <c r="U677" s="24" t="s">
        <v>1686</v>
      </c>
      <c r="V677" s="28">
        <v>22.82</v>
      </c>
      <c r="W677" s="24">
        <v>19.38</v>
      </c>
      <c r="X677" s="25">
        <f>IF(V677&lt;=0,"",V677*W677/100)</f>
        <v>4.4225159999999999</v>
      </c>
    </row>
    <row r="678" spans="1:24" x14ac:dyDescent="0.3">
      <c r="A678" s="24" t="s">
        <v>1708</v>
      </c>
      <c r="B678" s="24">
        <v>-5.83</v>
      </c>
      <c r="C678" s="24">
        <v>10.050000000000001</v>
      </c>
      <c r="D678" s="25" t="str">
        <f t="shared" si="34"/>
        <v/>
      </c>
      <c r="F678" s="24"/>
      <c r="G678" s="24"/>
      <c r="H678" s="24"/>
      <c r="I678" s="25"/>
      <c r="P678" s="24" t="s">
        <v>1565</v>
      </c>
      <c r="Q678" s="28">
        <v>22.82</v>
      </c>
      <c r="R678" s="24">
        <v>15.03</v>
      </c>
      <c r="S678" s="25">
        <f>IF(Q678&lt;=0,"",Q678*R678/100)</f>
        <v>3.429846</v>
      </c>
      <c r="U678" s="24" t="s">
        <v>1565</v>
      </c>
      <c r="V678" s="28">
        <v>22.82</v>
      </c>
      <c r="W678" s="24">
        <v>15.03</v>
      </c>
      <c r="X678" s="25">
        <f>IF(V678&lt;=0,"",V678*W678/100)</f>
        <v>3.429846</v>
      </c>
    </row>
    <row r="679" spans="1:24" x14ac:dyDescent="0.3">
      <c r="A679" s="24" t="s">
        <v>1709</v>
      </c>
      <c r="B679" s="24">
        <v>2.4700000000000002</v>
      </c>
      <c r="C679" s="24">
        <v>31.45</v>
      </c>
      <c r="D679" s="25">
        <f t="shared" si="34"/>
        <v>0.77681500000000003</v>
      </c>
      <c r="F679" s="24"/>
      <c r="G679" s="24"/>
      <c r="H679" s="24"/>
      <c r="I679" s="25"/>
      <c r="P679" s="24" t="s">
        <v>1349</v>
      </c>
      <c r="Q679" s="28">
        <v>22.83</v>
      </c>
      <c r="R679" s="24">
        <v>38.630000000000003</v>
      </c>
      <c r="S679" s="25">
        <f>IF(Q679&lt;=0,"",Q679*R679/100)</f>
        <v>8.819229</v>
      </c>
      <c r="U679" s="24" t="s">
        <v>1349</v>
      </c>
      <c r="V679" s="28">
        <v>22.83</v>
      </c>
      <c r="W679" s="24">
        <v>38.630000000000003</v>
      </c>
      <c r="X679" s="25">
        <f>IF(V679&lt;=0,"",V679*W679/100)</f>
        <v>8.819229</v>
      </c>
    </row>
    <row r="680" spans="1:24" x14ac:dyDescent="0.3">
      <c r="A680" s="24" t="s">
        <v>1710</v>
      </c>
      <c r="B680" s="24">
        <v>-0.75</v>
      </c>
      <c r="C680" s="24">
        <v>2.4700000000000002</v>
      </c>
      <c r="D680" s="25" t="str">
        <f t="shared" si="34"/>
        <v/>
      </c>
      <c r="F680" s="24"/>
      <c r="G680" s="24"/>
      <c r="H680" s="24"/>
      <c r="I680" s="25"/>
      <c r="P680" s="24" t="s">
        <v>1380</v>
      </c>
      <c r="Q680" s="28">
        <v>22.91</v>
      </c>
      <c r="R680" s="24">
        <v>34.94</v>
      </c>
      <c r="S680" s="25">
        <f>IF(Q680&lt;=0,"",Q680*R680/100)</f>
        <v>8.0047539999999984</v>
      </c>
      <c r="U680" s="24" t="s">
        <v>1380</v>
      </c>
      <c r="V680" s="28">
        <v>22.91</v>
      </c>
      <c r="W680" s="24">
        <v>34.94</v>
      </c>
      <c r="X680" s="25">
        <f>IF(V680&lt;=0,"",V680*W680/100)</f>
        <v>8.0047539999999984</v>
      </c>
    </row>
    <row r="681" spans="1:24" x14ac:dyDescent="0.3">
      <c r="A681" s="24" t="s">
        <v>1711</v>
      </c>
      <c r="B681" s="24">
        <v>-5.05</v>
      </c>
      <c r="C681" s="24">
        <v>15.66</v>
      </c>
      <c r="D681" s="25" t="str">
        <f t="shared" si="34"/>
        <v/>
      </c>
      <c r="F681" s="24"/>
      <c r="G681" s="24"/>
      <c r="H681" s="24"/>
      <c r="I681" s="25"/>
      <c r="P681" s="24" t="s">
        <v>1164</v>
      </c>
      <c r="Q681" s="28">
        <v>22.91</v>
      </c>
      <c r="R681" s="24">
        <v>18.8</v>
      </c>
      <c r="S681" s="25">
        <f>IF(Q681&lt;=0,"",Q681*R681/100)</f>
        <v>4.30708</v>
      </c>
      <c r="U681" s="24" t="s">
        <v>1164</v>
      </c>
      <c r="V681" s="28">
        <v>22.91</v>
      </c>
      <c r="W681" s="24">
        <v>18.8</v>
      </c>
      <c r="X681" s="25">
        <f>IF(V681&lt;=0,"",V681*W681/100)</f>
        <v>4.30708</v>
      </c>
    </row>
    <row r="682" spans="1:24" x14ac:dyDescent="0.3">
      <c r="A682" s="24" t="s">
        <v>1712</v>
      </c>
      <c r="B682" s="24">
        <v>25.96</v>
      </c>
      <c r="C682" s="24">
        <v>1.1200000000000001</v>
      </c>
      <c r="D682" s="25">
        <f t="shared" si="34"/>
        <v>0.29075200000000001</v>
      </c>
      <c r="F682" s="24"/>
      <c r="G682" s="24"/>
      <c r="H682" s="24"/>
      <c r="I682" s="25"/>
      <c r="P682" s="24" t="s">
        <v>1661</v>
      </c>
      <c r="Q682" s="28">
        <v>23.02</v>
      </c>
      <c r="R682" s="24">
        <v>32.68</v>
      </c>
      <c r="S682" s="25">
        <f>IF(Q682&lt;=0,"",Q682*R682/100)</f>
        <v>7.5229359999999996</v>
      </c>
      <c r="U682" s="24" t="s">
        <v>1661</v>
      </c>
      <c r="V682" s="28">
        <v>23.02</v>
      </c>
      <c r="W682" s="24">
        <v>32.68</v>
      </c>
      <c r="X682" s="25">
        <f>IF(V682&lt;=0,"",V682*W682/100)</f>
        <v>7.5229359999999996</v>
      </c>
    </row>
    <row r="683" spans="1:24" x14ac:dyDescent="0.3">
      <c r="A683" s="24" t="s">
        <v>1713</v>
      </c>
      <c r="B683" s="24">
        <v>16.28</v>
      </c>
      <c r="C683" s="24">
        <v>24.55</v>
      </c>
      <c r="D683" s="25">
        <f t="shared" si="34"/>
        <v>3.9967400000000004</v>
      </c>
      <c r="F683" s="24"/>
      <c r="G683" s="24"/>
      <c r="H683" s="24"/>
      <c r="I683" s="25"/>
      <c r="P683" s="24" t="s">
        <v>1325</v>
      </c>
      <c r="Q683" s="28">
        <v>23.06</v>
      </c>
      <c r="R683" s="24">
        <v>3.15</v>
      </c>
      <c r="S683" s="25">
        <f>IF(Q683&lt;=0,"",Q683*R683/100)</f>
        <v>0.72638999999999998</v>
      </c>
      <c r="U683" s="24" t="s">
        <v>1325</v>
      </c>
      <c r="V683" s="28">
        <v>23.06</v>
      </c>
      <c r="W683" s="24">
        <v>3.15</v>
      </c>
      <c r="X683" s="25">
        <f>IF(V683&lt;=0,"",V683*W683/100)</f>
        <v>0.72638999999999998</v>
      </c>
    </row>
    <row r="684" spans="1:24" x14ac:dyDescent="0.3">
      <c r="A684" s="24" t="s">
        <v>1714</v>
      </c>
      <c r="B684" s="24">
        <v>23.16</v>
      </c>
      <c r="C684" s="24">
        <v>8.75</v>
      </c>
      <c r="D684" s="25">
        <f t="shared" si="34"/>
        <v>2.0265</v>
      </c>
      <c r="F684" s="24"/>
      <c r="G684" s="24"/>
      <c r="H684" s="24"/>
      <c r="I684" s="25"/>
      <c r="P684" s="24" t="s">
        <v>1672</v>
      </c>
      <c r="Q684" s="28">
        <v>23.07</v>
      </c>
      <c r="R684" s="24">
        <v>14.11</v>
      </c>
      <c r="S684" s="25">
        <f>IF(Q684&lt;=0,"",Q684*R684/100)</f>
        <v>3.2551769999999998</v>
      </c>
      <c r="U684" s="24" t="s">
        <v>1672</v>
      </c>
      <c r="V684" s="28">
        <v>23.07</v>
      </c>
      <c r="W684" s="24">
        <v>14.11</v>
      </c>
      <c r="X684" s="25">
        <f>IF(V684&lt;=0,"",V684*W684/100)</f>
        <v>3.2551769999999998</v>
      </c>
    </row>
    <row r="685" spans="1:24" x14ac:dyDescent="0.3">
      <c r="A685" s="24" t="s">
        <v>1715</v>
      </c>
      <c r="B685" s="24">
        <v>40.67</v>
      </c>
      <c r="C685" s="24">
        <v>3.46</v>
      </c>
      <c r="D685" s="25">
        <f t="shared" si="34"/>
        <v>1.4071819999999999</v>
      </c>
      <c r="F685" s="24"/>
      <c r="G685" s="24"/>
      <c r="H685" s="24"/>
      <c r="I685" s="25"/>
      <c r="P685" s="24" t="s">
        <v>2030</v>
      </c>
      <c r="Q685" s="28">
        <v>23.12</v>
      </c>
      <c r="R685" s="24">
        <v>19.79</v>
      </c>
      <c r="S685" s="25">
        <f>IF(Q685&lt;=0,"",Q685*R685/100)</f>
        <v>4.5754479999999997</v>
      </c>
      <c r="U685" s="24" t="s">
        <v>2030</v>
      </c>
      <c r="V685" s="28">
        <v>23.12</v>
      </c>
      <c r="W685" s="24">
        <v>19.79</v>
      </c>
      <c r="X685" s="25">
        <f>IF(V685&lt;=0,"",V685*W685/100)</f>
        <v>4.5754479999999997</v>
      </c>
    </row>
    <row r="686" spans="1:24" x14ac:dyDescent="0.3">
      <c r="A686" s="24" t="s">
        <v>1716</v>
      </c>
      <c r="B686" s="24">
        <v>0</v>
      </c>
      <c r="C686" s="24">
        <v>33.58</v>
      </c>
      <c r="D686" s="25" t="str">
        <f t="shared" si="34"/>
        <v/>
      </c>
      <c r="F686" s="24"/>
      <c r="G686" s="24"/>
      <c r="H686" s="24"/>
      <c r="I686" s="25"/>
      <c r="P686" s="24" t="s">
        <v>1714</v>
      </c>
      <c r="Q686" s="28">
        <v>23.16</v>
      </c>
      <c r="R686" s="24">
        <v>8.75</v>
      </c>
      <c r="S686" s="25">
        <f>IF(Q686&lt;=0,"",Q686*R686/100)</f>
        <v>2.0265</v>
      </c>
      <c r="U686" s="24" t="s">
        <v>1714</v>
      </c>
      <c r="V686" s="28">
        <v>23.16</v>
      </c>
      <c r="W686" s="24">
        <v>8.75</v>
      </c>
      <c r="X686" s="25">
        <f>IF(V686&lt;=0,"",V686*W686/100)</f>
        <v>2.0265</v>
      </c>
    </row>
    <row r="687" spans="1:24" x14ac:dyDescent="0.3">
      <c r="A687" s="24" t="s">
        <v>1717</v>
      </c>
      <c r="B687" s="24">
        <v>7.64</v>
      </c>
      <c r="C687" s="24">
        <v>25.63</v>
      </c>
      <c r="D687" s="25">
        <f t="shared" si="34"/>
        <v>1.958132</v>
      </c>
      <c r="F687" s="24"/>
      <c r="G687" s="24"/>
      <c r="H687" s="24"/>
      <c r="I687" s="25"/>
      <c r="P687" s="24" t="s">
        <v>1761</v>
      </c>
      <c r="Q687" s="28">
        <v>23.18</v>
      </c>
      <c r="R687" s="24">
        <v>7.02</v>
      </c>
      <c r="S687" s="25">
        <f>IF(Q687&lt;=0,"",Q687*R687/100)</f>
        <v>1.6272359999999997</v>
      </c>
      <c r="U687" s="24" t="s">
        <v>1761</v>
      </c>
      <c r="V687" s="28">
        <v>23.18</v>
      </c>
      <c r="W687" s="24">
        <v>7.02</v>
      </c>
      <c r="X687" s="25">
        <f>IF(V687&lt;=0,"",V687*W687/100)</f>
        <v>1.6272359999999997</v>
      </c>
    </row>
    <row r="688" spans="1:24" x14ac:dyDescent="0.3">
      <c r="A688" s="24" t="s">
        <v>1718</v>
      </c>
      <c r="B688" s="24">
        <v>0</v>
      </c>
      <c r="C688" s="24">
        <v>34.92</v>
      </c>
      <c r="D688" s="25" t="str">
        <f t="shared" si="34"/>
        <v/>
      </c>
      <c r="F688" s="24"/>
      <c r="G688" s="24"/>
      <c r="H688" s="24"/>
      <c r="I688" s="25"/>
      <c r="P688" s="24" t="s">
        <v>1947</v>
      </c>
      <c r="Q688" s="28">
        <v>23.22</v>
      </c>
      <c r="R688" s="24">
        <v>8.7200000000000006</v>
      </c>
      <c r="S688" s="25">
        <f>IF(Q688&lt;=0,"",Q688*R688/100)</f>
        <v>2.0247839999999999</v>
      </c>
      <c r="U688" s="24" t="s">
        <v>1947</v>
      </c>
      <c r="V688" s="28">
        <v>23.22</v>
      </c>
      <c r="W688" s="24">
        <v>8.7200000000000006</v>
      </c>
      <c r="X688" s="25">
        <f>IF(V688&lt;=0,"",V688*W688/100)</f>
        <v>2.0247839999999999</v>
      </c>
    </row>
    <row r="689" spans="1:24" x14ac:dyDescent="0.3">
      <c r="A689" s="24" t="s">
        <v>1719</v>
      </c>
      <c r="B689" s="24">
        <v>0</v>
      </c>
      <c r="C689" s="24">
        <v>14.36</v>
      </c>
      <c r="D689" s="25" t="str">
        <f t="shared" si="34"/>
        <v/>
      </c>
      <c r="F689" s="24"/>
      <c r="G689" s="24"/>
      <c r="H689" s="24"/>
      <c r="I689" s="25"/>
      <c r="P689" s="24" t="s">
        <v>1327</v>
      </c>
      <c r="Q689" s="28">
        <v>23.26</v>
      </c>
      <c r="R689" s="24">
        <v>36.19</v>
      </c>
      <c r="S689" s="25">
        <f>IF(Q689&lt;=0,"",Q689*R689/100)</f>
        <v>8.4177940000000007</v>
      </c>
      <c r="U689" s="24" t="s">
        <v>1327</v>
      </c>
      <c r="V689" s="28">
        <v>23.26</v>
      </c>
      <c r="W689" s="24">
        <v>36.19</v>
      </c>
      <c r="X689" s="25">
        <f>IF(V689&lt;=0,"",V689*W689/100)</f>
        <v>8.4177940000000007</v>
      </c>
    </row>
    <row r="690" spans="1:24" x14ac:dyDescent="0.3">
      <c r="A690" s="24" t="s">
        <v>1720</v>
      </c>
      <c r="B690" s="24">
        <v>-6.48</v>
      </c>
      <c r="C690" s="24">
        <v>35.31</v>
      </c>
      <c r="D690" s="25" t="str">
        <f t="shared" si="34"/>
        <v/>
      </c>
      <c r="F690" s="24"/>
      <c r="G690" s="24"/>
      <c r="H690" s="24"/>
      <c r="I690" s="25"/>
      <c r="P690" s="24" t="s">
        <v>1187</v>
      </c>
      <c r="Q690" s="28">
        <v>23.33</v>
      </c>
      <c r="R690" s="24">
        <v>25.49</v>
      </c>
      <c r="S690" s="25">
        <f>IF(Q690&lt;=0,"",Q690*R690/100)</f>
        <v>5.9468169999999985</v>
      </c>
      <c r="U690" s="24" t="s">
        <v>1187</v>
      </c>
      <c r="V690" s="28">
        <v>23.33</v>
      </c>
      <c r="W690" s="24">
        <v>25.49</v>
      </c>
      <c r="X690" s="25">
        <f>IF(V690&lt;=0,"",V690*W690/100)</f>
        <v>5.9468169999999985</v>
      </c>
    </row>
    <row r="691" spans="1:24" x14ac:dyDescent="0.3">
      <c r="A691" s="24" t="s">
        <v>1721</v>
      </c>
      <c r="B691" s="24">
        <v>6.42</v>
      </c>
      <c r="C691" s="24">
        <v>38.1</v>
      </c>
      <c r="D691" s="25">
        <f t="shared" si="34"/>
        <v>2.4460199999999999</v>
      </c>
      <c r="F691" s="24"/>
      <c r="G691" s="24"/>
      <c r="H691" s="24"/>
      <c r="I691" s="25"/>
      <c r="P691" s="24" t="s">
        <v>1489</v>
      </c>
      <c r="Q691" s="28">
        <v>23.36</v>
      </c>
      <c r="R691" s="24">
        <v>0.49</v>
      </c>
      <c r="S691" s="25">
        <f>IF(Q691&lt;=0,"",Q691*R691/100)</f>
        <v>0.11446399999999998</v>
      </c>
      <c r="U691" s="24" t="s">
        <v>1489</v>
      </c>
      <c r="V691" s="28">
        <v>23.36</v>
      </c>
      <c r="W691" s="24">
        <v>0.49</v>
      </c>
      <c r="X691" s="25">
        <f>IF(V691&lt;=0,"",V691*W691/100)</f>
        <v>0.11446399999999998</v>
      </c>
    </row>
    <row r="692" spans="1:24" x14ac:dyDescent="0.3">
      <c r="A692" s="24" t="s">
        <v>1722</v>
      </c>
      <c r="B692" s="24">
        <v>24.18</v>
      </c>
      <c r="C692" s="24">
        <v>0.33</v>
      </c>
      <c r="D692" s="25">
        <f t="shared" si="34"/>
        <v>7.9794000000000004E-2</v>
      </c>
      <c r="F692" s="24"/>
      <c r="G692" s="24"/>
      <c r="H692" s="24"/>
      <c r="I692" s="25"/>
      <c r="P692" s="24" t="s">
        <v>1207</v>
      </c>
      <c r="Q692" s="28">
        <v>23.39</v>
      </c>
      <c r="R692" s="24">
        <v>21.54</v>
      </c>
      <c r="S692" s="25">
        <f>IF(Q692&lt;=0,"",Q692*R692/100)</f>
        <v>5.0382059999999997</v>
      </c>
      <c r="U692" s="24" t="s">
        <v>1207</v>
      </c>
      <c r="V692" s="28">
        <v>23.39</v>
      </c>
      <c r="W692" s="24">
        <v>21.54</v>
      </c>
      <c r="X692" s="25">
        <f>IF(V692&lt;=0,"",V692*W692/100)</f>
        <v>5.0382059999999997</v>
      </c>
    </row>
    <row r="693" spans="1:24" x14ac:dyDescent="0.3">
      <c r="A693" s="24" t="s">
        <v>1723</v>
      </c>
      <c r="B693" s="24">
        <v>-3.97</v>
      </c>
      <c r="C693" s="24">
        <v>34.770000000000003</v>
      </c>
      <c r="D693" s="25" t="str">
        <f t="shared" si="34"/>
        <v/>
      </c>
      <c r="F693" s="24"/>
      <c r="G693" s="24"/>
      <c r="H693" s="24"/>
      <c r="I693" s="25"/>
      <c r="P693" s="24" t="s">
        <v>1680</v>
      </c>
      <c r="Q693" s="28">
        <v>23.39</v>
      </c>
      <c r="R693" s="24">
        <v>11.63</v>
      </c>
      <c r="S693" s="25">
        <f>IF(Q693&lt;=0,"",Q693*R693/100)</f>
        <v>2.7202570000000001</v>
      </c>
      <c r="U693" s="24" t="s">
        <v>1680</v>
      </c>
      <c r="V693" s="28">
        <v>23.39</v>
      </c>
      <c r="W693" s="24">
        <v>11.63</v>
      </c>
      <c r="X693" s="25">
        <f>IF(V693&lt;=0,"",V693*W693/100)</f>
        <v>2.7202570000000001</v>
      </c>
    </row>
    <row r="694" spans="1:24" x14ac:dyDescent="0.3">
      <c r="A694" s="24" t="s">
        <v>1724</v>
      </c>
      <c r="B694" s="24">
        <v>-1.39</v>
      </c>
      <c r="C694" s="24">
        <v>18.100000000000001</v>
      </c>
      <c r="D694" s="25" t="str">
        <f t="shared" si="34"/>
        <v/>
      </c>
      <c r="F694" s="24"/>
      <c r="G694" s="24"/>
      <c r="H694" s="24"/>
      <c r="I694" s="25"/>
      <c r="P694" s="24" t="s">
        <v>1092</v>
      </c>
      <c r="Q694" s="28">
        <v>23.46</v>
      </c>
      <c r="R694" s="24">
        <v>22.49</v>
      </c>
      <c r="S694" s="25">
        <f>IF(Q694&lt;=0,"",Q694*R694/100)</f>
        <v>5.276154</v>
      </c>
      <c r="U694" s="24" t="s">
        <v>1092</v>
      </c>
      <c r="V694" s="28">
        <v>23.46</v>
      </c>
      <c r="W694" s="24">
        <v>22.49</v>
      </c>
      <c r="X694" s="25">
        <f>IF(V694&lt;=0,"",V694*W694/100)</f>
        <v>5.276154</v>
      </c>
    </row>
    <row r="695" spans="1:24" x14ac:dyDescent="0.3">
      <c r="A695" s="24" t="s">
        <v>1725</v>
      </c>
      <c r="B695" s="24">
        <v>13.65</v>
      </c>
      <c r="C695" s="24">
        <v>26.62</v>
      </c>
      <c r="D695" s="25">
        <f t="shared" si="34"/>
        <v>3.6336300000000001</v>
      </c>
      <c r="F695" s="24"/>
      <c r="G695" s="24"/>
      <c r="H695" s="24"/>
      <c r="I695" s="25"/>
      <c r="P695" s="24" t="s">
        <v>1215</v>
      </c>
      <c r="Q695" s="28">
        <v>23.49</v>
      </c>
      <c r="R695" s="24">
        <v>6.73</v>
      </c>
      <c r="S695" s="25">
        <f>IF(Q695&lt;=0,"",Q695*R695/100)</f>
        <v>1.5808770000000001</v>
      </c>
      <c r="U695" s="24" t="s">
        <v>1215</v>
      </c>
      <c r="V695" s="28">
        <v>23.49</v>
      </c>
      <c r="W695" s="24">
        <v>6.73</v>
      </c>
      <c r="X695" s="25">
        <f>IF(V695&lt;=0,"",V695*W695/100)</f>
        <v>1.5808770000000001</v>
      </c>
    </row>
    <row r="696" spans="1:24" x14ac:dyDescent="0.3">
      <c r="A696" s="24" t="s">
        <v>1726</v>
      </c>
      <c r="B696" s="24">
        <v>3.3</v>
      </c>
      <c r="C696" s="24">
        <v>15.43</v>
      </c>
      <c r="D696" s="25">
        <f t="shared" si="34"/>
        <v>0.50918999999999992</v>
      </c>
      <c r="F696" s="24"/>
      <c r="G696" s="24"/>
      <c r="H696" s="24"/>
      <c r="I696" s="25"/>
      <c r="P696" s="24" t="s">
        <v>1352</v>
      </c>
      <c r="Q696" s="28">
        <v>23.51</v>
      </c>
      <c r="R696" s="24">
        <v>2.79</v>
      </c>
      <c r="S696" s="25">
        <f>IF(Q696&lt;=0,"",Q696*R696/100)</f>
        <v>0.65592899999999998</v>
      </c>
      <c r="U696" s="24" t="s">
        <v>1352</v>
      </c>
      <c r="V696" s="28">
        <v>23.51</v>
      </c>
      <c r="W696" s="24">
        <v>2.79</v>
      </c>
      <c r="X696" s="25">
        <f>IF(V696&lt;=0,"",V696*W696/100)</f>
        <v>0.65592899999999998</v>
      </c>
    </row>
    <row r="697" spans="1:24" x14ac:dyDescent="0.3">
      <c r="A697" s="24" t="s">
        <v>1727</v>
      </c>
      <c r="B697" s="24">
        <v>34.74</v>
      </c>
      <c r="C697" s="24">
        <v>10.7</v>
      </c>
      <c r="D697" s="25">
        <f t="shared" si="34"/>
        <v>3.7171800000000004</v>
      </c>
      <c r="F697" s="24"/>
      <c r="G697" s="24"/>
      <c r="H697" s="24"/>
      <c r="I697" s="25"/>
      <c r="P697" s="24" t="s">
        <v>1881</v>
      </c>
      <c r="Q697" s="28">
        <v>23.61</v>
      </c>
      <c r="R697" s="24">
        <v>28.19</v>
      </c>
      <c r="S697" s="25">
        <f>IF(Q697&lt;=0,"",Q697*R697/100)</f>
        <v>6.6556590000000009</v>
      </c>
      <c r="U697" s="24" t="s">
        <v>1881</v>
      </c>
      <c r="V697" s="28">
        <v>23.61</v>
      </c>
      <c r="W697" s="24">
        <v>28.19</v>
      </c>
      <c r="X697" s="25">
        <f>IF(V697&lt;=0,"",V697*W697/100)</f>
        <v>6.6556590000000009</v>
      </c>
    </row>
    <row r="698" spans="1:24" x14ac:dyDescent="0.3">
      <c r="A698" s="24" t="s">
        <v>1728</v>
      </c>
      <c r="B698" s="24">
        <v>0</v>
      </c>
      <c r="C698" s="24">
        <v>6.21</v>
      </c>
      <c r="D698" s="25" t="str">
        <f t="shared" si="34"/>
        <v/>
      </c>
      <c r="F698" s="24"/>
      <c r="G698" s="24"/>
      <c r="H698" s="24"/>
      <c r="I698" s="25"/>
      <c r="P698" s="24" t="s">
        <v>1266</v>
      </c>
      <c r="Q698" s="28">
        <v>23.63</v>
      </c>
      <c r="R698" s="24">
        <v>15.37</v>
      </c>
      <c r="S698" s="25">
        <f>IF(Q698&lt;=0,"",Q698*R698/100)</f>
        <v>3.6319309999999998</v>
      </c>
      <c r="U698" s="24" t="s">
        <v>1266</v>
      </c>
      <c r="V698" s="28">
        <v>23.63</v>
      </c>
      <c r="W698" s="24">
        <v>15.37</v>
      </c>
      <c r="X698" s="25">
        <f>IF(V698&lt;=0,"",V698*W698/100)</f>
        <v>3.6319309999999998</v>
      </c>
    </row>
    <row r="699" spans="1:24" x14ac:dyDescent="0.3">
      <c r="A699" s="24" t="s">
        <v>1729</v>
      </c>
      <c r="B699" s="24">
        <v>36.74</v>
      </c>
      <c r="C699" s="24">
        <v>4.2300000000000004</v>
      </c>
      <c r="D699" s="25">
        <f t="shared" si="34"/>
        <v>1.5541020000000003</v>
      </c>
      <c r="F699" s="24"/>
      <c r="G699" s="24"/>
      <c r="H699" s="24"/>
      <c r="I699" s="25"/>
      <c r="P699" s="24" t="s">
        <v>1896</v>
      </c>
      <c r="Q699" s="28">
        <v>23.63</v>
      </c>
      <c r="R699" s="24">
        <v>7.51</v>
      </c>
      <c r="S699" s="25">
        <f>IF(Q699&lt;=0,"",Q699*R699/100)</f>
        <v>1.774613</v>
      </c>
      <c r="U699" s="24" t="s">
        <v>1896</v>
      </c>
      <c r="V699" s="28">
        <v>23.63</v>
      </c>
      <c r="W699" s="24">
        <v>7.51</v>
      </c>
      <c r="X699" s="25">
        <f>IF(V699&lt;=0,"",V699*W699/100)</f>
        <v>1.774613</v>
      </c>
    </row>
    <row r="700" spans="1:24" x14ac:dyDescent="0.3">
      <c r="A700" s="24" t="s">
        <v>1730</v>
      </c>
      <c r="B700" s="24">
        <v>43.95</v>
      </c>
      <c r="C700" s="24">
        <v>18.73</v>
      </c>
      <c r="D700" s="25">
        <f t="shared" si="34"/>
        <v>8.2318350000000002</v>
      </c>
      <c r="F700" s="24"/>
      <c r="G700" s="24"/>
      <c r="H700" s="24"/>
      <c r="I700" s="25"/>
      <c r="P700" s="24" t="s">
        <v>1939</v>
      </c>
      <c r="Q700" s="28">
        <v>23.65</v>
      </c>
      <c r="R700" s="24">
        <v>5.62</v>
      </c>
      <c r="S700" s="25">
        <f>IF(Q700&lt;=0,"",Q700*R700/100)</f>
        <v>1.3291299999999999</v>
      </c>
      <c r="U700" s="24" t="s">
        <v>1939</v>
      </c>
      <c r="V700" s="28">
        <v>23.65</v>
      </c>
      <c r="W700" s="24">
        <v>5.62</v>
      </c>
      <c r="X700" s="25">
        <f>IF(V700&lt;=0,"",V700*W700/100)</f>
        <v>1.3291299999999999</v>
      </c>
    </row>
    <row r="701" spans="1:24" x14ac:dyDescent="0.3">
      <c r="A701" s="24" t="s">
        <v>1731</v>
      </c>
      <c r="B701" s="24">
        <v>30.58</v>
      </c>
      <c r="C701" s="24">
        <v>34.92</v>
      </c>
      <c r="D701" s="25">
        <f t="shared" si="34"/>
        <v>10.678535999999999</v>
      </c>
      <c r="F701" s="24"/>
      <c r="G701" s="24"/>
      <c r="H701" s="24"/>
      <c r="I701" s="25"/>
      <c r="P701" s="24" t="s">
        <v>1382</v>
      </c>
      <c r="Q701" s="28">
        <v>23.94</v>
      </c>
      <c r="R701" s="24">
        <v>20.010000000000002</v>
      </c>
      <c r="S701" s="25">
        <f>IF(Q701&lt;=0,"",Q701*R701/100)</f>
        <v>4.7903940000000009</v>
      </c>
      <c r="U701" s="24" t="s">
        <v>1382</v>
      </c>
      <c r="V701" s="28">
        <v>23.94</v>
      </c>
      <c r="W701" s="24">
        <v>20.010000000000002</v>
      </c>
      <c r="X701" s="25">
        <f>IF(V701&lt;=0,"",V701*W701/100)</f>
        <v>4.7903940000000009</v>
      </c>
    </row>
    <row r="702" spans="1:24" x14ac:dyDescent="0.3">
      <c r="A702" s="24" t="s">
        <v>1732</v>
      </c>
      <c r="B702" s="24">
        <v>-7.05</v>
      </c>
      <c r="C702" s="24">
        <v>25.04</v>
      </c>
      <c r="D702" s="25" t="str">
        <f t="shared" si="34"/>
        <v/>
      </c>
      <c r="F702" s="24"/>
      <c r="G702" s="24"/>
      <c r="H702" s="24"/>
      <c r="I702" s="25"/>
      <c r="P702" s="24" t="s">
        <v>1633</v>
      </c>
      <c r="Q702" s="28">
        <v>23.96</v>
      </c>
      <c r="R702" s="24">
        <v>17.82</v>
      </c>
      <c r="S702" s="25">
        <f>IF(Q702&lt;=0,"",Q702*R702/100)</f>
        <v>4.2696720000000008</v>
      </c>
      <c r="U702" s="24" t="s">
        <v>1633</v>
      </c>
      <c r="V702" s="28">
        <v>23.96</v>
      </c>
      <c r="W702" s="24">
        <v>17.82</v>
      </c>
      <c r="X702" s="25">
        <f>IF(V702&lt;=0,"",V702*W702/100)</f>
        <v>4.2696720000000008</v>
      </c>
    </row>
    <row r="703" spans="1:24" x14ac:dyDescent="0.3">
      <c r="A703" s="24" t="s">
        <v>1733</v>
      </c>
      <c r="B703" s="24">
        <v>31.8</v>
      </c>
      <c r="C703" s="24">
        <v>5.58</v>
      </c>
      <c r="D703" s="25">
        <f t="shared" si="34"/>
        <v>1.7744400000000002</v>
      </c>
      <c r="F703" s="24"/>
      <c r="G703" s="24"/>
      <c r="H703" s="24"/>
      <c r="I703" s="25"/>
      <c r="P703" s="24" t="s">
        <v>1722</v>
      </c>
      <c r="Q703" s="28">
        <v>24.18</v>
      </c>
      <c r="R703" s="24">
        <v>0.33</v>
      </c>
      <c r="S703" s="25">
        <f>IF(Q703&lt;=0,"",Q703*R703/100)</f>
        <v>7.9794000000000004E-2</v>
      </c>
      <c r="U703" s="24" t="s">
        <v>1722</v>
      </c>
      <c r="V703" s="28">
        <v>24.18</v>
      </c>
      <c r="W703" s="24">
        <v>0.33</v>
      </c>
      <c r="X703" s="25">
        <f>IF(V703&lt;=0,"",V703*W703/100)</f>
        <v>7.9794000000000004E-2</v>
      </c>
    </row>
    <row r="704" spans="1:24" x14ac:dyDescent="0.3">
      <c r="A704" s="24" t="s">
        <v>1734</v>
      </c>
      <c r="B704" s="24">
        <v>-5.98</v>
      </c>
      <c r="C704" s="24">
        <v>14.21</v>
      </c>
      <c r="D704" s="25" t="str">
        <f t="shared" si="34"/>
        <v/>
      </c>
      <c r="F704" s="24"/>
      <c r="G704" s="24"/>
      <c r="H704" s="24"/>
      <c r="I704" s="25"/>
      <c r="P704" s="24" t="s">
        <v>1214</v>
      </c>
      <c r="Q704" s="28">
        <v>24.19</v>
      </c>
      <c r="R704" s="24">
        <v>12.97</v>
      </c>
      <c r="S704" s="25">
        <f>IF(Q704&lt;=0,"",Q704*R704/100)</f>
        <v>3.1374430000000002</v>
      </c>
      <c r="U704" s="24" t="s">
        <v>1214</v>
      </c>
      <c r="V704" s="28">
        <v>24.19</v>
      </c>
      <c r="W704" s="24">
        <v>12.97</v>
      </c>
      <c r="X704" s="25">
        <f>IF(V704&lt;=0,"",V704*W704/100)</f>
        <v>3.1374430000000002</v>
      </c>
    </row>
    <row r="705" spans="1:24" x14ac:dyDescent="0.3">
      <c r="A705" s="24" t="s">
        <v>1735</v>
      </c>
      <c r="B705" s="24">
        <v>38.020000000000003</v>
      </c>
      <c r="C705" s="24">
        <v>8.44</v>
      </c>
      <c r="D705" s="25">
        <f t="shared" si="34"/>
        <v>3.208888</v>
      </c>
      <c r="F705" s="24"/>
      <c r="G705" s="24"/>
      <c r="H705" s="24"/>
      <c r="I705" s="25"/>
      <c r="P705" s="24" t="s">
        <v>1146</v>
      </c>
      <c r="Q705" s="28">
        <v>24.2</v>
      </c>
      <c r="R705" s="24">
        <v>16.149999999999999</v>
      </c>
      <c r="S705" s="25">
        <f>IF(Q705&lt;=0,"",Q705*R705/100)</f>
        <v>3.9082999999999992</v>
      </c>
      <c r="U705" s="24" t="s">
        <v>1146</v>
      </c>
      <c r="V705" s="28">
        <v>24.2</v>
      </c>
      <c r="W705" s="24">
        <v>16.149999999999999</v>
      </c>
      <c r="X705" s="25">
        <f>IF(V705&lt;=0,"",V705*W705/100)</f>
        <v>3.9082999999999992</v>
      </c>
    </row>
    <row r="706" spans="1:24" x14ac:dyDescent="0.3">
      <c r="A706" s="24" t="s">
        <v>1736</v>
      </c>
      <c r="B706" s="24">
        <v>0</v>
      </c>
      <c r="C706" s="24">
        <v>22.95</v>
      </c>
      <c r="D706" s="25" t="str">
        <f t="shared" si="34"/>
        <v/>
      </c>
      <c r="F706" s="24"/>
      <c r="G706" s="24"/>
      <c r="H706" s="24"/>
      <c r="I706" s="25"/>
      <c r="P706" s="24" t="s">
        <v>1900</v>
      </c>
      <c r="Q706" s="28">
        <v>24.22</v>
      </c>
      <c r="R706" s="24">
        <v>11.92</v>
      </c>
      <c r="S706" s="25">
        <f>IF(Q706&lt;=0,"",Q706*R706/100)</f>
        <v>2.8870240000000003</v>
      </c>
      <c r="U706" s="24" t="s">
        <v>1900</v>
      </c>
      <c r="V706" s="28">
        <v>24.22</v>
      </c>
      <c r="W706" s="24">
        <v>11.92</v>
      </c>
      <c r="X706" s="25">
        <f>IF(V706&lt;=0,"",V706*W706/100)</f>
        <v>2.8870240000000003</v>
      </c>
    </row>
    <row r="707" spans="1:24" x14ac:dyDescent="0.3">
      <c r="A707" s="24" t="s">
        <v>1737</v>
      </c>
      <c r="B707" s="24">
        <v>0</v>
      </c>
      <c r="C707" s="24">
        <v>39.979999999999997</v>
      </c>
      <c r="D707" s="25" t="str">
        <f t="shared" ref="D707:D770" si="35">IF(B707&lt;=0,"",B707*C707/100)</f>
        <v/>
      </c>
      <c r="F707" s="24"/>
      <c r="G707" s="24"/>
      <c r="H707" s="24"/>
      <c r="I707" s="25"/>
      <c r="P707" s="24" t="s">
        <v>1869</v>
      </c>
      <c r="Q707" s="28">
        <v>24.22</v>
      </c>
      <c r="R707" s="24">
        <v>1.75</v>
      </c>
      <c r="S707" s="25">
        <f>IF(Q707&lt;=0,"",Q707*R707/100)</f>
        <v>0.42385</v>
      </c>
      <c r="U707" s="24" t="s">
        <v>1869</v>
      </c>
      <c r="V707" s="28">
        <v>24.22</v>
      </c>
      <c r="W707" s="24">
        <v>1.75</v>
      </c>
      <c r="X707" s="25">
        <f>IF(V707&lt;=0,"",V707*W707/100)</f>
        <v>0.42385</v>
      </c>
    </row>
    <row r="708" spans="1:24" x14ac:dyDescent="0.3">
      <c r="A708" s="24" t="s">
        <v>1738</v>
      </c>
      <c r="B708" s="24">
        <v>26.78</v>
      </c>
      <c r="C708" s="24">
        <v>15</v>
      </c>
      <c r="D708" s="25">
        <f t="shared" si="35"/>
        <v>4.0170000000000003</v>
      </c>
      <c r="F708" s="24"/>
      <c r="G708" s="24"/>
      <c r="H708" s="24"/>
      <c r="I708" s="25"/>
      <c r="P708" s="24" t="s">
        <v>1809</v>
      </c>
      <c r="Q708" s="28">
        <v>24.24</v>
      </c>
      <c r="R708" s="24">
        <v>32.28</v>
      </c>
      <c r="S708" s="25">
        <f>IF(Q708&lt;=0,"",Q708*R708/100)</f>
        <v>7.8246719999999996</v>
      </c>
      <c r="U708" s="24" t="s">
        <v>1809</v>
      </c>
      <c r="V708" s="28">
        <v>24.24</v>
      </c>
      <c r="W708" s="24">
        <v>32.28</v>
      </c>
      <c r="X708" s="25">
        <f>IF(V708&lt;=0,"",V708*W708/100)</f>
        <v>7.8246719999999996</v>
      </c>
    </row>
    <row r="709" spans="1:24" x14ac:dyDescent="0.3">
      <c r="A709" s="24" t="s">
        <v>1739</v>
      </c>
      <c r="B709" s="24">
        <v>17.8</v>
      </c>
      <c r="C709" s="24">
        <v>23.49</v>
      </c>
      <c r="D709" s="25">
        <f t="shared" si="35"/>
        <v>4.1812199999999997</v>
      </c>
      <c r="F709" s="24"/>
      <c r="G709" s="24"/>
      <c r="H709" s="24"/>
      <c r="I709" s="25"/>
      <c r="P709" s="24" t="s">
        <v>1343</v>
      </c>
      <c r="Q709" s="28">
        <v>24.3</v>
      </c>
      <c r="R709" s="24">
        <v>38.520000000000003</v>
      </c>
      <c r="S709" s="25">
        <f>IF(Q709&lt;=0,"",Q709*R709/100)</f>
        <v>9.36036</v>
      </c>
      <c r="U709" s="24" t="s">
        <v>1343</v>
      </c>
      <c r="V709" s="28">
        <v>24.3</v>
      </c>
      <c r="W709" s="24">
        <v>38.520000000000003</v>
      </c>
      <c r="X709" s="25">
        <f>IF(V709&lt;=0,"",V709*W709/100)</f>
        <v>9.36036</v>
      </c>
    </row>
    <row r="710" spans="1:24" x14ac:dyDescent="0.3">
      <c r="A710" s="24" t="s">
        <v>1740</v>
      </c>
      <c r="B710" s="24">
        <v>24.98</v>
      </c>
      <c r="C710" s="24">
        <v>18.98</v>
      </c>
      <c r="D710" s="25">
        <f t="shared" si="35"/>
        <v>4.7412039999999998</v>
      </c>
      <c r="F710" s="24"/>
      <c r="G710" s="24"/>
      <c r="H710" s="24"/>
      <c r="I710" s="25"/>
      <c r="P710" s="24" t="s">
        <v>1441</v>
      </c>
      <c r="Q710" s="28">
        <v>24.34</v>
      </c>
      <c r="R710" s="24">
        <v>23.41</v>
      </c>
      <c r="S710" s="25">
        <f>IF(Q710&lt;=0,"",Q710*R710/100)</f>
        <v>5.6979939999999996</v>
      </c>
      <c r="U710" s="24" t="s">
        <v>1441</v>
      </c>
      <c r="V710" s="28">
        <v>24.34</v>
      </c>
      <c r="W710" s="24">
        <v>23.41</v>
      </c>
      <c r="X710" s="25">
        <f>IF(V710&lt;=0,"",V710*W710/100)</f>
        <v>5.6979939999999996</v>
      </c>
    </row>
    <row r="711" spans="1:24" x14ac:dyDescent="0.3">
      <c r="A711" s="24" t="s">
        <v>1741</v>
      </c>
      <c r="B711" s="24">
        <v>14.92</v>
      </c>
      <c r="C711" s="24">
        <v>32.1</v>
      </c>
      <c r="D711" s="25">
        <f t="shared" si="35"/>
        <v>4.78932</v>
      </c>
      <c r="F711" s="24"/>
      <c r="G711" s="24"/>
      <c r="H711" s="24"/>
      <c r="I711" s="25"/>
      <c r="P711" s="24" t="s">
        <v>1050</v>
      </c>
      <c r="Q711" s="28">
        <v>24.36</v>
      </c>
      <c r="R711" s="24">
        <v>9.64</v>
      </c>
      <c r="S711" s="25">
        <f>IF(Q711&lt;=0,"",Q711*R711/100)</f>
        <v>2.3483040000000002</v>
      </c>
      <c r="U711" s="24" t="s">
        <v>1050</v>
      </c>
      <c r="V711" s="28">
        <v>24.36</v>
      </c>
      <c r="W711" s="24">
        <v>9.64</v>
      </c>
      <c r="X711" s="25">
        <f>IF(V711&lt;=0,"",V711*W711/100)</f>
        <v>2.3483040000000002</v>
      </c>
    </row>
    <row r="712" spans="1:24" x14ac:dyDescent="0.3">
      <c r="A712" s="24" t="s">
        <v>1742</v>
      </c>
      <c r="B712" s="24">
        <v>31.06</v>
      </c>
      <c r="C712" s="24">
        <v>35.200000000000003</v>
      </c>
      <c r="D712" s="25">
        <f t="shared" si="35"/>
        <v>10.933120000000001</v>
      </c>
      <c r="F712" s="24"/>
      <c r="G712" s="24"/>
      <c r="H712" s="24"/>
      <c r="I712" s="25"/>
      <c r="P712" s="24" t="s">
        <v>1148</v>
      </c>
      <c r="Q712" s="28">
        <v>24.38</v>
      </c>
      <c r="R712" s="24">
        <v>38.659999999999997</v>
      </c>
      <c r="S712" s="25">
        <f>IF(Q712&lt;=0,"",Q712*R712/100)</f>
        <v>9.4253079999999994</v>
      </c>
      <c r="U712" s="24" t="s">
        <v>1148</v>
      </c>
      <c r="V712" s="28">
        <v>24.38</v>
      </c>
      <c r="W712" s="24">
        <v>38.659999999999997</v>
      </c>
      <c r="X712" s="25">
        <f>IF(V712&lt;=0,"",V712*W712/100)</f>
        <v>9.4253079999999994</v>
      </c>
    </row>
    <row r="713" spans="1:24" x14ac:dyDescent="0.3">
      <c r="A713" s="24" t="s">
        <v>1743</v>
      </c>
      <c r="B713" s="24">
        <v>13.78</v>
      </c>
      <c r="C713" s="24">
        <v>25.51</v>
      </c>
      <c r="D713" s="25">
        <f t="shared" si="35"/>
        <v>3.5152780000000003</v>
      </c>
      <c r="F713" s="24"/>
      <c r="G713" s="24"/>
      <c r="H713" s="24"/>
      <c r="I713" s="25"/>
      <c r="P713" s="24" t="s">
        <v>1108</v>
      </c>
      <c r="Q713" s="28">
        <v>24.45</v>
      </c>
      <c r="R713" s="24">
        <v>38.590000000000003</v>
      </c>
      <c r="S713" s="25">
        <f>IF(Q713&lt;=0,"",Q713*R713/100)</f>
        <v>9.4352550000000015</v>
      </c>
      <c r="U713" s="24" t="s">
        <v>1108</v>
      </c>
      <c r="V713" s="28">
        <v>24.45</v>
      </c>
      <c r="W713" s="24">
        <v>38.590000000000003</v>
      </c>
      <c r="X713" s="25">
        <f>IF(V713&lt;=0,"",V713*W713/100)</f>
        <v>9.4352550000000015</v>
      </c>
    </row>
    <row r="714" spans="1:24" x14ac:dyDescent="0.3">
      <c r="A714" s="24" t="s">
        <v>1744</v>
      </c>
      <c r="B714" s="24">
        <v>-5.57</v>
      </c>
      <c r="C714" s="24">
        <v>37.28</v>
      </c>
      <c r="D714" s="25" t="str">
        <f t="shared" si="35"/>
        <v/>
      </c>
      <c r="F714" s="24"/>
      <c r="G714" s="24"/>
      <c r="H714" s="24"/>
      <c r="I714" s="25"/>
      <c r="P714" s="24" t="s">
        <v>1790</v>
      </c>
      <c r="Q714" s="28">
        <v>24.47</v>
      </c>
      <c r="R714" s="24">
        <v>22.92</v>
      </c>
      <c r="S714" s="25">
        <f>IF(Q714&lt;=0,"",Q714*R714/100)</f>
        <v>5.6085240000000001</v>
      </c>
      <c r="U714" s="24" t="s">
        <v>1790</v>
      </c>
      <c r="V714" s="28">
        <v>24.47</v>
      </c>
      <c r="W714" s="24">
        <v>22.92</v>
      </c>
      <c r="X714" s="25">
        <f>IF(V714&lt;=0,"",V714*W714/100)</f>
        <v>5.6085240000000001</v>
      </c>
    </row>
    <row r="715" spans="1:24" x14ac:dyDescent="0.3">
      <c r="A715" s="24" t="s">
        <v>1745</v>
      </c>
      <c r="B715" s="24">
        <v>26.23</v>
      </c>
      <c r="C715" s="24">
        <v>15.46</v>
      </c>
      <c r="D715" s="25">
        <f t="shared" si="35"/>
        <v>4.0551580000000005</v>
      </c>
      <c r="F715" s="24"/>
      <c r="G715" s="24"/>
      <c r="H715" s="24"/>
      <c r="I715" s="25"/>
      <c r="P715" s="24" t="s">
        <v>1593</v>
      </c>
      <c r="Q715" s="28">
        <v>24.64</v>
      </c>
      <c r="R715" s="24">
        <v>6.33</v>
      </c>
      <c r="S715" s="25">
        <f>IF(Q715&lt;=0,"",Q715*R715/100)</f>
        <v>1.5597120000000002</v>
      </c>
      <c r="U715" s="24" t="s">
        <v>1593</v>
      </c>
      <c r="V715" s="28">
        <v>24.64</v>
      </c>
      <c r="W715" s="24">
        <v>6.33</v>
      </c>
      <c r="X715" s="25">
        <f>IF(V715&lt;=0,"",V715*W715/100)</f>
        <v>1.5597120000000002</v>
      </c>
    </row>
    <row r="716" spans="1:24" x14ac:dyDescent="0.3">
      <c r="A716" s="24" t="s">
        <v>1746</v>
      </c>
      <c r="B716" s="24">
        <v>-6.77</v>
      </c>
      <c r="C716" s="24">
        <v>18.739999999999998</v>
      </c>
      <c r="D716" s="25" t="str">
        <f t="shared" si="35"/>
        <v/>
      </c>
      <c r="F716" s="24"/>
      <c r="G716" s="24"/>
      <c r="H716" s="24"/>
      <c r="I716" s="25"/>
      <c r="P716" s="24" t="s">
        <v>1089</v>
      </c>
      <c r="Q716" s="28">
        <v>24.67</v>
      </c>
      <c r="R716" s="24">
        <v>35.15</v>
      </c>
      <c r="S716" s="25">
        <f>IF(Q716&lt;=0,"",Q716*R716/100)</f>
        <v>8.6715050000000016</v>
      </c>
      <c r="U716" s="24" t="s">
        <v>1089</v>
      </c>
      <c r="V716" s="28">
        <v>24.67</v>
      </c>
      <c r="W716" s="24">
        <v>35.15</v>
      </c>
      <c r="X716" s="25">
        <f>IF(V716&lt;=0,"",V716*W716/100)</f>
        <v>8.6715050000000016</v>
      </c>
    </row>
    <row r="717" spans="1:24" x14ac:dyDescent="0.3">
      <c r="A717" s="24" t="s">
        <v>1747</v>
      </c>
      <c r="B717" s="24">
        <v>31.33</v>
      </c>
      <c r="C717" s="24">
        <v>20.04</v>
      </c>
      <c r="D717" s="25">
        <f t="shared" si="35"/>
        <v>6.2785319999999993</v>
      </c>
      <c r="F717" s="24"/>
      <c r="G717" s="24"/>
      <c r="H717" s="24"/>
      <c r="I717" s="25"/>
      <c r="P717" s="24" t="s">
        <v>1504</v>
      </c>
      <c r="Q717" s="28">
        <v>24.73</v>
      </c>
      <c r="R717" s="24">
        <v>12.06</v>
      </c>
      <c r="S717" s="25">
        <f>IF(Q717&lt;=0,"",Q717*R717/100)</f>
        <v>2.9824380000000001</v>
      </c>
      <c r="U717" s="24" t="s">
        <v>1504</v>
      </c>
      <c r="V717" s="28">
        <v>24.73</v>
      </c>
      <c r="W717" s="24">
        <v>12.06</v>
      </c>
      <c r="X717" s="25">
        <f>IF(V717&lt;=0,"",V717*W717/100)</f>
        <v>2.9824380000000001</v>
      </c>
    </row>
    <row r="718" spans="1:24" x14ac:dyDescent="0.3">
      <c r="A718" s="24" t="s">
        <v>1748</v>
      </c>
      <c r="B718" s="24">
        <v>0</v>
      </c>
      <c r="C718" s="24">
        <v>31.11</v>
      </c>
      <c r="D718" s="25" t="str">
        <f t="shared" si="35"/>
        <v/>
      </c>
      <c r="F718" s="24"/>
      <c r="G718" s="24"/>
      <c r="H718" s="24"/>
      <c r="I718" s="25"/>
      <c r="P718" s="24" t="s">
        <v>1162</v>
      </c>
      <c r="Q718" s="28">
        <v>24.78</v>
      </c>
      <c r="R718" s="24">
        <v>7.08</v>
      </c>
      <c r="S718" s="25">
        <f>IF(Q718&lt;=0,"",Q718*R718/100)</f>
        <v>1.7544240000000002</v>
      </c>
      <c r="U718" s="24" t="s">
        <v>1162</v>
      </c>
      <c r="V718" s="28">
        <v>24.78</v>
      </c>
      <c r="W718" s="24">
        <v>7.08</v>
      </c>
      <c r="X718" s="25">
        <f>IF(V718&lt;=0,"",V718*W718/100)</f>
        <v>1.7544240000000002</v>
      </c>
    </row>
    <row r="719" spans="1:24" x14ac:dyDescent="0.3">
      <c r="A719" s="24" t="s">
        <v>1749</v>
      </c>
      <c r="B719" s="24">
        <v>32.25</v>
      </c>
      <c r="C719" s="24">
        <v>22.14</v>
      </c>
      <c r="D719" s="25">
        <f t="shared" si="35"/>
        <v>7.1401500000000002</v>
      </c>
      <c r="F719" s="24"/>
      <c r="G719" s="24"/>
      <c r="H719" s="24"/>
      <c r="I719" s="25"/>
      <c r="P719" s="24" t="s">
        <v>1988</v>
      </c>
      <c r="Q719" s="28">
        <v>24.82</v>
      </c>
      <c r="R719" s="24">
        <v>25.86</v>
      </c>
      <c r="S719" s="25">
        <f>IF(Q719&lt;=0,"",Q719*R719/100)</f>
        <v>6.4184519999999994</v>
      </c>
      <c r="U719" s="24" t="s">
        <v>1988</v>
      </c>
      <c r="V719" s="28">
        <v>24.82</v>
      </c>
      <c r="W719" s="24">
        <v>25.86</v>
      </c>
      <c r="X719" s="25">
        <f>IF(V719&lt;=0,"",V719*W719/100)</f>
        <v>6.4184519999999994</v>
      </c>
    </row>
    <row r="720" spans="1:24" x14ac:dyDescent="0.3">
      <c r="A720" s="24" t="s">
        <v>1750</v>
      </c>
      <c r="B720" s="24">
        <v>29.45</v>
      </c>
      <c r="C720" s="24">
        <v>1.83</v>
      </c>
      <c r="D720" s="25">
        <f t="shared" si="35"/>
        <v>0.53893500000000005</v>
      </c>
      <c r="F720" s="24"/>
      <c r="G720" s="24"/>
      <c r="H720" s="24"/>
      <c r="I720" s="25"/>
      <c r="P720" s="24" t="s">
        <v>1740</v>
      </c>
      <c r="Q720" s="28">
        <v>24.98</v>
      </c>
      <c r="R720" s="24">
        <v>18.98</v>
      </c>
      <c r="S720" s="25">
        <f>IF(Q720&lt;=0,"",Q720*R720/100)</f>
        <v>4.7412039999999998</v>
      </c>
      <c r="U720" s="24" t="s">
        <v>1740</v>
      </c>
      <c r="V720" s="28">
        <v>24.98</v>
      </c>
      <c r="W720" s="24">
        <v>18.98</v>
      </c>
      <c r="X720" s="25">
        <f>IF(V720&lt;=0,"",V720*W720/100)</f>
        <v>4.7412039999999998</v>
      </c>
    </row>
    <row r="721" spans="1:24" x14ac:dyDescent="0.3">
      <c r="A721" s="24" t="s">
        <v>1751</v>
      </c>
      <c r="B721" s="24">
        <v>18.89</v>
      </c>
      <c r="C721" s="24">
        <v>7.94</v>
      </c>
      <c r="D721" s="25">
        <f t="shared" si="35"/>
        <v>1.4998660000000001</v>
      </c>
      <c r="F721" s="24"/>
      <c r="G721" s="24"/>
      <c r="H721" s="24"/>
      <c r="I721" s="25"/>
      <c r="P721" s="24" t="s">
        <v>1116</v>
      </c>
      <c r="Q721" s="28">
        <v>25.11</v>
      </c>
      <c r="R721" s="24">
        <v>26.67</v>
      </c>
      <c r="S721" s="25">
        <f>IF(Q721&lt;=0,"",Q721*R721/100)</f>
        <v>6.6968370000000004</v>
      </c>
      <c r="U721" s="24" t="s">
        <v>1116</v>
      </c>
      <c r="V721" s="28">
        <v>25.11</v>
      </c>
      <c r="W721" s="24">
        <v>26.67</v>
      </c>
      <c r="X721" s="25">
        <f>IF(V721&lt;=0,"",V721*W721/100)</f>
        <v>6.6968370000000004</v>
      </c>
    </row>
    <row r="722" spans="1:24" x14ac:dyDescent="0.3">
      <c r="A722" s="24" t="s">
        <v>1752</v>
      </c>
      <c r="B722" s="24">
        <v>-3.21</v>
      </c>
      <c r="C722" s="24">
        <v>15.62</v>
      </c>
      <c r="D722" s="25" t="str">
        <f t="shared" si="35"/>
        <v/>
      </c>
      <c r="F722" s="24"/>
      <c r="G722" s="24"/>
      <c r="H722" s="24"/>
      <c r="I722" s="25"/>
      <c r="P722" s="24" t="s">
        <v>1297</v>
      </c>
      <c r="Q722" s="28">
        <v>25.12</v>
      </c>
      <c r="R722" s="24">
        <v>4.54</v>
      </c>
      <c r="S722" s="25">
        <f>IF(Q722&lt;=0,"",Q722*R722/100)</f>
        <v>1.1404480000000001</v>
      </c>
      <c r="U722" s="24" t="s">
        <v>1297</v>
      </c>
      <c r="V722" s="28">
        <v>25.12</v>
      </c>
      <c r="W722" s="24">
        <v>4.54</v>
      </c>
      <c r="X722" s="25">
        <f>IF(V722&lt;=0,"",V722*W722/100)</f>
        <v>1.1404480000000001</v>
      </c>
    </row>
    <row r="723" spans="1:24" x14ac:dyDescent="0.3">
      <c r="A723" s="24" t="s">
        <v>1753</v>
      </c>
      <c r="B723" s="24">
        <v>-7.28</v>
      </c>
      <c r="C723" s="24">
        <v>16.989999999999998</v>
      </c>
      <c r="D723" s="25" t="str">
        <f t="shared" si="35"/>
        <v/>
      </c>
      <c r="F723" s="24"/>
      <c r="G723" s="24"/>
      <c r="H723" s="24"/>
      <c r="I723" s="25"/>
      <c r="P723" s="24" t="s">
        <v>1247</v>
      </c>
      <c r="Q723" s="28">
        <v>25.18</v>
      </c>
      <c r="R723" s="24">
        <v>25.6</v>
      </c>
      <c r="S723" s="25">
        <f>IF(Q723&lt;=0,"",Q723*R723/100)</f>
        <v>6.4460800000000003</v>
      </c>
      <c r="U723" s="24" t="s">
        <v>1247</v>
      </c>
      <c r="V723" s="28">
        <v>25.18</v>
      </c>
      <c r="W723" s="24">
        <v>25.6</v>
      </c>
      <c r="X723" s="25">
        <f>IF(V723&lt;=0,"",V723*W723/100)</f>
        <v>6.4460800000000003</v>
      </c>
    </row>
    <row r="724" spans="1:24" x14ac:dyDescent="0.3">
      <c r="A724" s="24" t="s">
        <v>1754</v>
      </c>
      <c r="B724" s="24">
        <v>-4.5199999999999996</v>
      </c>
      <c r="C724" s="24">
        <v>0.31</v>
      </c>
      <c r="D724" s="25" t="str">
        <f t="shared" si="35"/>
        <v/>
      </c>
      <c r="F724" s="24"/>
      <c r="G724" s="24"/>
      <c r="H724" s="24"/>
      <c r="I724" s="25"/>
      <c r="P724" s="24" t="s">
        <v>1120</v>
      </c>
      <c r="Q724" s="28">
        <v>25.22</v>
      </c>
      <c r="R724" s="24">
        <v>32.46</v>
      </c>
      <c r="S724" s="25">
        <f>IF(Q724&lt;=0,"",Q724*R724/100)</f>
        <v>8.1864120000000007</v>
      </c>
      <c r="U724" s="24" t="s">
        <v>1120</v>
      </c>
      <c r="V724" s="28">
        <v>25.22</v>
      </c>
      <c r="W724" s="24">
        <v>32.46</v>
      </c>
      <c r="X724" s="25">
        <f>IF(V724&lt;=0,"",V724*W724/100)</f>
        <v>8.1864120000000007</v>
      </c>
    </row>
    <row r="725" spans="1:24" x14ac:dyDescent="0.3">
      <c r="A725" s="24" t="s">
        <v>1755</v>
      </c>
      <c r="B725" s="24">
        <v>0</v>
      </c>
      <c r="C725" s="24">
        <v>24.41</v>
      </c>
      <c r="D725" s="25" t="str">
        <f t="shared" si="35"/>
        <v/>
      </c>
      <c r="F725" s="24"/>
      <c r="G725" s="24"/>
      <c r="H725" s="24"/>
      <c r="I725" s="25"/>
      <c r="P725" s="24" t="s">
        <v>1524</v>
      </c>
      <c r="Q725" s="28">
        <v>25.25</v>
      </c>
      <c r="R725" s="24">
        <v>32.47</v>
      </c>
      <c r="S725" s="25">
        <f>IF(Q725&lt;=0,"",Q725*R725/100)</f>
        <v>8.1986749999999997</v>
      </c>
      <c r="U725" s="24" t="s">
        <v>1524</v>
      </c>
      <c r="V725" s="28">
        <v>25.25</v>
      </c>
      <c r="W725" s="24">
        <v>32.47</v>
      </c>
      <c r="X725" s="25">
        <f>IF(V725&lt;=0,"",V725*W725/100)</f>
        <v>8.1986749999999997</v>
      </c>
    </row>
    <row r="726" spans="1:24" x14ac:dyDescent="0.3">
      <c r="A726" s="24" t="s">
        <v>1756</v>
      </c>
      <c r="B726" s="24">
        <v>0</v>
      </c>
      <c r="C726" s="24">
        <v>32.14</v>
      </c>
      <c r="D726" s="25" t="str">
        <f t="shared" si="35"/>
        <v/>
      </c>
      <c r="F726" s="24"/>
      <c r="G726" s="24"/>
      <c r="H726" s="24"/>
      <c r="I726" s="25"/>
      <c r="P726" s="24" t="s">
        <v>1594</v>
      </c>
      <c r="Q726" s="28">
        <v>25.31</v>
      </c>
      <c r="R726" s="24">
        <v>22.47</v>
      </c>
      <c r="S726" s="25">
        <f>IF(Q726&lt;=0,"",Q726*R726/100)</f>
        <v>5.687157</v>
      </c>
      <c r="U726" s="24" t="s">
        <v>1594</v>
      </c>
      <c r="V726" s="28">
        <v>25.31</v>
      </c>
      <c r="W726" s="24">
        <v>22.47</v>
      </c>
      <c r="X726" s="25">
        <f>IF(V726&lt;=0,"",V726*W726/100)</f>
        <v>5.687157</v>
      </c>
    </row>
    <row r="727" spans="1:24" x14ac:dyDescent="0.3">
      <c r="A727" s="24" t="s">
        <v>1757</v>
      </c>
      <c r="B727" s="24">
        <v>40.44</v>
      </c>
      <c r="C727" s="24">
        <v>32.69</v>
      </c>
      <c r="D727" s="25">
        <f t="shared" si="35"/>
        <v>13.219835999999997</v>
      </c>
      <c r="F727" s="24"/>
      <c r="G727" s="24"/>
      <c r="H727" s="24"/>
      <c r="I727" s="25"/>
      <c r="P727" s="24" t="s">
        <v>1805</v>
      </c>
      <c r="Q727" s="28">
        <v>25.33</v>
      </c>
      <c r="R727" s="24">
        <v>34.07</v>
      </c>
      <c r="S727" s="25">
        <f>IF(Q727&lt;=0,"",Q727*R727/100)</f>
        <v>8.6299309999999991</v>
      </c>
      <c r="U727" s="24" t="s">
        <v>1805</v>
      </c>
      <c r="V727" s="28">
        <v>25.33</v>
      </c>
      <c r="W727" s="24">
        <v>34.07</v>
      </c>
      <c r="X727" s="25">
        <f>IF(V727&lt;=0,"",V727*W727/100)</f>
        <v>8.6299309999999991</v>
      </c>
    </row>
    <row r="728" spans="1:24" x14ac:dyDescent="0.3">
      <c r="A728" s="24" t="s">
        <v>1758</v>
      </c>
      <c r="B728" s="24">
        <v>8.7200000000000006</v>
      </c>
      <c r="C728" s="24">
        <v>12.66</v>
      </c>
      <c r="D728" s="25">
        <f t="shared" si="35"/>
        <v>1.103952</v>
      </c>
      <c r="F728" s="24"/>
      <c r="G728" s="24"/>
      <c r="H728" s="24"/>
      <c r="I728" s="25"/>
      <c r="P728" s="24" t="s">
        <v>1442</v>
      </c>
      <c r="Q728" s="28">
        <v>25.36</v>
      </c>
      <c r="R728" s="24">
        <v>17.82</v>
      </c>
      <c r="S728" s="25">
        <f>IF(Q728&lt;=0,"",Q728*R728/100)</f>
        <v>4.5191520000000001</v>
      </c>
      <c r="U728" s="24" t="s">
        <v>1442</v>
      </c>
      <c r="V728" s="28">
        <v>25.36</v>
      </c>
      <c r="W728" s="24">
        <v>17.82</v>
      </c>
      <c r="X728" s="25">
        <f>IF(V728&lt;=0,"",V728*W728/100)</f>
        <v>4.5191520000000001</v>
      </c>
    </row>
    <row r="729" spans="1:24" x14ac:dyDescent="0.3">
      <c r="A729" s="24" t="s">
        <v>1759</v>
      </c>
      <c r="B729" s="24">
        <v>-7.57</v>
      </c>
      <c r="C729" s="24">
        <v>16.88</v>
      </c>
      <c r="D729" s="25" t="str">
        <f t="shared" si="35"/>
        <v/>
      </c>
      <c r="F729" s="24"/>
      <c r="G729" s="24"/>
      <c r="H729" s="24"/>
      <c r="I729" s="25"/>
      <c r="P729" s="24" t="s">
        <v>1887</v>
      </c>
      <c r="Q729" s="28">
        <v>25.39</v>
      </c>
      <c r="R729" s="24">
        <v>3.46</v>
      </c>
      <c r="S729" s="25">
        <f>IF(Q729&lt;=0,"",Q729*R729/100)</f>
        <v>0.878494</v>
      </c>
      <c r="U729" s="24" t="s">
        <v>1887</v>
      </c>
      <c r="V729" s="28">
        <v>25.39</v>
      </c>
      <c r="W729" s="24">
        <v>3.46</v>
      </c>
      <c r="X729" s="25">
        <f>IF(V729&lt;=0,"",V729*W729/100)</f>
        <v>0.878494</v>
      </c>
    </row>
    <row r="730" spans="1:24" x14ac:dyDescent="0.3">
      <c r="A730" s="24" t="s">
        <v>1760</v>
      </c>
      <c r="B730" s="24">
        <v>22.24</v>
      </c>
      <c r="C730" s="24">
        <v>37.96</v>
      </c>
      <c r="D730" s="25">
        <f t="shared" si="35"/>
        <v>8.442304</v>
      </c>
      <c r="F730" s="24"/>
      <c r="G730" s="24"/>
      <c r="H730" s="24"/>
      <c r="I730" s="25"/>
      <c r="P730" s="24" t="s">
        <v>1875</v>
      </c>
      <c r="Q730" s="28">
        <v>25.4</v>
      </c>
      <c r="R730" s="24">
        <v>7.13</v>
      </c>
      <c r="S730" s="25">
        <f>IF(Q730&lt;=0,"",Q730*R730/100)</f>
        <v>1.8110199999999999</v>
      </c>
      <c r="U730" s="24" t="s">
        <v>1875</v>
      </c>
      <c r="V730" s="28">
        <v>25.4</v>
      </c>
      <c r="W730" s="24">
        <v>7.13</v>
      </c>
      <c r="X730" s="25">
        <f>IF(V730&lt;=0,"",V730*W730/100)</f>
        <v>1.8110199999999999</v>
      </c>
    </row>
    <row r="731" spans="1:24" x14ac:dyDescent="0.3">
      <c r="A731" s="24" t="s">
        <v>1761</v>
      </c>
      <c r="B731" s="24">
        <v>23.18</v>
      </c>
      <c r="C731" s="24">
        <v>7.02</v>
      </c>
      <c r="D731" s="25">
        <f t="shared" si="35"/>
        <v>1.6272359999999997</v>
      </c>
      <c r="F731" s="24"/>
      <c r="G731" s="24"/>
      <c r="H731" s="24"/>
      <c r="I731" s="25"/>
      <c r="P731" s="24" t="s">
        <v>1310</v>
      </c>
      <c r="Q731" s="28">
        <v>25.44</v>
      </c>
      <c r="R731" s="24">
        <v>4.84</v>
      </c>
      <c r="S731" s="25">
        <f>IF(Q731&lt;=0,"",Q731*R731/100)</f>
        <v>1.2312959999999999</v>
      </c>
      <c r="U731" s="24" t="s">
        <v>1310</v>
      </c>
      <c r="V731" s="28">
        <v>25.44</v>
      </c>
      <c r="W731" s="24">
        <v>4.84</v>
      </c>
      <c r="X731" s="25">
        <f>IF(V731&lt;=0,"",V731*W731/100)</f>
        <v>1.2312959999999999</v>
      </c>
    </row>
    <row r="732" spans="1:24" x14ac:dyDescent="0.3">
      <c r="A732" s="24" t="s">
        <v>1762</v>
      </c>
      <c r="B732" s="24">
        <v>33.18</v>
      </c>
      <c r="C732" s="24">
        <v>21.21</v>
      </c>
      <c r="D732" s="25">
        <f t="shared" si="35"/>
        <v>7.0374780000000001</v>
      </c>
      <c r="F732" s="24"/>
      <c r="G732" s="24"/>
      <c r="H732" s="24"/>
      <c r="I732" s="25"/>
      <c r="P732" s="24" t="s">
        <v>1073</v>
      </c>
      <c r="Q732" s="28">
        <v>25.49</v>
      </c>
      <c r="R732" s="24">
        <v>17.62</v>
      </c>
      <c r="S732" s="25">
        <f>IF(Q732&lt;=0,"",Q732*R732/100)</f>
        <v>4.4913379999999998</v>
      </c>
      <c r="U732" s="24" t="s">
        <v>1073</v>
      </c>
      <c r="V732" s="28">
        <v>25.49</v>
      </c>
      <c r="W732" s="24">
        <v>17.62</v>
      </c>
      <c r="X732" s="25">
        <f>IF(V732&lt;=0,"",V732*W732/100)</f>
        <v>4.4913379999999998</v>
      </c>
    </row>
    <row r="733" spans="1:24" x14ac:dyDescent="0.3">
      <c r="A733" s="24" t="s">
        <v>1763</v>
      </c>
      <c r="B733" s="24">
        <v>0</v>
      </c>
      <c r="C733" s="24">
        <v>6.73</v>
      </c>
      <c r="D733" s="25" t="str">
        <f t="shared" si="35"/>
        <v/>
      </c>
      <c r="F733" s="24"/>
      <c r="G733" s="24"/>
      <c r="H733" s="24"/>
      <c r="I733" s="25"/>
      <c r="P733" s="24" t="s">
        <v>1044</v>
      </c>
      <c r="Q733" s="28">
        <v>25.49</v>
      </c>
      <c r="R733" s="24">
        <v>10.37</v>
      </c>
      <c r="S733" s="25">
        <f>IF(Q733&lt;=0,"",Q733*R733/100)</f>
        <v>2.6433129999999996</v>
      </c>
      <c r="U733" s="24" t="s">
        <v>1044</v>
      </c>
      <c r="V733" s="28">
        <v>25.49</v>
      </c>
      <c r="W733" s="24">
        <v>10.37</v>
      </c>
      <c r="X733" s="25">
        <f>IF(V733&lt;=0,"",V733*W733/100)</f>
        <v>2.6433129999999996</v>
      </c>
    </row>
    <row r="734" spans="1:24" x14ac:dyDescent="0.3">
      <c r="A734" s="24" t="s">
        <v>1764</v>
      </c>
      <c r="B734" s="24">
        <v>33.17</v>
      </c>
      <c r="C734" s="24">
        <v>7.01</v>
      </c>
      <c r="D734" s="25">
        <f t="shared" si="35"/>
        <v>2.3252170000000003</v>
      </c>
      <c r="F734" s="24"/>
      <c r="G734" s="24"/>
      <c r="H734" s="24"/>
      <c r="I734" s="25"/>
      <c r="P734" s="24" t="s">
        <v>1322</v>
      </c>
      <c r="Q734" s="28">
        <v>25.51</v>
      </c>
      <c r="R734" s="24">
        <v>25.43</v>
      </c>
      <c r="S734" s="25">
        <f>IF(Q734&lt;=0,"",Q734*R734/100)</f>
        <v>6.4871930000000013</v>
      </c>
      <c r="U734" s="24" t="s">
        <v>1322</v>
      </c>
      <c r="V734" s="28">
        <v>25.51</v>
      </c>
      <c r="W734" s="24">
        <v>25.43</v>
      </c>
      <c r="X734" s="25">
        <f>IF(V734&lt;=0,"",V734*W734/100)</f>
        <v>6.4871930000000013</v>
      </c>
    </row>
    <row r="735" spans="1:24" x14ac:dyDescent="0.3">
      <c r="A735" s="24" t="s">
        <v>1765</v>
      </c>
      <c r="B735" s="24">
        <v>16.36</v>
      </c>
      <c r="C735" s="24">
        <v>2.89</v>
      </c>
      <c r="D735" s="25">
        <f t="shared" si="35"/>
        <v>0.472804</v>
      </c>
      <c r="F735" s="24"/>
      <c r="G735" s="24"/>
      <c r="H735" s="24"/>
      <c r="I735" s="25"/>
      <c r="P735" s="24" t="s">
        <v>1538</v>
      </c>
      <c r="Q735" s="28">
        <v>25.59</v>
      </c>
      <c r="R735" s="24">
        <v>30.77</v>
      </c>
      <c r="S735" s="25">
        <f>IF(Q735&lt;=0,"",Q735*R735/100)</f>
        <v>7.8740430000000003</v>
      </c>
      <c r="U735" s="24" t="s">
        <v>1538</v>
      </c>
      <c r="V735" s="28">
        <v>25.59</v>
      </c>
      <c r="W735" s="24">
        <v>30.77</v>
      </c>
      <c r="X735" s="25">
        <f>IF(V735&lt;=0,"",V735*W735/100)</f>
        <v>7.8740430000000003</v>
      </c>
    </row>
    <row r="736" spans="1:24" x14ac:dyDescent="0.3">
      <c r="A736" s="24" t="s">
        <v>1766</v>
      </c>
      <c r="B736" s="24">
        <v>0</v>
      </c>
      <c r="C736" s="24">
        <v>13.2</v>
      </c>
      <c r="D736" s="25" t="str">
        <f t="shared" si="35"/>
        <v/>
      </c>
      <c r="F736" s="24"/>
      <c r="G736" s="24"/>
      <c r="H736" s="24"/>
      <c r="I736" s="25"/>
      <c r="P736" s="24" t="s">
        <v>1600</v>
      </c>
      <c r="Q736" s="28">
        <v>25.73</v>
      </c>
      <c r="R736" s="24">
        <v>1.07</v>
      </c>
      <c r="S736" s="25">
        <f>IF(Q736&lt;=0,"",Q736*R736/100)</f>
        <v>0.27531100000000003</v>
      </c>
      <c r="U736" s="24" t="s">
        <v>1600</v>
      </c>
      <c r="V736" s="28">
        <v>25.73</v>
      </c>
      <c r="W736" s="24">
        <v>1.07</v>
      </c>
      <c r="X736" s="25">
        <f>IF(V736&lt;=0,"",V736*W736/100)</f>
        <v>0.27531100000000003</v>
      </c>
    </row>
    <row r="737" spans="1:24" x14ac:dyDescent="0.3">
      <c r="A737" s="24" t="s">
        <v>1767</v>
      </c>
      <c r="B737" s="24">
        <v>27.7</v>
      </c>
      <c r="C737" s="24">
        <v>39.97</v>
      </c>
      <c r="D737" s="25">
        <f t="shared" si="35"/>
        <v>11.071689999999998</v>
      </c>
      <c r="F737" s="24"/>
      <c r="G737" s="24"/>
      <c r="H737" s="24"/>
      <c r="I737" s="25"/>
      <c r="P737" s="24" t="s">
        <v>1858</v>
      </c>
      <c r="Q737" s="28">
        <v>25.89</v>
      </c>
      <c r="R737" s="24">
        <v>34.78</v>
      </c>
      <c r="S737" s="25">
        <f>IF(Q737&lt;=0,"",Q737*R737/100)</f>
        <v>9.0045420000000007</v>
      </c>
      <c r="U737" s="24" t="s">
        <v>1858</v>
      </c>
      <c r="V737" s="28">
        <v>25.89</v>
      </c>
      <c r="W737" s="24">
        <v>34.78</v>
      </c>
      <c r="X737" s="25">
        <f>IF(V737&lt;=0,"",V737*W737/100)</f>
        <v>9.0045420000000007</v>
      </c>
    </row>
    <row r="738" spans="1:24" x14ac:dyDescent="0.3">
      <c r="A738" s="24" t="s">
        <v>1768</v>
      </c>
      <c r="B738" s="24">
        <v>34.5</v>
      </c>
      <c r="C738" s="24">
        <v>13.81</v>
      </c>
      <c r="D738" s="25">
        <f t="shared" si="35"/>
        <v>4.7644500000000001</v>
      </c>
      <c r="F738" s="24"/>
      <c r="G738" s="24"/>
      <c r="H738" s="24"/>
      <c r="I738" s="25"/>
      <c r="P738" s="24" t="s">
        <v>1712</v>
      </c>
      <c r="Q738" s="28">
        <v>25.96</v>
      </c>
      <c r="R738" s="24">
        <v>1.1200000000000001</v>
      </c>
      <c r="S738" s="25">
        <f>IF(Q738&lt;=0,"",Q738*R738/100)</f>
        <v>0.29075200000000001</v>
      </c>
      <c r="U738" s="24" t="s">
        <v>1712</v>
      </c>
      <c r="V738" s="28">
        <v>25.96</v>
      </c>
      <c r="W738" s="24">
        <v>1.1200000000000001</v>
      </c>
      <c r="X738" s="25">
        <f>IF(V738&lt;=0,"",V738*W738/100)</f>
        <v>0.29075200000000001</v>
      </c>
    </row>
    <row r="739" spans="1:24" x14ac:dyDescent="0.3">
      <c r="A739" s="24" t="s">
        <v>1769</v>
      </c>
      <c r="B739" s="24">
        <v>33.119999999999997</v>
      </c>
      <c r="C739" s="24">
        <v>8.59</v>
      </c>
      <c r="D739" s="25">
        <f t="shared" si="35"/>
        <v>2.8450079999999995</v>
      </c>
      <c r="F739" s="24"/>
      <c r="G739" s="24"/>
      <c r="H739" s="24"/>
      <c r="I739" s="25"/>
      <c r="P739" s="24" t="s">
        <v>1346</v>
      </c>
      <c r="Q739" s="28">
        <v>25.97</v>
      </c>
      <c r="R739" s="24">
        <v>27.06</v>
      </c>
      <c r="S739" s="25">
        <f>IF(Q739&lt;=0,"",Q739*R739/100)</f>
        <v>7.0274819999999991</v>
      </c>
      <c r="U739" s="24" t="s">
        <v>1346</v>
      </c>
      <c r="V739" s="28">
        <v>25.97</v>
      </c>
      <c r="W739" s="24">
        <v>27.06</v>
      </c>
      <c r="X739" s="25">
        <f>IF(V739&lt;=0,"",V739*W739/100)</f>
        <v>7.0274819999999991</v>
      </c>
    </row>
    <row r="740" spans="1:24" x14ac:dyDescent="0.3">
      <c r="A740" s="24" t="s">
        <v>1770</v>
      </c>
      <c r="B740" s="24">
        <v>47.31</v>
      </c>
      <c r="C740" s="24">
        <v>12.86</v>
      </c>
      <c r="D740" s="25">
        <f t="shared" si="35"/>
        <v>6.084066</v>
      </c>
      <c r="F740" s="24"/>
      <c r="G740" s="24"/>
      <c r="H740" s="24"/>
      <c r="I740" s="25"/>
      <c r="P740" s="24" t="s">
        <v>1895</v>
      </c>
      <c r="Q740" s="28">
        <v>26.04</v>
      </c>
      <c r="R740" s="24">
        <v>29.03</v>
      </c>
      <c r="S740" s="25">
        <f>IF(Q740&lt;=0,"",Q740*R740/100)</f>
        <v>7.559412</v>
      </c>
      <c r="U740" s="24" t="s">
        <v>1895</v>
      </c>
      <c r="V740" s="28">
        <v>26.04</v>
      </c>
      <c r="W740" s="24">
        <v>29.03</v>
      </c>
      <c r="X740" s="25">
        <f>IF(V740&lt;=0,"",V740*W740/100)</f>
        <v>7.559412</v>
      </c>
    </row>
    <row r="741" spans="1:24" x14ac:dyDescent="0.3">
      <c r="A741" s="24" t="s">
        <v>1771</v>
      </c>
      <c r="B741" s="24">
        <v>19.68</v>
      </c>
      <c r="C741" s="24">
        <v>28.61</v>
      </c>
      <c r="D741" s="25">
        <f t="shared" si="35"/>
        <v>5.6304480000000003</v>
      </c>
      <c r="F741" s="24"/>
      <c r="G741" s="24"/>
      <c r="H741" s="24"/>
      <c r="I741" s="25"/>
      <c r="P741" s="24" t="s">
        <v>1481</v>
      </c>
      <c r="Q741" s="28">
        <v>26.08</v>
      </c>
      <c r="R741" s="24">
        <v>19.3</v>
      </c>
      <c r="S741" s="25">
        <f>IF(Q741&lt;=0,"",Q741*R741/100)</f>
        <v>5.0334399999999997</v>
      </c>
      <c r="U741" s="24" t="s">
        <v>1481</v>
      </c>
      <c r="V741" s="28">
        <v>26.08</v>
      </c>
      <c r="W741" s="24">
        <v>19.3</v>
      </c>
      <c r="X741" s="25">
        <f>IF(V741&lt;=0,"",V741*W741/100)</f>
        <v>5.0334399999999997</v>
      </c>
    </row>
    <row r="742" spans="1:24" x14ac:dyDescent="0.3">
      <c r="A742" s="24" t="s">
        <v>1772</v>
      </c>
      <c r="B742" s="24">
        <v>37.31</v>
      </c>
      <c r="C742" s="24">
        <v>31.26</v>
      </c>
      <c r="D742" s="25">
        <f t="shared" si="35"/>
        <v>11.663106000000001</v>
      </c>
      <c r="F742" s="24"/>
      <c r="G742" s="24"/>
      <c r="H742" s="24"/>
      <c r="I742" s="25"/>
      <c r="P742" s="24" t="s">
        <v>1312</v>
      </c>
      <c r="Q742" s="28">
        <v>26.12</v>
      </c>
      <c r="R742" s="24">
        <v>27.09</v>
      </c>
      <c r="S742" s="25">
        <f>IF(Q742&lt;=0,"",Q742*R742/100)</f>
        <v>7.075908000000001</v>
      </c>
      <c r="U742" s="24" t="s">
        <v>1312</v>
      </c>
      <c r="V742" s="28">
        <v>26.12</v>
      </c>
      <c r="W742" s="24">
        <v>27.09</v>
      </c>
      <c r="X742" s="25">
        <f>IF(V742&lt;=0,"",V742*W742/100)</f>
        <v>7.075908000000001</v>
      </c>
    </row>
    <row r="743" spans="1:24" x14ac:dyDescent="0.3">
      <c r="A743" s="24" t="s">
        <v>1773</v>
      </c>
      <c r="B743" s="24">
        <v>-8.89</v>
      </c>
      <c r="C743" s="24">
        <v>3.29</v>
      </c>
      <c r="D743" s="25" t="str">
        <f t="shared" si="35"/>
        <v/>
      </c>
      <c r="F743" s="24"/>
      <c r="G743" s="24"/>
      <c r="H743" s="24"/>
      <c r="I743" s="25"/>
      <c r="P743" s="24" t="s">
        <v>1627</v>
      </c>
      <c r="Q743" s="28">
        <v>26.13</v>
      </c>
      <c r="R743" s="24">
        <v>34.119999999999997</v>
      </c>
      <c r="S743" s="25">
        <f>IF(Q743&lt;=0,"",Q743*R743/100)</f>
        <v>8.9155559999999987</v>
      </c>
      <c r="U743" s="24" t="s">
        <v>1627</v>
      </c>
      <c r="V743" s="28">
        <v>26.13</v>
      </c>
      <c r="W743" s="24">
        <v>34.119999999999997</v>
      </c>
      <c r="X743" s="25">
        <f>IF(V743&lt;=0,"",V743*W743/100)</f>
        <v>8.9155559999999987</v>
      </c>
    </row>
    <row r="744" spans="1:24" x14ac:dyDescent="0.3">
      <c r="A744" s="24" t="s">
        <v>1774</v>
      </c>
      <c r="B744" s="24">
        <v>35.36</v>
      </c>
      <c r="C744" s="24">
        <v>22.05</v>
      </c>
      <c r="D744" s="25">
        <f t="shared" si="35"/>
        <v>7.7968799999999998</v>
      </c>
      <c r="F744" s="24"/>
      <c r="G744" s="24"/>
      <c r="H744" s="24"/>
      <c r="I744" s="25"/>
      <c r="P744" s="24" t="s">
        <v>1844</v>
      </c>
      <c r="Q744" s="28">
        <v>26.17</v>
      </c>
      <c r="R744" s="24">
        <v>23.59</v>
      </c>
      <c r="S744" s="25">
        <f>IF(Q744&lt;=0,"",Q744*R744/100)</f>
        <v>6.1735030000000002</v>
      </c>
      <c r="U744" s="24" t="s">
        <v>1844</v>
      </c>
      <c r="V744" s="28">
        <v>26.17</v>
      </c>
      <c r="W744" s="24">
        <v>23.59</v>
      </c>
      <c r="X744" s="25">
        <f>IF(V744&lt;=0,"",V744*W744/100)</f>
        <v>6.1735030000000002</v>
      </c>
    </row>
    <row r="745" spans="1:24" x14ac:dyDescent="0.3">
      <c r="A745" s="24" t="s">
        <v>1775</v>
      </c>
      <c r="B745" s="24">
        <v>15.35</v>
      </c>
      <c r="C745" s="24">
        <v>1.26</v>
      </c>
      <c r="D745" s="25">
        <f t="shared" si="35"/>
        <v>0.19341</v>
      </c>
      <c r="F745" s="24"/>
      <c r="G745" s="24"/>
      <c r="H745" s="24"/>
      <c r="I745" s="25"/>
      <c r="P745" s="24" t="s">
        <v>1951</v>
      </c>
      <c r="Q745" s="28">
        <v>26.18</v>
      </c>
      <c r="R745" s="24">
        <v>10.75</v>
      </c>
      <c r="S745" s="25">
        <f>IF(Q745&lt;=0,"",Q745*R745/100)</f>
        <v>2.8143500000000001</v>
      </c>
      <c r="U745" s="24" t="s">
        <v>1951</v>
      </c>
      <c r="V745" s="28">
        <v>26.18</v>
      </c>
      <c r="W745" s="24">
        <v>10.75</v>
      </c>
      <c r="X745" s="25">
        <f>IF(V745&lt;=0,"",V745*W745/100)</f>
        <v>2.8143500000000001</v>
      </c>
    </row>
    <row r="746" spans="1:24" x14ac:dyDescent="0.3">
      <c r="A746" s="24" t="s">
        <v>1776</v>
      </c>
      <c r="B746" s="24">
        <v>41.68</v>
      </c>
      <c r="C746" s="24">
        <v>35.799999999999997</v>
      </c>
      <c r="D746" s="25">
        <f t="shared" si="35"/>
        <v>14.921439999999997</v>
      </c>
      <c r="F746" s="24"/>
      <c r="G746" s="24"/>
      <c r="H746" s="24"/>
      <c r="I746" s="25"/>
      <c r="P746" s="24" t="s">
        <v>1819</v>
      </c>
      <c r="Q746" s="28">
        <v>26.21</v>
      </c>
      <c r="R746" s="24">
        <v>14.2</v>
      </c>
      <c r="S746" s="25">
        <f>IF(Q746&lt;=0,"",Q746*R746/100)</f>
        <v>3.7218200000000001</v>
      </c>
      <c r="U746" s="24" t="s">
        <v>1819</v>
      </c>
      <c r="V746" s="28">
        <v>26.21</v>
      </c>
      <c r="W746" s="24">
        <v>14.2</v>
      </c>
      <c r="X746" s="25">
        <f>IF(V746&lt;=0,"",V746*W746/100)</f>
        <v>3.7218200000000001</v>
      </c>
    </row>
    <row r="747" spans="1:24" x14ac:dyDescent="0.3">
      <c r="A747" s="24" t="s">
        <v>1777</v>
      </c>
      <c r="B747" s="24">
        <v>30.52</v>
      </c>
      <c r="C747" s="24">
        <v>2.0499999999999998</v>
      </c>
      <c r="D747" s="25">
        <f t="shared" si="35"/>
        <v>0.62565999999999999</v>
      </c>
      <c r="F747" s="24"/>
      <c r="G747" s="24"/>
      <c r="H747" s="24"/>
      <c r="I747" s="25"/>
      <c r="P747" s="24" t="s">
        <v>1745</v>
      </c>
      <c r="Q747" s="28">
        <v>26.23</v>
      </c>
      <c r="R747" s="24">
        <v>15.46</v>
      </c>
      <c r="S747" s="25">
        <f>IF(Q747&lt;=0,"",Q747*R747/100)</f>
        <v>4.0551580000000005</v>
      </c>
      <c r="U747" s="24" t="s">
        <v>1745</v>
      </c>
      <c r="V747" s="28">
        <v>26.23</v>
      </c>
      <c r="W747" s="24">
        <v>15.46</v>
      </c>
      <c r="X747" s="25">
        <f>IF(V747&lt;=0,"",V747*W747/100)</f>
        <v>4.0551580000000005</v>
      </c>
    </row>
    <row r="748" spans="1:24" x14ac:dyDescent="0.3">
      <c r="A748" s="24" t="s">
        <v>1778</v>
      </c>
      <c r="B748" s="24">
        <v>-6.4</v>
      </c>
      <c r="C748" s="24">
        <v>8.8800000000000008</v>
      </c>
      <c r="D748" s="25" t="str">
        <f t="shared" si="35"/>
        <v/>
      </c>
      <c r="F748" s="24"/>
      <c r="G748" s="24"/>
      <c r="H748" s="24"/>
      <c r="I748" s="25"/>
      <c r="P748" s="24" t="s">
        <v>1520</v>
      </c>
      <c r="Q748" s="28">
        <v>26.26</v>
      </c>
      <c r="R748" s="24">
        <v>27.5</v>
      </c>
      <c r="S748" s="25">
        <f>IF(Q748&lt;=0,"",Q748*R748/100)</f>
        <v>7.2215000000000007</v>
      </c>
      <c r="U748" s="24" t="s">
        <v>1520</v>
      </c>
      <c r="V748" s="28">
        <v>26.26</v>
      </c>
      <c r="W748" s="24">
        <v>27.5</v>
      </c>
      <c r="X748" s="25">
        <f>IF(V748&lt;=0,"",V748*W748/100)</f>
        <v>7.2215000000000007</v>
      </c>
    </row>
    <row r="749" spans="1:24" x14ac:dyDescent="0.3">
      <c r="A749" s="24" t="s">
        <v>1779</v>
      </c>
      <c r="B749" s="24">
        <v>-1.8</v>
      </c>
      <c r="C749" s="24">
        <v>17.52</v>
      </c>
      <c r="D749" s="25" t="str">
        <f t="shared" si="35"/>
        <v/>
      </c>
      <c r="F749" s="24"/>
      <c r="G749" s="24"/>
      <c r="H749" s="24"/>
      <c r="I749" s="25"/>
      <c r="P749" s="24" t="s">
        <v>1943</v>
      </c>
      <c r="Q749" s="28">
        <v>26.38</v>
      </c>
      <c r="R749" s="24">
        <v>35.549999999999997</v>
      </c>
      <c r="S749" s="25">
        <f>IF(Q749&lt;=0,"",Q749*R749/100)</f>
        <v>9.3780899999999985</v>
      </c>
      <c r="U749" s="24" t="s">
        <v>1943</v>
      </c>
      <c r="V749" s="28">
        <v>26.38</v>
      </c>
      <c r="W749" s="24">
        <v>35.549999999999997</v>
      </c>
      <c r="X749" s="25">
        <f>IF(V749&lt;=0,"",V749*W749/100)</f>
        <v>9.3780899999999985</v>
      </c>
    </row>
    <row r="750" spans="1:24" x14ac:dyDescent="0.3">
      <c r="A750" s="24" t="s">
        <v>1780</v>
      </c>
      <c r="B750" s="24">
        <v>0</v>
      </c>
      <c r="C750" s="24">
        <v>1.05</v>
      </c>
      <c r="D750" s="25" t="str">
        <f t="shared" si="35"/>
        <v/>
      </c>
      <c r="F750" s="24"/>
      <c r="G750" s="24"/>
      <c r="H750" s="24"/>
      <c r="I750" s="25"/>
      <c r="P750" s="24" t="s">
        <v>1151</v>
      </c>
      <c r="Q750" s="28">
        <v>26.4</v>
      </c>
      <c r="R750" s="24">
        <v>35.049999999999997</v>
      </c>
      <c r="S750" s="25">
        <f>IF(Q750&lt;=0,"",Q750*R750/100)</f>
        <v>9.2531999999999979</v>
      </c>
      <c r="U750" s="24" t="s">
        <v>1151</v>
      </c>
      <c r="V750" s="28">
        <v>26.4</v>
      </c>
      <c r="W750" s="24">
        <v>35.049999999999997</v>
      </c>
      <c r="X750" s="25">
        <f>IF(V750&lt;=0,"",V750*W750/100)</f>
        <v>9.2531999999999979</v>
      </c>
    </row>
    <row r="751" spans="1:24" x14ac:dyDescent="0.3">
      <c r="A751" s="24" t="s">
        <v>1781</v>
      </c>
      <c r="B751" s="24">
        <v>0</v>
      </c>
      <c r="C751" s="24">
        <v>26.11</v>
      </c>
      <c r="D751" s="25" t="str">
        <f t="shared" si="35"/>
        <v/>
      </c>
      <c r="F751" s="24"/>
      <c r="G751" s="24"/>
      <c r="H751" s="24"/>
      <c r="I751" s="25"/>
      <c r="P751" s="24" t="s">
        <v>1873</v>
      </c>
      <c r="Q751" s="28">
        <v>26.4</v>
      </c>
      <c r="R751" s="24">
        <v>11.74</v>
      </c>
      <c r="S751" s="25">
        <f>IF(Q751&lt;=0,"",Q751*R751/100)</f>
        <v>3.0993599999999999</v>
      </c>
      <c r="U751" s="24" t="s">
        <v>1873</v>
      </c>
      <c r="V751" s="28">
        <v>26.4</v>
      </c>
      <c r="W751" s="24">
        <v>11.74</v>
      </c>
      <c r="X751" s="25">
        <f>IF(V751&lt;=0,"",V751*W751/100)</f>
        <v>3.0993599999999999</v>
      </c>
    </row>
    <row r="752" spans="1:24" x14ac:dyDescent="0.3">
      <c r="A752" s="24" t="s">
        <v>1782</v>
      </c>
      <c r="B752" s="24">
        <v>10.94</v>
      </c>
      <c r="C752" s="24">
        <v>12.59</v>
      </c>
      <c r="D752" s="25">
        <f t="shared" si="35"/>
        <v>1.377346</v>
      </c>
      <c r="F752" s="24"/>
      <c r="G752" s="24"/>
      <c r="H752" s="24"/>
      <c r="I752" s="25"/>
      <c r="P752" s="24" t="s">
        <v>1861</v>
      </c>
      <c r="Q752" s="28">
        <v>26.43</v>
      </c>
      <c r="R752" s="24">
        <v>31.99</v>
      </c>
      <c r="S752" s="25">
        <f>IF(Q752&lt;=0,"",Q752*R752/100)</f>
        <v>8.4549570000000003</v>
      </c>
      <c r="U752" s="24" t="s">
        <v>1861</v>
      </c>
      <c r="V752" s="28">
        <v>26.43</v>
      </c>
      <c r="W752" s="24">
        <v>31.99</v>
      </c>
      <c r="X752" s="25">
        <f>IF(V752&lt;=0,"",V752*W752/100)</f>
        <v>8.4549570000000003</v>
      </c>
    </row>
    <row r="753" spans="1:24" x14ac:dyDescent="0.3">
      <c r="A753" s="24" t="s">
        <v>1783</v>
      </c>
      <c r="B753" s="24">
        <v>12.11</v>
      </c>
      <c r="C753" s="24">
        <v>20.6</v>
      </c>
      <c r="D753" s="25">
        <f t="shared" si="35"/>
        <v>2.4946600000000001</v>
      </c>
      <c r="F753" s="24"/>
      <c r="G753" s="24"/>
      <c r="H753" s="24"/>
      <c r="I753" s="25"/>
      <c r="P753" s="24" t="s">
        <v>1118</v>
      </c>
      <c r="Q753" s="28">
        <v>26.57</v>
      </c>
      <c r="R753" s="24">
        <v>11.3</v>
      </c>
      <c r="S753" s="25">
        <f>IF(Q753&lt;=0,"",Q753*R753/100)</f>
        <v>3.0024100000000002</v>
      </c>
      <c r="U753" s="24" t="s">
        <v>1118</v>
      </c>
      <c r="V753" s="28">
        <v>26.57</v>
      </c>
      <c r="W753" s="24">
        <v>11.3</v>
      </c>
      <c r="X753" s="25">
        <f>IF(V753&lt;=0,"",V753*W753/100)</f>
        <v>3.0024100000000002</v>
      </c>
    </row>
    <row r="754" spans="1:24" x14ac:dyDescent="0.3">
      <c r="A754" s="24" t="s">
        <v>1784</v>
      </c>
      <c r="B754" s="24">
        <v>-3.58</v>
      </c>
      <c r="C754" s="24">
        <v>22.08</v>
      </c>
      <c r="D754" s="25" t="str">
        <f t="shared" si="35"/>
        <v/>
      </c>
      <c r="F754" s="24"/>
      <c r="G754" s="24"/>
      <c r="H754" s="24"/>
      <c r="I754" s="25"/>
      <c r="P754" s="24" t="s">
        <v>1324</v>
      </c>
      <c r="Q754" s="28">
        <v>26.59</v>
      </c>
      <c r="R754" s="24">
        <v>19.170000000000002</v>
      </c>
      <c r="S754" s="25">
        <f>IF(Q754&lt;=0,"",Q754*R754/100)</f>
        <v>5.0973030000000001</v>
      </c>
      <c r="U754" s="24" t="s">
        <v>1324</v>
      </c>
      <c r="V754" s="28">
        <v>26.59</v>
      </c>
      <c r="W754" s="24">
        <v>19.170000000000002</v>
      </c>
      <c r="X754" s="25">
        <f>IF(V754&lt;=0,"",V754*W754/100)</f>
        <v>5.0973030000000001</v>
      </c>
    </row>
    <row r="755" spans="1:24" x14ac:dyDescent="0.3">
      <c r="A755" s="24" t="s">
        <v>1785</v>
      </c>
      <c r="B755" s="24">
        <v>22.5</v>
      </c>
      <c r="C755" s="24">
        <v>28.06</v>
      </c>
      <c r="D755" s="25">
        <f t="shared" si="35"/>
        <v>6.3135000000000003</v>
      </c>
      <c r="F755" s="24"/>
      <c r="G755" s="24"/>
      <c r="H755" s="24"/>
      <c r="I755" s="25"/>
      <c r="P755" s="24" t="s">
        <v>1675</v>
      </c>
      <c r="Q755" s="28">
        <v>26.61</v>
      </c>
      <c r="R755" s="24">
        <v>35.9</v>
      </c>
      <c r="S755" s="25">
        <f>IF(Q755&lt;=0,"",Q755*R755/100)</f>
        <v>9.5529899999999994</v>
      </c>
      <c r="U755" s="24" t="s">
        <v>1675</v>
      </c>
      <c r="V755" s="28">
        <v>26.61</v>
      </c>
      <c r="W755" s="24">
        <v>35.9</v>
      </c>
      <c r="X755" s="25">
        <f>IF(V755&lt;=0,"",V755*W755/100)</f>
        <v>9.5529899999999994</v>
      </c>
    </row>
    <row r="756" spans="1:24" x14ac:dyDescent="0.3">
      <c r="A756" s="24" t="s">
        <v>1786</v>
      </c>
      <c r="B756" s="24">
        <v>40.06</v>
      </c>
      <c r="C756" s="24">
        <v>24.04</v>
      </c>
      <c r="D756" s="25">
        <f t="shared" si="35"/>
        <v>9.6304239999999997</v>
      </c>
      <c r="F756" s="24"/>
      <c r="G756" s="24"/>
      <c r="H756" s="24"/>
      <c r="I756" s="25"/>
      <c r="P756" s="24" t="s">
        <v>1262</v>
      </c>
      <c r="Q756" s="28">
        <v>26.7</v>
      </c>
      <c r="R756" s="24">
        <v>0.5</v>
      </c>
      <c r="S756" s="25">
        <f>IF(Q756&lt;=0,"",Q756*R756/100)</f>
        <v>0.13350000000000001</v>
      </c>
      <c r="U756" s="24" t="s">
        <v>1262</v>
      </c>
      <c r="V756" s="28">
        <v>26.7</v>
      </c>
      <c r="W756" s="24">
        <v>0.5</v>
      </c>
      <c r="X756" s="25">
        <f>IF(V756&lt;=0,"",V756*W756/100)</f>
        <v>0.13350000000000001</v>
      </c>
    </row>
    <row r="757" spans="1:24" x14ac:dyDescent="0.3">
      <c r="A757" s="24" t="s">
        <v>1787</v>
      </c>
      <c r="B757" s="24">
        <v>0</v>
      </c>
      <c r="C757" s="24">
        <v>19.37</v>
      </c>
      <c r="D757" s="25" t="str">
        <f t="shared" si="35"/>
        <v/>
      </c>
      <c r="F757" s="24"/>
      <c r="G757" s="24"/>
      <c r="H757" s="24"/>
      <c r="I757" s="25"/>
      <c r="P757" s="24" t="s">
        <v>1529</v>
      </c>
      <c r="Q757" s="28">
        <v>26.76</v>
      </c>
      <c r="R757" s="24">
        <v>33.57</v>
      </c>
      <c r="S757" s="25">
        <f>IF(Q757&lt;=0,"",Q757*R757/100)</f>
        <v>8.9833320000000008</v>
      </c>
      <c r="U757" s="24" t="s">
        <v>1529</v>
      </c>
      <c r="V757" s="28">
        <v>26.76</v>
      </c>
      <c r="W757" s="24">
        <v>33.57</v>
      </c>
      <c r="X757" s="25">
        <f>IF(V757&lt;=0,"",V757*W757/100)</f>
        <v>8.9833320000000008</v>
      </c>
    </row>
    <row r="758" spans="1:24" x14ac:dyDescent="0.3">
      <c r="A758" s="24" t="s">
        <v>1788</v>
      </c>
      <c r="B758" s="24">
        <v>27.67</v>
      </c>
      <c r="C758" s="24">
        <v>22.5</v>
      </c>
      <c r="D758" s="25">
        <f t="shared" si="35"/>
        <v>6.2257500000000006</v>
      </c>
      <c r="F758" s="24"/>
      <c r="G758" s="24"/>
      <c r="H758" s="24"/>
      <c r="I758" s="25"/>
      <c r="P758" s="24" t="s">
        <v>1208</v>
      </c>
      <c r="Q758" s="28">
        <v>26.78</v>
      </c>
      <c r="R758" s="24">
        <v>37.22</v>
      </c>
      <c r="S758" s="25">
        <f>IF(Q758&lt;=0,"",Q758*R758/100)</f>
        <v>9.9675159999999998</v>
      </c>
      <c r="U758" s="24" t="s">
        <v>1208</v>
      </c>
      <c r="V758" s="28">
        <v>26.78</v>
      </c>
      <c r="W758" s="24">
        <v>37.22</v>
      </c>
      <c r="X758" s="25">
        <f>IF(V758&lt;=0,"",V758*W758/100)</f>
        <v>9.9675159999999998</v>
      </c>
    </row>
    <row r="759" spans="1:24" x14ac:dyDescent="0.3">
      <c r="A759" s="24" t="s">
        <v>1789</v>
      </c>
      <c r="B759" s="24">
        <v>0</v>
      </c>
      <c r="C759" s="24">
        <v>30.42</v>
      </c>
      <c r="D759" s="25" t="str">
        <f t="shared" si="35"/>
        <v/>
      </c>
      <c r="F759" s="24"/>
      <c r="G759" s="24"/>
      <c r="H759" s="24"/>
      <c r="I759" s="25"/>
      <c r="P759" s="24" t="s">
        <v>1738</v>
      </c>
      <c r="Q759" s="28">
        <v>26.78</v>
      </c>
      <c r="R759" s="24">
        <v>15</v>
      </c>
      <c r="S759" s="25">
        <f>IF(Q759&lt;=0,"",Q759*R759/100)</f>
        <v>4.0170000000000003</v>
      </c>
      <c r="U759" s="24" t="s">
        <v>1738</v>
      </c>
      <c r="V759" s="28">
        <v>26.78</v>
      </c>
      <c r="W759" s="24">
        <v>15</v>
      </c>
      <c r="X759" s="25">
        <f>IF(V759&lt;=0,"",V759*W759/100)</f>
        <v>4.0170000000000003</v>
      </c>
    </row>
    <row r="760" spans="1:24" x14ac:dyDescent="0.3">
      <c r="A760" s="24" t="s">
        <v>1790</v>
      </c>
      <c r="B760" s="24">
        <v>24.47</v>
      </c>
      <c r="C760" s="24">
        <v>22.92</v>
      </c>
      <c r="D760" s="25">
        <f t="shared" si="35"/>
        <v>5.6085240000000001</v>
      </c>
      <c r="F760" s="24"/>
      <c r="G760" s="24"/>
      <c r="H760" s="24"/>
      <c r="I760" s="25"/>
      <c r="P760" s="24" t="s">
        <v>1035</v>
      </c>
      <c r="Q760" s="28">
        <v>27.08</v>
      </c>
      <c r="R760" s="24">
        <v>34.090000000000003</v>
      </c>
      <c r="S760" s="25">
        <f>IF(Q760&lt;=0,"",Q760*R760/100)</f>
        <v>9.2315719999999999</v>
      </c>
      <c r="U760" s="24" t="s">
        <v>1035</v>
      </c>
      <c r="V760" s="28">
        <v>27.08</v>
      </c>
      <c r="W760" s="24">
        <v>34.090000000000003</v>
      </c>
      <c r="X760" s="25">
        <f>IF(V760&lt;=0,"",V760*W760/100)</f>
        <v>9.2315719999999999</v>
      </c>
    </row>
    <row r="761" spans="1:24" x14ac:dyDescent="0.3">
      <c r="A761" s="24" t="s">
        <v>1791</v>
      </c>
      <c r="B761" s="24">
        <v>0</v>
      </c>
      <c r="C761" s="24">
        <v>36.18</v>
      </c>
      <c r="D761" s="25" t="str">
        <f t="shared" si="35"/>
        <v/>
      </c>
      <c r="F761" s="24"/>
      <c r="G761" s="24"/>
      <c r="H761" s="24"/>
      <c r="I761" s="25"/>
      <c r="P761" s="24" t="s">
        <v>1906</v>
      </c>
      <c r="Q761" s="28">
        <v>27.14</v>
      </c>
      <c r="R761" s="24">
        <v>7.6</v>
      </c>
      <c r="S761" s="25">
        <f>IF(Q761&lt;=0,"",Q761*R761/100)</f>
        <v>2.06264</v>
      </c>
      <c r="U761" s="24" t="s">
        <v>1906</v>
      </c>
      <c r="V761" s="28">
        <v>27.14</v>
      </c>
      <c r="W761" s="24">
        <v>7.6</v>
      </c>
      <c r="X761" s="25">
        <f>IF(V761&lt;=0,"",V761*W761/100)</f>
        <v>2.06264</v>
      </c>
    </row>
    <row r="762" spans="1:24" x14ac:dyDescent="0.3">
      <c r="A762" s="24" t="s">
        <v>1792</v>
      </c>
      <c r="B762" s="24">
        <v>-6.25</v>
      </c>
      <c r="C762" s="24">
        <v>7.54</v>
      </c>
      <c r="D762" s="25" t="str">
        <f t="shared" si="35"/>
        <v/>
      </c>
      <c r="F762" s="24"/>
      <c r="G762" s="24"/>
      <c r="H762" s="24"/>
      <c r="I762" s="25"/>
      <c r="P762" s="24" t="s">
        <v>1692</v>
      </c>
      <c r="Q762" s="28">
        <v>27.23</v>
      </c>
      <c r="R762" s="24">
        <v>18.079999999999998</v>
      </c>
      <c r="S762" s="25">
        <f>IF(Q762&lt;=0,"",Q762*R762/100)</f>
        <v>4.9231839999999991</v>
      </c>
      <c r="U762" s="24" t="s">
        <v>1692</v>
      </c>
      <c r="V762" s="28">
        <v>27.23</v>
      </c>
      <c r="W762" s="24">
        <v>18.079999999999998</v>
      </c>
      <c r="X762" s="25">
        <f>IF(V762&lt;=0,"",V762*W762/100)</f>
        <v>4.9231839999999991</v>
      </c>
    </row>
    <row r="763" spans="1:24" x14ac:dyDescent="0.3">
      <c r="A763" s="24" t="s">
        <v>1793</v>
      </c>
      <c r="B763" s="24">
        <v>32.369999999999997</v>
      </c>
      <c r="C763" s="24">
        <v>26.89</v>
      </c>
      <c r="D763" s="25">
        <f t="shared" si="35"/>
        <v>8.7042929999999998</v>
      </c>
      <c r="F763" s="24"/>
      <c r="G763" s="24"/>
      <c r="H763" s="24"/>
      <c r="I763" s="25"/>
      <c r="P763" s="24" t="s">
        <v>1486</v>
      </c>
      <c r="Q763" s="28">
        <v>27.27</v>
      </c>
      <c r="R763" s="24">
        <v>9.7100000000000009</v>
      </c>
      <c r="S763" s="25">
        <f>IF(Q763&lt;=0,"",Q763*R763/100)</f>
        <v>2.6479170000000001</v>
      </c>
      <c r="U763" s="24" t="s">
        <v>1486</v>
      </c>
      <c r="V763" s="28">
        <v>27.27</v>
      </c>
      <c r="W763" s="24">
        <v>9.7100000000000009</v>
      </c>
      <c r="X763" s="25">
        <f>IF(V763&lt;=0,"",V763*W763/100)</f>
        <v>2.6479170000000001</v>
      </c>
    </row>
    <row r="764" spans="1:24" x14ac:dyDescent="0.3">
      <c r="A764" s="24" t="s">
        <v>1794</v>
      </c>
      <c r="B764" s="24">
        <v>-9.9499999999999993</v>
      </c>
      <c r="C764" s="24">
        <v>33.700000000000003</v>
      </c>
      <c r="D764" s="25" t="str">
        <f t="shared" si="35"/>
        <v/>
      </c>
      <c r="F764" s="24"/>
      <c r="G764" s="24"/>
      <c r="H764" s="24"/>
      <c r="I764" s="25"/>
      <c r="P764" s="24" t="s">
        <v>1545</v>
      </c>
      <c r="Q764" s="28">
        <v>27.29</v>
      </c>
      <c r="R764" s="24">
        <v>14.02</v>
      </c>
      <c r="S764" s="25">
        <f>IF(Q764&lt;=0,"",Q764*R764/100)</f>
        <v>3.8260579999999997</v>
      </c>
      <c r="U764" s="24" t="s">
        <v>1545</v>
      </c>
      <c r="V764" s="28">
        <v>27.29</v>
      </c>
      <c r="W764" s="24">
        <v>14.02</v>
      </c>
      <c r="X764" s="25">
        <f>IF(V764&lt;=0,"",V764*W764/100)</f>
        <v>3.8260579999999997</v>
      </c>
    </row>
    <row r="765" spans="1:24" x14ac:dyDescent="0.3">
      <c r="A765" s="24" t="s">
        <v>1795</v>
      </c>
      <c r="B765" s="24">
        <v>29.67</v>
      </c>
      <c r="C765" s="24">
        <v>34.32</v>
      </c>
      <c r="D765" s="25">
        <f t="shared" si="35"/>
        <v>10.182744</v>
      </c>
      <c r="F765" s="24"/>
      <c r="G765" s="24"/>
      <c r="H765" s="24"/>
      <c r="I765" s="25"/>
      <c r="P765" s="24" t="s">
        <v>1188</v>
      </c>
      <c r="Q765" s="28">
        <v>27.4</v>
      </c>
      <c r="R765" s="24">
        <v>28.93</v>
      </c>
      <c r="S765" s="25">
        <f>IF(Q765&lt;=0,"",Q765*R765/100)</f>
        <v>7.9268199999999993</v>
      </c>
      <c r="U765" s="24" t="s">
        <v>1188</v>
      </c>
      <c r="V765" s="28">
        <v>27.4</v>
      </c>
      <c r="W765" s="24">
        <v>28.93</v>
      </c>
      <c r="X765" s="25">
        <f>IF(V765&lt;=0,"",V765*W765/100)</f>
        <v>7.9268199999999993</v>
      </c>
    </row>
    <row r="766" spans="1:24" x14ac:dyDescent="0.3">
      <c r="A766" s="24" t="s">
        <v>1796</v>
      </c>
      <c r="B766" s="24">
        <v>0</v>
      </c>
      <c r="C766" s="24">
        <v>12.88</v>
      </c>
      <c r="D766" s="25" t="str">
        <f t="shared" si="35"/>
        <v/>
      </c>
      <c r="F766" s="24"/>
      <c r="G766" s="24"/>
      <c r="H766" s="24"/>
      <c r="I766" s="25"/>
      <c r="P766" s="24" t="s">
        <v>1646</v>
      </c>
      <c r="Q766" s="28">
        <v>27.41</v>
      </c>
      <c r="R766" s="24">
        <v>36.200000000000003</v>
      </c>
      <c r="S766" s="25">
        <f>IF(Q766&lt;=0,"",Q766*R766/100)</f>
        <v>9.9224200000000007</v>
      </c>
      <c r="U766" s="24" t="s">
        <v>1646</v>
      </c>
      <c r="V766" s="28">
        <v>27.41</v>
      </c>
      <c r="W766" s="24">
        <v>36.200000000000003</v>
      </c>
      <c r="X766" s="25">
        <f>IF(V766&lt;=0,"",V766*W766/100)</f>
        <v>9.9224200000000007</v>
      </c>
    </row>
    <row r="767" spans="1:24" x14ac:dyDescent="0.3">
      <c r="A767" s="24" t="s">
        <v>1797</v>
      </c>
      <c r="B767" s="24">
        <v>0</v>
      </c>
      <c r="C767" s="24">
        <v>20.95</v>
      </c>
      <c r="D767" s="25" t="str">
        <f t="shared" si="35"/>
        <v/>
      </c>
      <c r="F767" s="24"/>
      <c r="G767" s="24"/>
      <c r="H767" s="24"/>
      <c r="I767" s="25"/>
      <c r="P767" s="24" t="s">
        <v>1281</v>
      </c>
      <c r="Q767" s="28">
        <v>27.42</v>
      </c>
      <c r="R767" s="24">
        <v>38.99</v>
      </c>
      <c r="S767" s="25">
        <f>IF(Q767&lt;=0,"",Q767*R767/100)</f>
        <v>10.691058</v>
      </c>
      <c r="U767" s="24" t="s">
        <v>1281</v>
      </c>
      <c r="V767" s="28">
        <v>27.42</v>
      </c>
      <c r="W767" s="24">
        <v>38.99</v>
      </c>
      <c r="X767" s="25">
        <f>IF(V767&lt;=0,"",V767*W767/100)</f>
        <v>10.691058</v>
      </c>
    </row>
    <row r="768" spans="1:24" x14ac:dyDescent="0.3">
      <c r="A768" s="24" t="s">
        <v>1798</v>
      </c>
      <c r="B768" s="24">
        <v>32.450000000000003</v>
      </c>
      <c r="C768" s="24">
        <v>31.1</v>
      </c>
      <c r="D768" s="25">
        <f t="shared" si="35"/>
        <v>10.091950000000002</v>
      </c>
      <c r="F768" s="24"/>
      <c r="G768" s="24"/>
      <c r="H768" s="24"/>
      <c r="I768" s="25"/>
      <c r="P768" s="24" t="s">
        <v>1452</v>
      </c>
      <c r="Q768" s="28">
        <v>27.55</v>
      </c>
      <c r="R768" s="24">
        <v>1.69</v>
      </c>
      <c r="S768" s="25">
        <f>IF(Q768&lt;=0,"",Q768*R768/100)</f>
        <v>0.46559499999999998</v>
      </c>
      <c r="U768" s="24" t="s">
        <v>1452</v>
      </c>
      <c r="V768" s="28">
        <v>27.55</v>
      </c>
      <c r="W768" s="24">
        <v>1.69</v>
      </c>
      <c r="X768" s="25">
        <f>IF(V768&lt;=0,"",V768*W768/100)</f>
        <v>0.46559499999999998</v>
      </c>
    </row>
    <row r="769" spans="1:24" x14ac:dyDescent="0.3">
      <c r="A769" s="24" t="s">
        <v>1799</v>
      </c>
      <c r="B769" s="24">
        <v>34.74</v>
      </c>
      <c r="C769" s="24">
        <v>35.5</v>
      </c>
      <c r="D769" s="25">
        <f t="shared" si="35"/>
        <v>12.332699999999999</v>
      </c>
      <c r="F769" s="24"/>
      <c r="G769" s="24"/>
      <c r="H769" s="24"/>
      <c r="I769" s="25"/>
      <c r="P769" s="24" t="s">
        <v>1788</v>
      </c>
      <c r="Q769" s="28">
        <v>27.67</v>
      </c>
      <c r="R769" s="24">
        <v>22.5</v>
      </c>
      <c r="S769" s="25">
        <f>IF(Q769&lt;=0,"",Q769*R769/100)</f>
        <v>6.2257500000000006</v>
      </c>
      <c r="U769" s="24" t="s">
        <v>1788</v>
      </c>
      <c r="V769" s="28">
        <v>27.67</v>
      </c>
      <c r="W769" s="24">
        <v>22.5</v>
      </c>
      <c r="X769" s="25">
        <f>IF(V769&lt;=0,"",V769*W769/100)</f>
        <v>6.2257500000000006</v>
      </c>
    </row>
    <row r="770" spans="1:24" x14ac:dyDescent="0.3">
      <c r="A770" s="24" t="s">
        <v>1800</v>
      </c>
      <c r="B770" s="24">
        <v>-0.46</v>
      </c>
      <c r="C770" s="24">
        <v>24.83</v>
      </c>
      <c r="D770" s="25" t="str">
        <f t="shared" si="35"/>
        <v/>
      </c>
      <c r="F770" s="24"/>
      <c r="G770" s="24"/>
      <c r="H770" s="24"/>
      <c r="I770" s="25"/>
      <c r="P770" s="24" t="s">
        <v>1818</v>
      </c>
      <c r="Q770" s="28">
        <v>27.88</v>
      </c>
      <c r="R770" s="24">
        <v>29.03</v>
      </c>
      <c r="S770" s="25">
        <f>IF(Q770&lt;=0,"",Q770*R770/100)</f>
        <v>8.0935640000000006</v>
      </c>
      <c r="U770" s="24" t="s">
        <v>1818</v>
      </c>
      <c r="V770" s="28">
        <v>27.88</v>
      </c>
      <c r="W770" s="24">
        <v>29.03</v>
      </c>
      <c r="X770" s="25">
        <f>IF(V770&lt;=0,"",V770*W770/100)</f>
        <v>8.0935640000000006</v>
      </c>
    </row>
    <row r="771" spans="1:24" x14ac:dyDescent="0.3">
      <c r="A771" s="24" t="s">
        <v>1801</v>
      </c>
      <c r="B771" s="24">
        <v>0</v>
      </c>
      <c r="C771" s="24">
        <v>39.340000000000003</v>
      </c>
      <c r="D771" s="25" t="str">
        <f t="shared" ref="D771:D834" si="36">IF(B771&lt;=0,"",B771*C771/100)</f>
        <v/>
      </c>
      <c r="F771" s="24"/>
      <c r="G771" s="24"/>
      <c r="H771" s="24"/>
      <c r="I771" s="25"/>
      <c r="P771" s="24" t="s">
        <v>1825</v>
      </c>
      <c r="Q771" s="28">
        <v>27.94</v>
      </c>
      <c r="R771" s="24">
        <v>3.66</v>
      </c>
      <c r="S771" s="25">
        <f>IF(Q771&lt;=0,"",Q771*R771/100)</f>
        <v>1.0226040000000001</v>
      </c>
      <c r="U771" s="24" t="s">
        <v>1825</v>
      </c>
      <c r="V771" s="28">
        <v>27.94</v>
      </c>
      <c r="W771" s="24">
        <v>3.66</v>
      </c>
      <c r="X771" s="25">
        <f>IF(V771&lt;=0,"",V771*W771/100)</f>
        <v>1.0226040000000001</v>
      </c>
    </row>
    <row r="772" spans="1:24" x14ac:dyDescent="0.3">
      <c r="A772" s="24" t="s">
        <v>1802</v>
      </c>
      <c r="B772" s="24">
        <v>7.85</v>
      </c>
      <c r="C772" s="24">
        <v>5.5</v>
      </c>
      <c r="D772" s="25">
        <f t="shared" si="36"/>
        <v>0.43174999999999997</v>
      </c>
      <c r="F772" s="24"/>
      <c r="G772" s="24"/>
      <c r="H772" s="24"/>
      <c r="I772" s="25"/>
      <c r="P772" s="24" t="s">
        <v>1547</v>
      </c>
      <c r="Q772" s="28">
        <v>27.98</v>
      </c>
      <c r="R772" s="24">
        <v>23.29</v>
      </c>
      <c r="S772" s="25">
        <f>IF(Q772&lt;=0,"",Q772*R772/100)</f>
        <v>6.5165419999999994</v>
      </c>
      <c r="U772" s="24" t="s">
        <v>1547</v>
      </c>
      <c r="V772" s="28">
        <v>27.98</v>
      </c>
      <c r="W772" s="24">
        <v>23.29</v>
      </c>
      <c r="X772" s="25">
        <f>IF(V772&lt;=0,"",V772*W772/100)</f>
        <v>6.5165419999999994</v>
      </c>
    </row>
    <row r="773" spans="1:24" x14ac:dyDescent="0.3">
      <c r="A773" s="24" t="s">
        <v>1803</v>
      </c>
      <c r="B773" s="24">
        <v>29.14</v>
      </c>
      <c r="C773" s="24">
        <v>5.0599999999999996</v>
      </c>
      <c r="D773" s="25">
        <f t="shared" si="36"/>
        <v>1.4744839999999999</v>
      </c>
      <c r="F773" s="24"/>
      <c r="G773" s="24"/>
      <c r="H773" s="24"/>
      <c r="I773" s="25"/>
      <c r="P773" s="24" t="s">
        <v>1512</v>
      </c>
      <c r="Q773" s="28">
        <v>28</v>
      </c>
      <c r="R773" s="24">
        <v>11.79</v>
      </c>
      <c r="S773" s="25">
        <f>IF(Q773&lt;=0,"",Q773*R773/100)</f>
        <v>3.3012000000000001</v>
      </c>
      <c r="U773" s="24" t="s">
        <v>1512</v>
      </c>
      <c r="V773" s="28">
        <v>28</v>
      </c>
      <c r="W773" s="24">
        <v>11.79</v>
      </c>
      <c r="X773" s="25">
        <f>IF(V773&lt;=0,"",V773*W773/100)</f>
        <v>3.3012000000000001</v>
      </c>
    </row>
    <row r="774" spans="1:24" x14ac:dyDescent="0.3">
      <c r="A774" s="24" t="s">
        <v>1804</v>
      </c>
      <c r="B774" s="24">
        <v>0</v>
      </c>
      <c r="C774" s="24">
        <v>5.43</v>
      </c>
      <c r="D774" s="25" t="str">
        <f t="shared" si="36"/>
        <v/>
      </c>
      <c r="F774" s="24"/>
      <c r="G774" s="24"/>
      <c r="H774" s="24"/>
      <c r="I774" s="25"/>
      <c r="P774" s="24" t="s">
        <v>1603</v>
      </c>
      <c r="Q774" s="28">
        <v>28.1</v>
      </c>
      <c r="R774" s="24">
        <v>26.53</v>
      </c>
      <c r="S774" s="25">
        <f>IF(Q774&lt;=0,"",Q774*R774/100)</f>
        <v>7.4549300000000009</v>
      </c>
      <c r="U774" s="24" t="s">
        <v>1603</v>
      </c>
      <c r="V774" s="28">
        <v>28.1</v>
      </c>
      <c r="W774" s="24">
        <v>26.53</v>
      </c>
      <c r="X774" s="25">
        <f>IF(V774&lt;=0,"",V774*W774/100)</f>
        <v>7.4549300000000009</v>
      </c>
    </row>
    <row r="775" spans="1:24" x14ac:dyDescent="0.3">
      <c r="A775" s="24" t="s">
        <v>1805</v>
      </c>
      <c r="B775" s="24">
        <v>25.33</v>
      </c>
      <c r="C775" s="24">
        <v>34.07</v>
      </c>
      <c r="D775" s="25">
        <f t="shared" si="36"/>
        <v>8.6299309999999991</v>
      </c>
      <c r="F775" s="24"/>
      <c r="G775" s="24"/>
      <c r="H775" s="24"/>
      <c r="I775" s="25"/>
      <c r="P775" s="24" t="s">
        <v>1177</v>
      </c>
      <c r="Q775" s="28">
        <v>28.15</v>
      </c>
      <c r="R775" s="24">
        <v>34.04</v>
      </c>
      <c r="S775" s="25">
        <f>IF(Q775&lt;=0,"",Q775*R775/100)</f>
        <v>9.582259999999998</v>
      </c>
      <c r="U775" s="24" t="s">
        <v>1177</v>
      </c>
      <c r="V775" s="28">
        <v>28.15</v>
      </c>
      <c r="W775" s="24">
        <v>34.04</v>
      </c>
      <c r="X775" s="25">
        <f>IF(V775&lt;=0,"",V775*W775/100)</f>
        <v>9.582259999999998</v>
      </c>
    </row>
    <row r="776" spans="1:24" x14ac:dyDescent="0.3">
      <c r="A776" s="24" t="s">
        <v>1806</v>
      </c>
      <c r="B776" s="24">
        <v>0</v>
      </c>
      <c r="C776" s="24">
        <v>25.19</v>
      </c>
      <c r="D776" s="25" t="str">
        <f t="shared" si="36"/>
        <v/>
      </c>
      <c r="F776" s="24"/>
      <c r="G776" s="24"/>
      <c r="H776" s="24"/>
      <c r="I776" s="25"/>
      <c r="P776" s="24" t="s">
        <v>1233</v>
      </c>
      <c r="Q776" s="28">
        <v>28.16</v>
      </c>
      <c r="R776" s="24">
        <v>8.9600000000000009</v>
      </c>
      <c r="S776" s="25">
        <f>IF(Q776&lt;=0,"",Q776*R776/100)</f>
        <v>2.5231360000000005</v>
      </c>
      <c r="U776" s="24" t="s">
        <v>1233</v>
      </c>
      <c r="V776" s="28">
        <v>28.16</v>
      </c>
      <c r="W776" s="24">
        <v>8.9600000000000009</v>
      </c>
      <c r="X776" s="25">
        <f>IF(V776&lt;=0,"",V776*W776/100)</f>
        <v>2.5231360000000005</v>
      </c>
    </row>
    <row r="777" spans="1:24" x14ac:dyDescent="0.3">
      <c r="A777" s="24" t="s">
        <v>1807</v>
      </c>
      <c r="B777" s="24">
        <v>31.03</v>
      </c>
      <c r="C777" s="24">
        <v>5.49</v>
      </c>
      <c r="D777" s="25">
        <f t="shared" si="36"/>
        <v>1.7035470000000001</v>
      </c>
      <c r="F777" s="24"/>
      <c r="G777" s="24"/>
      <c r="H777" s="24"/>
      <c r="I777" s="25"/>
      <c r="P777" s="24" t="s">
        <v>2013</v>
      </c>
      <c r="Q777" s="28">
        <v>28.17</v>
      </c>
      <c r="R777" s="24">
        <v>0.91</v>
      </c>
      <c r="S777" s="25">
        <f>IF(Q777&lt;=0,"",Q777*R777/100)</f>
        <v>0.25634700000000005</v>
      </c>
      <c r="U777" s="24" t="s">
        <v>2013</v>
      </c>
      <c r="V777" s="28">
        <v>28.17</v>
      </c>
      <c r="W777" s="24">
        <v>0.91</v>
      </c>
      <c r="X777" s="25">
        <f>IF(V777&lt;=0,"",V777*W777/100)</f>
        <v>0.25634700000000005</v>
      </c>
    </row>
    <row r="778" spans="1:24" x14ac:dyDescent="0.3">
      <c r="A778" s="24" t="s">
        <v>1808</v>
      </c>
      <c r="B778" s="24">
        <v>33.450000000000003</v>
      </c>
      <c r="C778" s="24">
        <v>38.869999999999997</v>
      </c>
      <c r="D778" s="25">
        <f t="shared" si="36"/>
        <v>13.002015000000002</v>
      </c>
      <c r="F778" s="24"/>
      <c r="G778" s="24"/>
      <c r="H778" s="24"/>
      <c r="I778" s="25"/>
      <c r="P778" s="24" t="s">
        <v>1198</v>
      </c>
      <c r="Q778" s="28">
        <v>28.24</v>
      </c>
      <c r="R778" s="24">
        <v>30.97</v>
      </c>
      <c r="S778" s="25">
        <f>IF(Q778&lt;=0,"",Q778*R778/100)</f>
        <v>8.7459279999999993</v>
      </c>
      <c r="U778" s="24" t="s">
        <v>1198</v>
      </c>
      <c r="V778" s="28">
        <v>28.24</v>
      </c>
      <c r="W778" s="24">
        <v>30.97</v>
      </c>
      <c r="X778" s="25">
        <f>IF(V778&lt;=0,"",V778*W778/100)</f>
        <v>8.7459279999999993</v>
      </c>
    </row>
    <row r="779" spans="1:24" x14ac:dyDescent="0.3">
      <c r="A779" s="24" t="s">
        <v>1809</v>
      </c>
      <c r="B779" s="24">
        <v>24.24</v>
      </c>
      <c r="C779" s="24">
        <v>32.28</v>
      </c>
      <c r="D779" s="25">
        <f t="shared" si="36"/>
        <v>7.8246719999999996</v>
      </c>
      <c r="F779" s="24"/>
      <c r="G779" s="24"/>
      <c r="H779" s="24"/>
      <c r="I779" s="25"/>
      <c r="P779" s="24" t="s">
        <v>1299</v>
      </c>
      <c r="Q779" s="28">
        <v>28.28</v>
      </c>
      <c r="R779" s="24">
        <v>23.62</v>
      </c>
      <c r="S779" s="25">
        <f>IF(Q779&lt;=0,"",Q779*R779/100)</f>
        <v>6.6797360000000001</v>
      </c>
      <c r="U779" s="24" t="s">
        <v>1299</v>
      </c>
      <c r="V779" s="28">
        <v>28.28</v>
      </c>
      <c r="W779" s="24">
        <v>23.62</v>
      </c>
      <c r="X779" s="25">
        <f>IF(V779&lt;=0,"",V779*W779/100)</f>
        <v>6.6797360000000001</v>
      </c>
    </row>
    <row r="780" spans="1:24" x14ac:dyDescent="0.3">
      <c r="A780" s="24" t="s">
        <v>1810</v>
      </c>
      <c r="B780" s="24">
        <v>0</v>
      </c>
      <c r="C780" s="24">
        <v>11.54</v>
      </c>
      <c r="D780" s="25" t="str">
        <f t="shared" si="36"/>
        <v/>
      </c>
      <c r="F780" s="24"/>
      <c r="G780" s="24"/>
      <c r="H780" s="24"/>
      <c r="I780" s="25"/>
      <c r="P780" s="24" t="s">
        <v>1966</v>
      </c>
      <c r="Q780" s="28">
        <v>28.35</v>
      </c>
      <c r="R780" s="24">
        <v>20.23</v>
      </c>
      <c r="S780" s="25">
        <f>IF(Q780&lt;=0,"",Q780*R780/100)</f>
        <v>5.7352050000000006</v>
      </c>
      <c r="U780" s="24" t="s">
        <v>1966</v>
      </c>
      <c r="V780" s="28">
        <v>28.35</v>
      </c>
      <c r="W780" s="24">
        <v>20.23</v>
      </c>
      <c r="X780" s="25">
        <f>IF(V780&lt;=0,"",V780*W780/100)</f>
        <v>5.7352050000000006</v>
      </c>
    </row>
    <row r="781" spans="1:24" x14ac:dyDescent="0.3">
      <c r="A781" s="24" t="s">
        <v>1811</v>
      </c>
      <c r="B781" s="24">
        <v>18.420000000000002</v>
      </c>
      <c r="C781" s="24">
        <v>10.039999999999999</v>
      </c>
      <c r="D781" s="25">
        <f t="shared" si="36"/>
        <v>1.8493680000000001</v>
      </c>
      <c r="F781" s="24"/>
      <c r="G781" s="24"/>
      <c r="H781" s="24"/>
      <c r="I781" s="25"/>
      <c r="P781" s="24" t="s">
        <v>1474</v>
      </c>
      <c r="Q781" s="28">
        <v>28.36</v>
      </c>
      <c r="R781" s="24">
        <v>24.82</v>
      </c>
      <c r="S781" s="25">
        <f>IF(Q781&lt;=0,"",Q781*R781/100)</f>
        <v>7.0389520000000001</v>
      </c>
      <c r="U781" s="24" t="s">
        <v>1474</v>
      </c>
      <c r="V781" s="28">
        <v>28.36</v>
      </c>
      <c r="W781" s="24">
        <v>24.82</v>
      </c>
      <c r="X781" s="25">
        <f>IF(V781&lt;=0,"",V781*W781/100)</f>
        <v>7.0389520000000001</v>
      </c>
    </row>
    <row r="782" spans="1:24" x14ac:dyDescent="0.3">
      <c r="A782" s="24" t="s">
        <v>1812</v>
      </c>
      <c r="B782" s="24">
        <v>-4.08</v>
      </c>
      <c r="C782" s="24">
        <v>16.53</v>
      </c>
      <c r="D782" s="25" t="str">
        <f t="shared" si="36"/>
        <v/>
      </c>
      <c r="F782" s="24"/>
      <c r="G782" s="24"/>
      <c r="H782" s="24"/>
      <c r="I782" s="25"/>
      <c r="P782" s="24" t="s">
        <v>1706</v>
      </c>
      <c r="Q782" s="28">
        <v>28.52</v>
      </c>
      <c r="R782" s="24">
        <v>25.41</v>
      </c>
      <c r="S782" s="25">
        <f>IF(Q782&lt;=0,"",Q782*R782/100)</f>
        <v>7.2469320000000002</v>
      </c>
      <c r="U782" s="24" t="s">
        <v>1706</v>
      </c>
      <c r="V782" s="28">
        <v>28.52</v>
      </c>
      <c r="W782" s="24">
        <v>25.41</v>
      </c>
      <c r="X782" s="25">
        <f>IF(V782&lt;=0,"",V782*W782/100)</f>
        <v>7.2469320000000002</v>
      </c>
    </row>
    <row r="783" spans="1:24" x14ac:dyDescent="0.3">
      <c r="A783" s="24" t="s">
        <v>1813</v>
      </c>
      <c r="B783" s="24">
        <v>18.53</v>
      </c>
      <c r="C783" s="24">
        <v>19.690000000000001</v>
      </c>
      <c r="D783" s="25">
        <f t="shared" si="36"/>
        <v>3.6485570000000007</v>
      </c>
      <c r="F783" s="24"/>
      <c r="G783" s="24"/>
      <c r="H783" s="24"/>
      <c r="I783" s="25"/>
      <c r="P783" s="24" t="s">
        <v>1054</v>
      </c>
      <c r="Q783" s="28">
        <v>28.6</v>
      </c>
      <c r="R783" s="24">
        <v>36.450000000000003</v>
      </c>
      <c r="S783" s="25">
        <f>IF(Q783&lt;=0,"",Q783*R783/100)</f>
        <v>10.4247</v>
      </c>
      <c r="U783" s="24" t="s">
        <v>1054</v>
      </c>
      <c r="V783" s="28">
        <v>28.6</v>
      </c>
      <c r="W783" s="24">
        <v>36.450000000000003</v>
      </c>
      <c r="X783" s="25">
        <f>IF(V783&lt;=0,"",V783*W783/100)</f>
        <v>10.4247</v>
      </c>
    </row>
    <row r="784" spans="1:24" x14ac:dyDescent="0.3">
      <c r="A784" s="24" t="s">
        <v>1814</v>
      </c>
      <c r="B784" s="24">
        <v>0</v>
      </c>
      <c r="C784" s="24">
        <v>13.53</v>
      </c>
      <c r="D784" s="25" t="str">
        <f t="shared" si="36"/>
        <v/>
      </c>
      <c r="F784" s="24"/>
      <c r="G784" s="24"/>
      <c r="H784" s="24"/>
      <c r="I784" s="25"/>
      <c r="P784" s="24" t="s">
        <v>1145</v>
      </c>
      <c r="Q784" s="28">
        <v>28.61</v>
      </c>
      <c r="R784" s="24">
        <v>29.58</v>
      </c>
      <c r="S784" s="25">
        <f>IF(Q784&lt;=0,"",Q784*R784/100)</f>
        <v>8.4628379999999996</v>
      </c>
      <c r="U784" s="24" t="s">
        <v>1145</v>
      </c>
      <c r="V784" s="28">
        <v>28.61</v>
      </c>
      <c r="W784" s="24">
        <v>29.58</v>
      </c>
      <c r="X784" s="25">
        <f>IF(V784&lt;=0,"",V784*W784/100)</f>
        <v>8.4628379999999996</v>
      </c>
    </row>
    <row r="785" spans="1:24" x14ac:dyDescent="0.3">
      <c r="A785" s="24" t="s">
        <v>1815</v>
      </c>
      <c r="B785" s="24">
        <v>0</v>
      </c>
      <c r="C785" s="24">
        <v>21.92</v>
      </c>
      <c r="D785" s="25" t="str">
        <f t="shared" si="36"/>
        <v/>
      </c>
      <c r="F785" s="24"/>
      <c r="G785" s="24"/>
      <c r="H785" s="24"/>
      <c r="I785" s="25"/>
      <c r="P785" s="24" t="s">
        <v>1357</v>
      </c>
      <c r="Q785" s="28">
        <v>28.67</v>
      </c>
      <c r="R785" s="24">
        <v>23.16</v>
      </c>
      <c r="S785" s="25">
        <f>IF(Q785&lt;=0,"",Q785*R785/100)</f>
        <v>6.6399720000000002</v>
      </c>
      <c r="U785" s="24" t="s">
        <v>1357</v>
      </c>
      <c r="V785" s="28">
        <v>28.67</v>
      </c>
      <c r="W785" s="24">
        <v>23.16</v>
      </c>
      <c r="X785" s="25">
        <f>IF(V785&lt;=0,"",V785*W785/100)</f>
        <v>6.6399720000000002</v>
      </c>
    </row>
    <row r="786" spans="1:24" x14ac:dyDescent="0.3">
      <c r="A786" s="24" t="s">
        <v>1816</v>
      </c>
      <c r="B786" s="24">
        <v>16.190000000000001</v>
      </c>
      <c r="C786" s="24">
        <v>29.24</v>
      </c>
      <c r="D786" s="25">
        <f t="shared" si="36"/>
        <v>4.7339560000000001</v>
      </c>
      <c r="F786" s="24"/>
      <c r="G786" s="24"/>
      <c r="H786" s="24"/>
      <c r="I786" s="25"/>
      <c r="P786" s="24" t="s">
        <v>1915</v>
      </c>
      <c r="Q786" s="28">
        <v>28.67</v>
      </c>
      <c r="R786" s="24">
        <v>2.4500000000000002</v>
      </c>
      <c r="S786" s="25">
        <f>IF(Q786&lt;=0,"",Q786*R786/100)</f>
        <v>0.70241500000000012</v>
      </c>
      <c r="U786" s="24" t="s">
        <v>1915</v>
      </c>
      <c r="V786" s="28">
        <v>28.67</v>
      </c>
      <c r="W786" s="24">
        <v>2.4500000000000002</v>
      </c>
      <c r="X786" s="25">
        <f>IF(V786&lt;=0,"",V786*W786/100)</f>
        <v>0.70241500000000012</v>
      </c>
    </row>
    <row r="787" spans="1:24" x14ac:dyDescent="0.3">
      <c r="A787" s="24" t="s">
        <v>1817</v>
      </c>
      <c r="B787" s="24">
        <v>8.57</v>
      </c>
      <c r="C787" s="24">
        <v>28.37</v>
      </c>
      <c r="D787" s="25">
        <f t="shared" si="36"/>
        <v>2.4313090000000002</v>
      </c>
      <c r="F787" s="24"/>
      <c r="G787" s="24"/>
      <c r="H787" s="24"/>
      <c r="I787" s="25"/>
      <c r="P787" s="24" t="s">
        <v>1659</v>
      </c>
      <c r="Q787" s="28">
        <v>28.7</v>
      </c>
      <c r="R787" s="24">
        <v>26.27</v>
      </c>
      <c r="S787" s="25">
        <f>IF(Q787&lt;=0,"",Q787*R787/100)</f>
        <v>7.5394899999999998</v>
      </c>
      <c r="U787" s="24" t="s">
        <v>1659</v>
      </c>
      <c r="V787" s="28">
        <v>28.7</v>
      </c>
      <c r="W787" s="24">
        <v>26.27</v>
      </c>
      <c r="X787" s="25">
        <f>IF(V787&lt;=0,"",V787*W787/100)</f>
        <v>7.5394899999999998</v>
      </c>
    </row>
    <row r="788" spans="1:24" x14ac:dyDescent="0.3">
      <c r="A788" s="24" t="s">
        <v>1818</v>
      </c>
      <c r="B788" s="24">
        <v>27.88</v>
      </c>
      <c r="C788" s="24">
        <v>29.03</v>
      </c>
      <c r="D788" s="25">
        <f t="shared" si="36"/>
        <v>8.0935640000000006</v>
      </c>
      <c r="F788" s="24"/>
      <c r="G788" s="24"/>
      <c r="H788" s="24"/>
      <c r="I788" s="25"/>
      <c r="P788" s="24" t="s">
        <v>1897</v>
      </c>
      <c r="Q788" s="28">
        <v>28.79</v>
      </c>
      <c r="R788" s="24">
        <v>24.61</v>
      </c>
      <c r="S788" s="25">
        <f>IF(Q788&lt;=0,"",Q788*R788/100)</f>
        <v>7.0852189999999995</v>
      </c>
      <c r="U788" s="24" t="s">
        <v>1897</v>
      </c>
      <c r="V788" s="28">
        <v>28.79</v>
      </c>
      <c r="W788" s="24">
        <v>24.61</v>
      </c>
      <c r="X788" s="25">
        <f>IF(V788&lt;=0,"",V788*W788/100)</f>
        <v>7.0852189999999995</v>
      </c>
    </row>
    <row r="789" spans="1:24" x14ac:dyDescent="0.3">
      <c r="A789" s="24" t="s">
        <v>1819</v>
      </c>
      <c r="B789" s="24">
        <v>26.21</v>
      </c>
      <c r="C789" s="24">
        <v>14.2</v>
      </c>
      <c r="D789" s="25">
        <f t="shared" si="36"/>
        <v>3.7218200000000001</v>
      </c>
      <c r="F789" s="24"/>
      <c r="G789" s="24"/>
      <c r="H789" s="24"/>
      <c r="I789" s="25"/>
      <c r="P789" s="24" t="s">
        <v>2022</v>
      </c>
      <c r="Q789" s="28">
        <v>28.84</v>
      </c>
      <c r="R789" s="24">
        <v>34.450000000000003</v>
      </c>
      <c r="S789" s="25">
        <f>IF(Q789&lt;=0,"",Q789*R789/100)</f>
        <v>9.9353800000000021</v>
      </c>
      <c r="U789" s="24" t="s">
        <v>2022</v>
      </c>
      <c r="V789" s="28">
        <v>28.84</v>
      </c>
      <c r="W789" s="24">
        <v>34.450000000000003</v>
      </c>
      <c r="X789" s="25">
        <f>IF(V789&lt;=0,"",V789*W789/100)</f>
        <v>9.9353800000000021</v>
      </c>
    </row>
    <row r="790" spans="1:24" x14ac:dyDescent="0.3">
      <c r="A790" s="24" t="s">
        <v>1820</v>
      </c>
      <c r="B790" s="24">
        <v>34.659999999999997</v>
      </c>
      <c r="C790" s="24">
        <v>25.26</v>
      </c>
      <c r="D790" s="25">
        <f t="shared" si="36"/>
        <v>8.7551159999999992</v>
      </c>
      <c r="F790" s="24"/>
      <c r="G790" s="24"/>
      <c r="H790" s="24"/>
      <c r="I790" s="25"/>
      <c r="P790" s="24" t="s">
        <v>2023</v>
      </c>
      <c r="Q790" s="28">
        <v>28.94</v>
      </c>
      <c r="R790" s="24">
        <v>11.52</v>
      </c>
      <c r="S790" s="25">
        <f>IF(Q790&lt;=0,"",Q790*R790/100)</f>
        <v>3.333888</v>
      </c>
      <c r="U790" s="24" t="s">
        <v>2023</v>
      </c>
      <c r="V790" s="28">
        <v>28.94</v>
      </c>
      <c r="W790" s="24">
        <v>11.52</v>
      </c>
      <c r="X790" s="25">
        <f>IF(V790&lt;=0,"",V790*W790/100)</f>
        <v>3.333888</v>
      </c>
    </row>
    <row r="791" spans="1:24" x14ac:dyDescent="0.3">
      <c r="A791" s="24" t="s">
        <v>1821</v>
      </c>
      <c r="B791" s="24">
        <v>45.39</v>
      </c>
      <c r="C791" s="24">
        <v>3.21</v>
      </c>
      <c r="D791" s="25">
        <f t="shared" si="36"/>
        <v>1.4570189999999998</v>
      </c>
      <c r="F791" s="24"/>
      <c r="G791" s="24"/>
      <c r="H791" s="24"/>
      <c r="I791" s="25"/>
      <c r="P791" s="24" t="s">
        <v>1909</v>
      </c>
      <c r="Q791" s="28">
        <v>29.05</v>
      </c>
      <c r="R791" s="24">
        <v>25.53</v>
      </c>
      <c r="S791" s="25">
        <f>IF(Q791&lt;=0,"",Q791*R791/100)</f>
        <v>7.4164650000000005</v>
      </c>
      <c r="U791" s="24" t="s">
        <v>1909</v>
      </c>
      <c r="V791" s="28">
        <v>29.05</v>
      </c>
      <c r="W791" s="24">
        <v>25.53</v>
      </c>
      <c r="X791" s="25">
        <f>IF(V791&lt;=0,"",V791*W791/100)</f>
        <v>7.4164650000000005</v>
      </c>
    </row>
    <row r="792" spans="1:24" x14ac:dyDescent="0.3">
      <c r="A792" s="24" t="s">
        <v>1822</v>
      </c>
      <c r="B792" s="24">
        <v>0</v>
      </c>
      <c r="C792" s="24">
        <v>19.920000000000002</v>
      </c>
      <c r="D792" s="25" t="str">
        <f t="shared" si="36"/>
        <v/>
      </c>
      <c r="F792" s="24"/>
      <c r="G792" s="24"/>
      <c r="H792" s="24"/>
      <c r="I792" s="25"/>
      <c r="P792" s="24" t="s">
        <v>1803</v>
      </c>
      <c r="Q792" s="28">
        <v>29.14</v>
      </c>
      <c r="R792" s="24">
        <v>5.0599999999999996</v>
      </c>
      <c r="S792" s="25">
        <f>IF(Q792&lt;=0,"",Q792*R792/100)</f>
        <v>1.4744839999999999</v>
      </c>
      <c r="U792" s="24" t="s">
        <v>1803</v>
      </c>
      <c r="V792" s="28">
        <v>29.14</v>
      </c>
      <c r="W792" s="24">
        <v>5.0599999999999996</v>
      </c>
      <c r="X792" s="25">
        <f>IF(V792&lt;=0,"",V792*W792/100)</f>
        <v>1.4744839999999999</v>
      </c>
    </row>
    <row r="793" spans="1:24" x14ac:dyDescent="0.3">
      <c r="A793" s="24" t="s">
        <v>1823</v>
      </c>
      <c r="B793" s="24">
        <v>43.27</v>
      </c>
      <c r="C793" s="24">
        <v>28.74</v>
      </c>
      <c r="D793" s="25">
        <f t="shared" si="36"/>
        <v>12.435798</v>
      </c>
      <c r="F793" s="24"/>
      <c r="G793" s="24"/>
      <c r="H793" s="24"/>
      <c r="I793" s="25"/>
      <c r="P793" s="24" t="s">
        <v>1899</v>
      </c>
      <c r="Q793" s="28">
        <v>29.15</v>
      </c>
      <c r="R793" s="24">
        <v>33.19</v>
      </c>
      <c r="S793" s="25">
        <f>IF(Q793&lt;=0,"",Q793*R793/100)</f>
        <v>9.6748849999999997</v>
      </c>
      <c r="U793" s="24" t="s">
        <v>1899</v>
      </c>
      <c r="V793" s="28">
        <v>29.15</v>
      </c>
      <c r="W793" s="24">
        <v>33.19</v>
      </c>
      <c r="X793" s="25">
        <f>IF(V793&lt;=0,"",V793*W793/100)</f>
        <v>9.6748849999999997</v>
      </c>
    </row>
    <row r="794" spans="1:24" x14ac:dyDescent="0.3">
      <c r="A794" s="24" t="s">
        <v>1824</v>
      </c>
      <c r="B794" s="24">
        <v>18.96</v>
      </c>
      <c r="C794" s="24">
        <v>2.42</v>
      </c>
      <c r="D794" s="25">
        <f t="shared" si="36"/>
        <v>0.45883200000000002</v>
      </c>
      <c r="F794" s="24"/>
      <c r="G794" s="24"/>
      <c r="H794" s="24"/>
      <c r="I794" s="25"/>
      <c r="P794" s="24" t="s">
        <v>1277</v>
      </c>
      <c r="Q794" s="28">
        <v>29.21</v>
      </c>
      <c r="R794" s="24">
        <v>22.65</v>
      </c>
      <c r="S794" s="25">
        <f>IF(Q794&lt;=0,"",Q794*R794/100)</f>
        <v>6.6160649999999999</v>
      </c>
      <c r="U794" s="24" t="s">
        <v>1277</v>
      </c>
      <c r="V794" s="28">
        <v>29.21</v>
      </c>
      <c r="W794" s="24">
        <v>22.65</v>
      </c>
      <c r="X794" s="25">
        <f>IF(V794&lt;=0,"",V794*W794/100)</f>
        <v>6.6160649999999999</v>
      </c>
    </row>
    <row r="795" spans="1:24" x14ac:dyDescent="0.3">
      <c r="A795" s="24" t="s">
        <v>1825</v>
      </c>
      <c r="B795" s="24">
        <v>27.94</v>
      </c>
      <c r="C795" s="24">
        <v>3.66</v>
      </c>
      <c r="D795" s="25">
        <f t="shared" si="36"/>
        <v>1.0226040000000001</v>
      </c>
      <c r="F795" s="24"/>
      <c r="G795" s="24"/>
      <c r="H795" s="24"/>
      <c r="I795" s="25"/>
      <c r="P795" s="24" t="s">
        <v>1369</v>
      </c>
      <c r="Q795" s="28">
        <v>29.24</v>
      </c>
      <c r="R795" s="24">
        <v>12.79</v>
      </c>
      <c r="S795" s="25">
        <f>IF(Q795&lt;=0,"",Q795*R795/100)</f>
        <v>3.7397959999999997</v>
      </c>
      <c r="U795" s="24" t="s">
        <v>1369</v>
      </c>
      <c r="V795" s="28">
        <v>29.24</v>
      </c>
      <c r="W795" s="24">
        <v>12.79</v>
      </c>
      <c r="X795" s="25">
        <f>IF(V795&lt;=0,"",V795*W795/100)</f>
        <v>3.7397959999999997</v>
      </c>
    </row>
    <row r="796" spans="1:24" x14ac:dyDescent="0.3">
      <c r="A796" s="24" t="s">
        <v>1826</v>
      </c>
      <c r="B796" s="24">
        <v>0</v>
      </c>
      <c r="C796" s="24">
        <v>34.35</v>
      </c>
      <c r="D796" s="25" t="str">
        <f t="shared" si="36"/>
        <v/>
      </c>
      <c r="F796" s="24"/>
      <c r="G796" s="24"/>
      <c r="H796" s="24"/>
      <c r="I796" s="25"/>
      <c r="P796" s="24" t="s">
        <v>1398</v>
      </c>
      <c r="Q796" s="28">
        <v>29.36</v>
      </c>
      <c r="R796" s="24">
        <v>12.83</v>
      </c>
      <c r="S796" s="25">
        <f>IF(Q796&lt;=0,"",Q796*R796/100)</f>
        <v>3.7668880000000002</v>
      </c>
      <c r="U796" s="24" t="s">
        <v>1398</v>
      </c>
      <c r="V796" s="28">
        <v>29.36</v>
      </c>
      <c r="W796" s="24">
        <v>12.83</v>
      </c>
      <c r="X796" s="25">
        <f>IF(V796&lt;=0,"",V796*W796/100)</f>
        <v>3.7668880000000002</v>
      </c>
    </row>
    <row r="797" spans="1:24" x14ac:dyDescent="0.3">
      <c r="A797" s="24" t="s">
        <v>1827</v>
      </c>
      <c r="B797" s="24">
        <v>11.67</v>
      </c>
      <c r="C797" s="24">
        <v>13.77</v>
      </c>
      <c r="D797" s="25">
        <f t="shared" si="36"/>
        <v>1.606959</v>
      </c>
      <c r="F797" s="24"/>
      <c r="G797" s="24"/>
      <c r="H797" s="24"/>
      <c r="I797" s="25"/>
      <c r="P797" s="24" t="s">
        <v>1750</v>
      </c>
      <c r="Q797" s="28">
        <v>29.45</v>
      </c>
      <c r="R797" s="24">
        <v>1.83</v>
      </c>
      <c r="S797" s="25">
        <f>IF(Q797&lt;=0,"",Q797*R797/100)</f>
        <v>0.53893500000000005</v>
      </c>
      <c r="U797" s="24" t="s">
        <v>1750</v>
      </c>
      <c r="V797" s="28">
        <v>29.45</v>
      </c>
      <c r="W797" s="24">
        <v>1.83</v>
      </c>
      <c r="X797" s="25">
        <f>IF(V797&lt;=0,"",V797*W797/100)</f>
        <v>0.53893500000000005</v>
      </c>
    </row>
    <row r="798" spans="1:24" x14ac:dyDescent="0.3">
      <c r="A798" s="24" t="s">
        <v>1828</v>
      </c>
      <c r="B798" s="24">
        <v>38.549999999999997</v>
      </c>
      <c r="C798" s="24">
        <v>39.72</v>
      </c>
      <c r="D798" s="25">
        <f t="shared" si="36"/>
        <v>15.312059999999999</v>
      </c>
      <c r="F798" s="24"/>
      <c r="G798" s="24"/>
      <c r="H798" s="24"/>
      <c r="I798" s="25"/>
      <c r="P798" s="24" t="s">
        <v>1634</v>
      </c>
      <c r="Q798" s="28">
        <v>29.47</v>
      </c>
      <c r="R798" s="24">
        <v>9</v>
      </c>
      <c r="S798" s="25">
        <f>IF(Q798&lt;=0,"",Q798*R798/100)</f>
        <v>2.6523000000000003</v>
      </c>
      <c r="U798" s="24" t="s">
        <v>1634</v>
      </c>
      <c r="V798" s="28">
        <v>29.47</v>
      </c>
      <c r="W798" s="24">
        <v>9</v>
      </c>
      <c r="X798" s="25">
        <f>IF(V798&lt;=0,"",V798*W798/100)</f>
        <v>2.6523000000000003</v>
      </c>
    </row>
    <row r="799" spans="1:24" x14ac:dyDescent="0.3">
      <c r="A799" s="24" t="s">
        <v>1829</v>
      </c>
      <c r="B799" s="24">
        <v>29.48</v>
      </c>
      <c r="C799" s="24">
        <v>8.99</v>
      </c>
      <c r="D799" s="25">
        <f t="shared" si="36"/>
        <v>2.6502520000000001</v>
      </c>
      <c r="F799" s="24"/>
      <c r="G799" s="24"/>
      <c r="H799" s="24"/>
      <c r="I799" s="25"/>
      <c r="P799" s="24" t="s">
        <v>1829</v>
      </c>
      <c r="Q799" s="28">
        <v>29.48</v>
      </c>
      <c r="R799" s="24">
        <v>8.99</v>
      </c>
      <c r="S799" s="25">
        <f>IF(Q799&lt;=0,"",Q799*R799/100)</f>
        <v>2.6502520000000001</v>
      </c>
      <c r="U799" s="24" t="s">
        <v>1829</v>
      </c>
      <c r="V799" s="28">
        <v>29.48</v>
      </c>
      <c r="W799" s="24">
        <v>8.99</v>
      </c>
      <c r="X799" s="25">
        <f>IF(V799&lt;=0,"",V799*W799/100)</f>
        <v>2.6502520000000001</v>
      </c>
    </row>
    <row r="800" spans="1:24" x14ac:dyDescent="0.3">
      <c r="A800" s="24" t="s">
        <v>1830</v>
      </c>
      <c r="B800" s="24">
        <v>12.78</v>
      </c>
      <c r="C800" s="24">
        <v>0.55000000000000004</v>
      </c>
      <c r="D800" s="25">
        <f t="shared" si="36"/>
        <v>7.0290000000000005E-2</v>
      </c>
      <c r="F800" s="24"/>
      <c r="G800" s="24"/>
      <c r="H800" s="24"/>
      <c r="I800" s="25"/>
      <c r="P800" s="24" t="s">
        <v>1977</v>
      </c>
      <c r="Q800" s="28">
        <v>29.51</v>
      </c>
      <c r="R800" s="24">
        <v>1.92</v>
      </c>
      <c r="S800" s="25">
        <f>IF(Q800&lt;=0,"",Q800*R800/100)</f>
        <v>0.56659199999999998</v>
      </c>
      <c r="U800" s="24" t="s">
        <v>1977</v>
      </c>
      <c r="V800" s="28">
        <v>29.51</v>
      </c>
      <c r="W800" s="24">
        <v>1.92</v>
      </c>
      <c r="X800" s="25">
        <f>IF(V800&lt;=0,"",V800*W800/100)</f>
        <v>0.56659199999999998</v>
      </c>
    </row>
    <row r="801" spans="1:24" x14ac:dyDescent="0.3">
      <c r="A801" s="24" t="s">
        <v>1831</v>
      </c>
      <c r="B801" s="24">
        <v>30.31</v>
      </c>
      <c r="C801" s="24">
        <v>30.65</v>
      </c>
      <c r="D801" s="25">
        <f t="shared" si="36"/>
        <v>9.2900150000000004</v>
      </c>
      <c r="F801" s="24"/>
      <c r="G801" s="24"/>
      <c r="H801" s="24"/>
      <c r="I801" s="25"/>
      <c r="P801" s="24" t="s">
        <v>1584</v>
      </c>
      <c r="Q801" s="28">
        <v>29.58</v>
      </c>
      <c r="R801" s="24">
        <v>3.74</v>
      </c>
      <c r="S801" s="25">
        <f>IF(Q801&lt;=0,"",Q801*R801/100)</f>
        <v>1.1062920000000001</v>
      </c>
      <c r="U801" s="24" t="s">
        <v>1584</v>
      </c>
      <c r="V801" s="28">
        <v>29.58</v>
      </c>
      <c r="W801" s="24">
        <v>3.74</v>
      </c>
      <c r="X801" s="25">
        <f>IF(V801&lt;=0,"",V801*W801/100)</f>
        <v>1.1062920000000001</v>
      </c>
    </row>
    <row r="802" spans="1:24" x14ac:dyDescent="0.3">
      <c r="A802" s="24" t="s">
        <v>1832</v>
      </c>
      <c r="B802" s="24">
        <v>0</v>
      </c>
      <c r="C802" s="24">
        <v>26.9</v>
      </c>
      <c r="D802" s="25" t="str">
        <f t="shared" si="36"/>
        <v/>
      </c>
      <c r="F802" s="24"/>
      <c r="G802" s="24"/>
      <c r="H802" s="24"/>
      <c r="I802" s="25"/>
      <c r="P802" s="24" t="s">
        <v>1535</v>
      </c>
      <c r="Q802" s="28">
        <v>29.62</v>
      </c>
      <c r="R802" s="24">
        <v>1.32</v>
      </c>
      <c r="S802" s="25">
        <f>IF(Q802&lt;=0,"",Q802*R802/100)</f>
        <v>0.39098400000000005</v>
      </c>
      <c r="U802" s="24" t="s">
        <v>1535</v>
      </c>
      <c r="V802" s="28">
        <v>29.62</v>
      </c>
      <c r="W802" s="24">
        <v>1.32</v>
      </c>
      <c r="X802" s="25">
        <f>IF(V802&lt;=0,"",V802*W802/100)</f>
        <v>0.39098400000000005</v>
      </c>
    </row>
    <row r="803" spans="1:24" x14ac:dyDescent="0.3">
      <c r="A803" s="24" t="s">
        <v>1833</v>
      </c>
      <c r="B803" s="24">
        <v>0</v>
      </c>
      <c r="C803" s="24">
        <v>28.33</v>
      </c>
      <c r="D803" s="25" t="str">
        <f t="shared" si="36"/>
        <v/>
      </c>
      <c r="F803" s="24"/>
      <c r="G803" s="24"/>
      <c r="H803" s="24"/>
      <c r="I803" s="25"/>
      <c r="P803" s="24" t="s">
        <v>1228</v>
      </c>
      <c r="Q803" s="28">
        <v>29.66</v>
      </c>
      <c r="R803" s="24">
        <v>13.61</v>
      </c>
      <c r="S803" s="25">
        <f>IF(Q803&lt;=0,"",Q803*R803/100)</f>
        <v>4.0367259999999998</v>
      </c>
      <c r="U803" s="24" t="s">
        <v>1228</v>
      </c>
      <c r="V803" s="28">
        <v>29.66</v>
      </c>
      <c r="W803" s="24">
        <v>13.61</v>
      </c>
      <c r="X803" s="25">
        <f>IF(V803&lt;=0,"",V803*W803/100)</f>
        <v>4.0367259999999998</v>
      </c>
    </row>
    <row r="804" spans="1:24" x14ac:dyDescent="0.3">
      <c r="A804" s="24" t="s">
        <v>1834</v>
      </c>
      <c r="B804" s="24">
        <v>-4.93</v>
      </c>
      <c r="C804" s="24">
        <v>19.55</v>
      </c>
      <c r="D804" s="25" t="str">
        <f t="shared" si="36"/>
        <v/>
      </c>
      <c r="F804" s="24"/>
      <c r="G804" s="24"/>
      <c r="H804" s="24"/>
      <c r="I804" s="25"/>
      <c r="P804" s="24" t="s">
        <v>1795</v>
      </c>
      <c r="Q804" s="28">
        <v>29.67</v>
      </c>
      <c r="R804" s="24">
        <v>34.32</v>
      </c>
      <c r="S804" s="25">
        <f>IF(Q804&lt;=0,"",Q804*R804/100)</f>
        <v>10.182744</v>
      </c>
      <c r="U804" s="24" t="s">
        <v>1795</v>
      </c>
      <c r="V804" s="28">
        <v>29.67</v>
      </c>
      <c r="W804" s="24">
        <v>34.32</v>
      </c>
      <c r="X804" s="25">
        <f>IF(V804&lt;=0,"",V804*W804/100)</f>
        <v>10.182744</v>
      </c>
    </row>
    <row r="805" spans="1:24" x14ac:dyDescent="0.3">
      <c r="A805" s="24" t="s">
        <v>1835</v>
      </c>
      <c r="B805" s="24">
        <v>-0.73</v>
      </c>
      <c r="C805" s="24">
        <v>4.07</v>
      </c>
      <c r="D805" s="25" t="str">
        <f t="shared" si="36"/>
        <v/>
      </c>
      <c r="F805" s="24"/>
      <c r="G805" s="24"/>
      <c r="H805" s="24"/>
      <c r="I805" s="25"/>
      <c r="P805" s="24" t="s">
        <v>1336</v>
      </c>
      <c r="Q805" s="28">
        <v>29.73</v>
      </c>
      <c r="R805" s="24">
        <v>26.58</v>
      </c>
      <c r="S805" s="25">
        <f>IF(Q805&lt;=0,"",Q805*R805/100)</f>
        <v>7.902234</v>
      </c>
      <c r="U805" s="24" t="s">
        <v>1336</v>
      </c>
      <c r="V805" s="28">
        <v>29.73</v>
      </c>
      <c r="W805" s="24">
        <v>26.58</v>
      </c>
      <c r="X805" s="25">
        <f>IF(V805&lt;=0,"",V805*W805/100)</f>
        <v>7.902234</v>
      </c>
    </row>
    <row r="806" spans="1:24" x14ac:dyDescent="0.3">
      <c r="A806" s="24" t="s">
        <v>1836</v>
      </c>
      <c r="B806" s="24">
        <v>14.66</v>
      </c>
      <c r="C806" s="24">
        <v>12.77</v>
      </c>
      <c r="D806" s="25">
        <f t="shared" si="36"/>
        <v>1.872082</v>
      </c>
      <c r="F806" s="24"/>
      <c r="G806" s="24"/>
      <c r="H806" s="24"/>
      <c r="I806" s="25"/>
      <c r="P806" s="24" t="s">
        <v>1556</v>
      </c>
      <c r="Q806" s="28">
        <v>29.73</v>
      </c>
      <c r="R806" s="24">
        <v>9.99</v>
      </c>
      <c r="S806" s="25">
        <f>IF(Q806&lt;=0,"",Q806*R806/100)</f>
        <v>2.970027</v>
      </c>
      <c r="U806" s="24" t="s">
        <v>1556</v>
      </c>
      <c r="V806" s="28">
        <v>29.73</v>
      </c>
      <c r="W806" s="24">
        <v>9.99</v>
      </c>
      <c r="X806" s="25">
        <f>IF(V806&lt;=0,"",V806*W806/100)</f>
        <v>2.970027</v>
      </c>
    </row>
    <row r="807" spans="1:24" x14ac:dyDescent="0.3">
      <c r="A807" s="24" t="s">
        <v>1837</v>
      </c>
      <c r="B807" s="24">
        <v>-8.9</v>
      </c>
      <c r="C807" s="24">
        <v>35.700000000000003</v>
      </c>
      <c r="D807" s="25" t="str">
        <f t="shared" si="36"/>
        <v/>
      </c>
      <c r="F807" s="24"/>
      <c r="G807" s="24"/>
      <c r="H807" s="24"/>
      <c r="I807" s="25"/>
      <c r="P807" s="24" t="s">
        <v>1329</v>
      </c>
      <c r="Q807" s="28">
        <v>29.75</v>
      </c>
      <c r="R807" s="24">
        <v>31.2</v>
      </c>
      <c r="S807" s="25">
        <f>IF(Q807&lt;=0,"",Q807*R807/100)</f>
        <v>9.282</v>
      </c>
      <c r="U807" s="24" t="s">
        <v>1329</v>
      </c>
      <c r="V807" s="28">
        <v>29.75</v>
      </c>
      <c r="W807" s="24">
        <v>31.2</v>
      </c>
      <c r="X807" s="25">
        <f>IF(V807&lt;=0,"",V807*W807/100)</f>
        <v>9.282</v>
      </c>
    </row>
    <row r="808" spans="1:24" x14ac:dyDescent="0.3">
      <c r="A808" s="24" t="s">
        <v>1838</v>
      </c>
      <c r="B808" s="24">
        <v>0</v>
      </c>
      <c r="C808" s="24">
        <v>8.59</v>
      </c>
      <c r="D808" s="25" t="str">
        <f t="shared" si="36"/>
        <v/>
      </c>
      <c r="F808" s="24"/>
      <c r="G808" s="24"/>
      <c r="H808" s="24"/>
      <c r="I808" s="25"/>
      <c r="P808" s="24" t="s">
        <v>1626</v>
      </c>
      <c r="Q808" s="28">
        <v>29.75</v>
      </c>
      <c r="R808" s="24">
        <v>10.99</v>
      </c>
      <c r="S808" s="25">
        <f>IF(Q808&lt;=0,"",Q808*R808/100)</f>
        <v>3.2695249999999998</v>
      </c>
      <c r="U808" s="24" t="s">
        <v>1626</v>
      </c>
      <c r="V808" s="28">
        <v>29.75</v>
      </c>
      <c r="W808" s="24">
        <v>10.99</v>
      </c>
      <c r="X808" s="25">
        <f>IF(V808&lt;=0,"",V808*W808/100)</f>
        <v>3.2695249999999998</v>
      </c>
    </row>
    <row r="809" spans="1:24" x14ac:dyDescent="0.3">
      <c r="A809" s="24" t="s">
        <v>1839</v>
      </c>
      <c r="B809" s="24">
        <v>40.409999999999997</v>
      </c>
      <c r="C809" s="24">
        <v>36.200000000000003</v>
      </c>
      <c r="D809" s="25">
        <f t="shared" si="36"/>
        <v>14.62842</v>
      </c>
      <c r="F809" s="24"/>
      <c r="G809" s="24"/>
      <c r="H809" s="24"/>
      <c r="I809" s="25"/>
      <c r="P809" s="24" t="s">
        <v>2014</v>
      </c>
      <c r="Q809" s="28">
        <v>29.86</v>
      </c>
      <c r="R809" s="24">
        <v>7.55</v>
      </c>
      <c r="S809" s="25">
        <f>IF(Q809&lt;=0,"",Q809*R809/100)</f>
        <v>2.2544299999999997</v>
      </c>
      <c r="U809" s="24" t="s">
        <v>2014</v>
      </c>
      <c r="V809" s="28">
        <v>29.86</v>
      </c>
      <c r="W809" s="24">
        <v>7.55</v>
      </c>
      <c r="X809" s="25">
        <f>IF(V809&lt;=0,"",V809*W809/100)</f>
        <v>2.2544299999999997</v>
      </c>
    </row>
    <row r="810" spans="1:24" x14ac:dyDescent="0.3">
      <c r="A810" s="24" t="s">
        <v>1840</v>
      </c>
      <c r="B810" s="24">
        <v>21.73</v>
      </c>
      <c r="C810" s="24">
        <v>4.99</v>
      </c>
      <c r="D810" s="25">
        <f t="shared" si="36"/>
        <v>1.084327</v>
      </c>
      <c r="F810" s="24"/>
      <c r="G810" s="24"/>
      <c r="H810" s="24"/>
      <c r="I810" s="25"/>
      <c r="P810" s="24" t="s">
        <v>1688</v>
      </c>
      <c r="Q810" s="28">
        <v>29.87</v>
      </c>
      <c r="R810" s="24">
        <v>1.51</v>
      </c>
      <c r="S810" s="25">
        <f>IF(Q810&lt;=0,"",Q810*R810/100)</f>
        <v>0.45103700000000002</v>
      </c>
      <c r="U810" s="24" t="s">
        <v>1688</v>
      </c>
      <c r="V810" s="28">
        <v>29.87</v>
      </c>
      <c r="W810" s="24">
        <v>1.51</v>
      </c>
      <c r="X810" s="25">
        <f>IF(V810&lt;=0,"",V810*W810/100)</f>
        <v>0.45103700000000002</v>
      </c>
    </row>
    <row r="811" spans="1:24" x14ac:dyDescent="0.3">
      <c r="A811" s="24" t="s">
        <v>1841</v>
      </c>
      <c r="B811" s="24">
        <v>17.97</v>
      </c>
      <c r="C811" s="24">
        <v>2.95</v>
      </c>
      <c r="D811" s="25">
        <f t="shared" si="36"/>
        <v>0.530115</v>
      </c>
      <c r="F811" s="24"/>
      <c r="G811" s="24"/>
      <c r="H811" s="24"/>
      <c r="I811" s="25"/>
      <c r="P811" s="24" t="s">
        <v>1075</v>
      </c>
      <c r="Q811" s="28">
        <v>29.91</v>
      </c>
      <c r="R811" s="24">
        <v>37.89</v>
      </c>
      <c r="S811" s="25">
        <f>IF(Q811&lt;=0,"",Q811*R811/100)</f>
        <v>11.332898999999999</v>
      </c>
      <c r="U811" s="24" t="s">
        <v>1075</v>
      </c>
      <c r="V811" s="28">
        <v>29.91</v>
      </c>
      <c r="W811" s="24">
        <v>37.89</v>
      </c>
      <c r="X811" s="25">
        <f>IF(V811&lt;=0,"",V811*W811/100)</f>
        <v>11.332898999999999</v>
      </c>
    </row>
    <row r="812" spans="1:24" x14ac:dyDescent="0.3">
      <c r="A812" s="24" t="s">
        <v>1842</v>
      </c>
      <c r="B812" s="24">
        <v>-9.7200000000000006</v>
      </c>
      <c r="C812" s="24">
        <v>36.200000000000003</v>
      </c>
      <c r="D812" s="25" t="str">
        <f t="shared" si="36"/>
        <v/>
      </c>
      <c r="F812" s="24"/>
      <c r="G812" s="24"/>
      <c r="H812" s="24"/>
      <c r="I812" s="25"/>
      <c r="P812" s="24" t="s">
        <v>1852</v>
      </c>
      <c r="Q812" s="28">
        <v>29.91</v>
      </c>
      <c r="R812" s="24">
        <v>9.18</v>
      </c>
      <c r="S812" s="25">
        <f>IF(Q812&lt;=0,"",Q812*R812/100)</f>
        <v>2.7457380000000002</v>
      </c>
      <c r="U812" s="24" t="s">
        <v>1852</v>
      </c>
      <c r="V812" s="28">
        <v>29.91</v>
      </c>
      <c r="W812" s="24">
        <v>9.18</v>
      </c>
      <c r="X812" s="25">
        <f>IF(V812&lt;=0,"",V812*W812/100)</f>
        <v>2.7457380000000002</v>
      </c>
    </row>
    <row r="813" spans="1:24" x14ac:dyDescent="0.3">
      <c r="A813" s="24" t="s">
        <v>1843</v>
      </c>
      <c r="B813" s="24">
        <v>-8.32</v>
      </c>
      <c r="C813" s="24">
        <v>25.41</v>
      </c>
      <c r="D813" s="25" t="str">
        <f t="shared" si="36"/>
        <v/>
      </c>
      <c r="F813" s="24"/>
      <c r="G813" s="24"/>
      <c r="H813" s="24"/>
      <c r="I813" s="25"/>
      <c r="P813" s="24" t="s">
        <v>1261</v>
      </c>
      <c r="Q813" s="28">
        <v>29.98</v>
      </c>
      <c r="R813" s="24">
        <v>23.25</v>
      </c>
      <c r="S813" s="25">
        <f>IF(Q813&lt;=0,"",Q813*R813/100)</f>
        <v>6.9703499999999998</v>
      </c>
      <c r="U813" s="24" t="s">
        <v>1261</v>
      </c>
      <c r="V813" s="28">
        <v>29.98</v>
      </c>
      <c r="W813" s="24">
        <v>23.25</v>
      </c>
      <c r="X813" s="25">
        <f>IF(V813&lt;=0,"",V813*W813/100)</f>
        <v>6.9703499999999998</v>
      </c>
    </row>
    <row r="814" spans="1:24" x14ac:dyDescent="0.3">
      <c r="A814" s="24" t="s">
        <v>1844</v>
      </c>
      <c r="B814" s="24">
        <v>26.17</v>
      </c>
      <c r="C814" s="24">
        <v>23.59</v>
      </c>
      <c r="D814" s="25">
        <f t="shared" si="36"/>
        <v>6.1735030000000002</v>
      </c>
      <c r="F814" s="24"/>
      <c r="G814" s="24"/>
      <c r="H814" s="24"/>
      <c r="I814" s="25"/>
      <c r="P814" s="24" t="s">
        <v>1560</v>
      </c>
      <c r="Q814" s="28">
        <v>30</v>
      </c>
      <c r="R814" s="24">
        <v>34.450000000000003</v>
      </c>
      <c r="S814" s="25">
        <f>IF(Q814&lt;=0,"",Q814*R814/100)</f>
        <v>10.335000000000001</v>
      </c>
      <c r="U814" s="24" t="s">
        <v>1560</v>
      </c>
      <c r="V814" s="28">
        <v>30</v>
      </c>
      <c r="W814" s="24">
        <v>34.450000000000003</v>
      </c>
      <c r="X814" s="25">
        <f>IF(V814&lt;=0,"",V814*W814/100)</f>
        <v>10.335000000000001</v>
      </c>
    </row>
    <row r="815" spans="1:24" x14ac:dyDescent="0.3">
      <c r="A815" s="24" t="s">
        <v>1845</v>
      </c>
      <c r="B815" s="24">
        <v>0</v>
      </c>
      <c r="C815" s="24">
        <v>15.07</v>
      </c>
      <c r="D815" s="25" t="str">
        <f t="shared" si="36"/>
        <v/>
      </c>
      <c r="F815" s="24"/>
      <c r="G815" s="24"/>
      <c r="H815" s="24"/>
      <c r="I815" s="25"/>
      <c r="P815" s="24" t="s">
        <v>1276</v>
      </c>
      <c r="Q815" s="28">
        <v>30.01</v>
      </c>
      <c r="R815" s="24">
        <v>30.66</v>
      </c>
      <c r="S815" s="25">
        <f>IF(Q815&lt;=0,"",Q815*R815/100)</f>
        <v>9.2010660000000009</v>
      </c>
      <c r="U815" s="24" t="s">
        <v>1276</v>
      </c>
      <c r="V815" s="28">
        <v>30.01</v>
      </c>
      <c r="W815" s="24">
        <v>30.66</v>
      </c>
      <c r="X815" s="25">
        <f>IF(V815&lt;=0,"",V815*W815/100)</f>
        <v>9.2010660000000009</v>
      </c>
    </row>
    <row r="816" spans="1:24" x14ac:dyDescent="0.3">
      <c r="A816" s="24" t="s">
        <v>1846</v>
      </c>
      <c r="B816" s="24">
        <v>0</v>
      </c>
      <c r="C816" s="24">
        <v>17.73</v>
      </c>
      <c r="D816" s="25" t="str">
        <f t="shared" si="36"/>
        <v/>
      </c>
      <c r="F816" s="24"/>
      <c r="G816" s="24"/>
      <c r="H816" s="24"/>
      <c r="I816" s="25"/>
      <c r="P816" s="24" t="s">
        <v>1563</v>
      </c>
      <c r="Q816" s="28">
        <v>30.02</v>
      </c>
      <c r="R816" s="24">
        <v>34.97</v>
      </c>
      <c r="S816" s="25">
        <f>IF(Q816&lt;=0,"",Q816*R816/100)</f>
        <v>10.497993999999998</v>
      </c>
      <c r="U816" s="24" t="s">
        <v>1563</v>
      </c>
      <c r="V816" s="28">
        <v>30.02</v>
      </c>
      <c r="W816" s="24">
        <v>34.97</v>
      </c>
      <c r="X816" s="25">
        <f>IF(V816&lt;=0,"",V816*W816/100)</f>
        <v>10.497993999999998</v>
      </c>
    </row>
    <row r="817" spans="1:24" x14ac:dyDescent="0.3">
      <c r="A817" s="24" t="s">
        <v>1847</v>
      </c>
      <c r="B817" s="24">
        <v>-3.76</v>
      </c>
      <c r="C817" s="24">
        <v>17.170000000000002</v>
      </c>
      <c r="D817" s="25" t="str">
        <f t="shared" si="36"/>
        <v/>
      </c>
      <c r="F817" s="24"/>
      <c r="G817" s="24"/>
      <c r="H817" s="24"/>
      <c r="I817" s="25"/>
      <c r="P817" s="24" t="s">
        <v>1496</v>
      </c>
      <c r="Q817" s="28">
        <v>30.18</v>
      </c>
      <c r="R817" s="24">
        <v>10.88</v>
      </c>
      <c r="S817" s="25">
        <f>IF(Q817&lt;=0,"",Q817*R817/100)</f>
        <v>3.2835840000000003</v>
      </c>
      <c r="U817" s="24" t="s">
        <v>1496</v>
      </c>
      <c r="V817" s="28">
        <v>30.18</v>
      </c>
      <c r="W817" s="24">
        <v>10.88</v>
      </c>
      <c r="X817" s="25">
        <f>IF(V817&lt;=0,"",V817*W817/100)</f>
        <v>3.2835840000000003</v>
      </c>
    </row>
    <row r="818" spans="1:24" x14ac:dyDescent="0.3">
      <c r="A818" s="24" t="s">
        <v>1848</v>
      </c>
      <c r="B818" s="24">
        <v>18.34</v>
      </c>
      <c r="C818" s="24">
        <v>9.0299999999999994</v>
      </c>
      <c r="D818" s="25">
        <f t="shared" si="36"/>
        <v>1.656102</v>
      </c>
      <c r="F818" s="24"/>
      <c r="G818" s="24"/>
      <c r="H818" s="24"/>
      <c r="I818" s="25"/>
      <c r="P818" s="24" t="s">
        <v>1298</v>
      </c>
      <c r="Q818" s="28">
        <v>30.24</v>
      </c>
      <c r="R818" s="24">
        <v>14.47</v>
      </c>
      <c r="S818" s="25">
        <f>IF(Q818&lt;=0,"",Q818*R818/100)</f>
        <v>4.3757279999999996</v>
      </c>
      <c r="U818" s="24" t="s">
        <v>1298</v>
      </c>
      <c r="V818" s="28">
        <v>30.24</v>
      </c>
      <c r="W818" s="24">
        <v>14.47</v>
      </c>
      <c r="X818" s="25">
        <f>IF(V818&lt;=0,"",V818*W818/100)</f>
        <v>4.3757279999999996</v>
      </c>
    </row>
    <row r="819" spans="1:24" x14ac:dyDescent="0.3">
      <c r="A819" s="24" t="s">
        <v>1849</v>
      </c>
      <c r="B819" s="24">
        <v>31.51</v>
      </c>
      <c r="C819" s="24">
        <v>4.55</v>
      </c>
      <c r="D819" s="25">
        <f t="shared" si="36"/>
        <v>1.433705</v>
      </c>
      <c r="F819" s="24"/>
      <c r="G819" s="24"/>
      <c r="H819" s="24"/>
      <c r="I819" s="25"/>
      <c r="P819" s="24" t="s">
        <v>1275</v>
      </c>
      <c r="Q819" s="28">
        <v>30.25</v>
      </c>
      <c r="R819" s="24">
        <v>30.64</v>
      </c>
      <c r="S819" s="25">
        <f>IF(Q819&lt;=0,"",Q819*R819/100)</f>
        <v>9.2685999999999993</v>
      </c>
      <c r="U819" s="24" t="s">
        <v>1275</v>
      </c>
      <c r="V819" s="28">
        <v>30.25</v>
      </c>
      <c r="W819" s="24">
        <v>30.64</v>
      </c>
      <c r="X819" s="25">
        <f>IF(V819&lt;=0,"",V819*W819/100)</f>
        <v>9.2685999999999993</v>
      </c>
    </row>
    <row r="820" spans="1:24" x14ac:dyDescent="0.3">
      <c r="A820" s="24" t="s">
        <v>1850</v>
      </c>
      <c r="B820" s="24">
        <v>34.270000000000003</v>
      </c>
      <c r="C820" s="24">
        <v>8.3800000000000008</v>
      </c>
      <c r="D820" s="25">
        <f t="shared" si="36"/>
        <v>2.8718260000000004</v>
      </c>
      <c r="F820" s="24"/>
      <c r="G820" s="24"/>
      <c r="H820" s="24"/>
      <c r="I820" s="25"/>
      <c r="P820" s="24" t="s">
        <v>1654</v>
      </c>
      <c r="Q820" s="28">
        <v>30.29</v>
      </c>
      <c r="R820" s="24">
        <v>35.03</v>
      </c>
      <c r="S820" s="25">
        <f>IF(Q820&lt;=0,"",Q820*R820/100)</f>
        <v>10.610587000000001</v>
      </c>
      <c r="U820" s="24" t="s">
        <v>1654</v>
      </c>
      <c r="V820" s="28">
        <v>30.29</v>
      </c>
      <c r="W820" s="24">
        <v>35.03</v>
      </c>
      <c r="X820" s="25">
        <f>IF(V820&lt;=0,"",V820*W820/100)</f>
        <v>10.610587000000001</v>
      </c>
    </row>
    <row r="821" spans="1:24" x14ac:dyDescent="0.3">
      <c r="A821" s="24" t="s">
        <v>1851</v>
      </c>
      <c r="B821" s="24">
        <v>-0.23</v>
      </c>
      <c r="C821" s="24">
        <v>32.049999999999997</v>
      </c>
      <c r="D821" s="25" t="str">
        <f t="shared" si="36"/>
        <v/>
      </c>
      <c r="F821" s="24"/>
      <c r="G821" s="24"/>
      <c r="H821" s="24"/>
      <c r="I821" s="25"/>
      <c r="P821" s="24" t="s">
        <v>1831</v>
      </c>
      <c r="Q821" s="28">
        <v>30.31</v>
      </c>
      <c r="R821" s="24">
        <v>30.65</v>
      </c>
      <c r="S821" s="25">
        <f>IF(Q821&lt;=0,"",Q821*R821/100)</f>
        <v>9.2900150000000004</v>
      </c>
      <c r="U821" s="24" t="s">
        <v>1831</v>
      </c>
      <c r="V821" s="28">
        <v>30.31</v>
      </c>
      <c r="W821" s="24">
        <v>30.65</v>
      </c>
      <c r="X821" s="25">
        <f>IF(V821&lt;=0,"",V821*W821/100)</f>
        <v>9.2900150000000004</v>
      </c>
    </row>
    <row r="822" spans="1:24" x14ac:dyDescent="0.3">
      <c r="A822" s="24" t="s">
        <v>1852</v>
      </c>
      <c r="B822" s="24">
        <v>29.91</v>
      </c>
      <c r="C822" s="24">
        <v>9.18</v>
      </c>
      <c r="D822" s="25">
        <f t="shared" si="36"/>
        <v>2.7457380000000002</v>
      </c>
      <c r="F822" s="24"/>
      <c r="G822" s="24"/>
      <c r="H822" s="24"/>
      <c r="I822" s="25"/>
      <c r="P822" s="24" t="s">
        <v>1311</v>
      </c>
      <c r="Q822" s="28">
        <v>30.47</v>
      </c>
      <c r="R822" s="24">
        <v>5.04</v>
      </c>
      <c r="S822" s="25">
        <f>IF(Q822&lt;=0,"",Q822*R822/100)</f>
        <v>1.5356879999999997</v>
      </c>
      <c r="U822" s="24" t="s">
        <v>1311</v>
      </c>
      <c r="V822" s="28">
        <v>30.47</v>
      </c>
      <c r="W822" s="24">
        <v>5.04</v>
      </c>
      <c r="X822" s="25">
        <f>IF(V822&lt;=0,"",V822*W822/100)</f>
        <v>1.5356879999999997</v>
      </c>
    </row>
    <row r="823" spans="1:24" x14ac:dyDescent="0.3">
      <c r="A823" s="24" t="s">
        <v>1853</v>
      </c>
      <c r="B823" s="24">
        <v>33.299999999999997</v>
      </c>
      <c r="C823" s="24">
        <v>26.4</v>
      </c>
      <c r="D823" s="25">
        <f t="shared" si="36"/>
        <v>8.7911999999999981</v>
      </c>
      <c r="F823" s="24"/>
      <c r="G823" s="24"/>
      <c r="H823" s="24"/>
      <c r="I823" s="25"/>
      <c r="P823" s="24" t="s">
        <v>1777</v>
      </c>
      <c r="Q823" s="28">
        <v>30.52</v>
      </c>
      <c r="R823" s="24">
        <v>2.0499999999999998</v>
      </c>
      <c r="S823" s="25">
        <f>IF(Q823&lt;=0,"",Q823*R823/100)</f>
        <v>0.62565999999999999</v>
      </c>
      <c r="U823" s="24" t="s">
        <v>1777</v>
      </c>
      <c r="V823" s="28">
        <v>30.52</v>
      </c>
      <c r="W823" s="24">
        <v>2.0499999999999998</v>
      </c>
      <c r="X823" s="25">
        <f>IF(V823&lt;=0,"",V823*W823/100)</f>
        <v>0.62565999999999999</v>
      </c>
    </row>
    <row r="824" spans="1:24" x14ac:dyDescent="0.3">
      <c r="A824" s="24" t="s">
        <v>1854</v>
      </c>
      <c r="B824" s="24">
        <v>0</v>
      </c>
      <c r="C824" s="24">
        <v>39.22</v>
      </c>
      <c r="D824" s="25" t="str">
        <f t="shared" si="36"/>
        <v/>
      </c>
      <c r="F824" s="24"/>
      <c r="G824" s="24"/>
      <c r="H824" s="24"/>
      <c r="I824" s="25"/>
      <c r="P824" s="24" t="s">
        <v>1731</v>
      </c>
      <c r="Q824" s="28">
        <v>30.58</v>
      </c>
      <c r="R824" s="24">
        <v>34.92</v>
      </c>
      <c r="S824" s="25">
        <f>IF(Q824&lt;=0,"",Q824*R824/100)</f>
        <v>10.678535999999999</v>
      </c>
      <c r="U824" s="24" t="s">
        <v>1731</v>
      </c>
      <c r="V824" s="28">
        <v>30.58</v>
      </c>
      <c r="W824" s="24">
        <v>34.92</v>
      </c>
      <c r="X824" s="25">
        <f>IF(V824&lt;=0,"",V824*W824/100)</f>
        <v>10.678535999999999</v>
      </c>
    </row>
    <row r="825" spans="1:24" x14ac:dyDescent="0.3">
      <c r="A825" s="24" t="s">
        <v>1855</v>
      </c>
      <c r="B825" s="24">
        <v>0</v>
      </c>
      <c r="C825" s="24">
        <v>3.45</v>
      </c>
      <c r="D825" s="25" t="str">
        <f t="shared" si="36"/>
        <v/>
      </c>
      <c r="F825" s="24"/>
      <c r="G825" s="24"/>
      <c r="H825" s="24"/>
      <c r="I825" s="25"/>
      <c r="P825" s="24" t="s">
        <v>1544</v>
      </c>
      <c r="Q825" s="28">
        <v>30.59</v>
      </c>
      <c r="R825" s="24">
        <v>14.59</v>
      </c>
      <c r="S825" s="25">
        <f>IF(Q825&lt;=0,"",Q825*R825/100)</f>
        <v>4.4630809999999999</v>
      </c>
      <c r="U825" s="24" t="s">
        <v>1544</v>
      </c>
      <c r="V825" s="28">
        <v>30.59</v>
      </c>
      <c r="W825" s="24">
        <v>14.59</v>
      </c>
      <c r="X825" s="25">
        <f>IF(V825&lt;=0,"",V825*W825/100)</f>
        <v>4.4630809999999999</v>
      </c>
    </row>
    <row r="826" spans="1:24" x14ac:dyDescent="0.3">
      <c r="A826" s="24" t="s">
        <v>1856</v>
      </c>
      <c r="B826" s="24">
        <v>10.62</v>
      </c>
      <c r="C826" s="24">
        <v>8.1199999999999992</v>
      </c>
      <c r="D826" s="25">
        <f t="shared" si="36"/>
        <v>0.86234399999999978</v>
      </c>
      <c r="F826" s="24"/>
      <c r="G826" s="24"/>
      <c r="H826" s="24"/>
      <c r="I826" s="25"/>
      <c r="P826" s="24" t="s">
        <v>1181</v>
      </c>
      <c r="Q826" s="28">
        <v>30.62</v>
      </c>
      <c r="R826" s="24">
        <v>2.31</v>
      </c>
      <c r="S826" s="25">
        <f>IF(Q826&lt;=0,"",Q826*R826/100)</f>
        <v>0.70732200000000001</v>
      </c>
      <c r="U826" s="24" t="s">
        <v>1181</v>
      </c>
      <c r="V826" s="28">
        <v>30.62</v>
      </c>
      <c r="W826" s="24">
        <v>2.31</v>
      </c>
      <c r="X826" s="25">
        <f>IF(V826&lt;=0,"",V826*W826/100)</f>
        <v>0.70732200000000001</v>
      </c>
    </row>
    <row r="827" spans="1:24" x14ac:dyDescent="0.3">
      <c r="A827" s="24" t="s">
        <v>1857</v>
      </c>
      <c r="B827" s="24">
        <v>-2.56</v>
      </c>
      <c r="C827" s="24">
        <v>3.02</v>
      </c>
      <c r="D827" s="25" t="str">
        <f t="shared" si="36"/>
        <v/>
      </c>
      <c r="F827" s="24"/>
      <c r="G827" s="24"/>
      <c r="H827" s="24"/>
      <c r="I827" s="25"/>
      <c r="P827" s="24" t="s">
        <v>1061</v>
      </c>
      <c r="Q827" s="28">
        <v>30.69</v>
      </c>
      <c r="R827" s="24">
        <v>10.17</v>
      </c>
      <c r="S827" s="25">
        <f>IF(Q827&lt;=0,"",Q827*R827/100)</f>
        <v>3.1211730000000002</v>
      </c>
      <c r="U827" s="24" t="s">
        <v>1061</v>
      </c>
      <c r="V827" s="28">
        <v>30.69</v>
      </c>
      <c r="W827" s="24">
        <v>10.17</v>
      </c>
      <c r="X827" s="25">
        <f>IF(V827&lt;=0,"",V827*W827/100)</f>
        <v>3.1211730000000002</v>
      </c>
    </row>
    <row r="828" spans="1:24" x14ac:dyDescent="0.3">
      <c r="A828" s="24" t="s">
        <v>1858</v>
      </c>
      <c r="B828" s="24">
        <v>25.89</v>
      </c>
      <c r="C828" s="24">
        <v>34.78</v>
      </c>
      <c r="D828" s="25">
        <f t="shared" si="36"/>
        <v>9.0045420000000007</v>
      </c>
      <c r="F828" s="24"/>
      <c r="G828" s="24"/>
      <c r="H828" s="24"/>
      <c r="I828" s="25"/>
      <c r="P828" s="24" t="s">
        <v>1511</v>
      </c>
      <c r="Q828" s="28">
        <v>30.74</v>
      </c>
      <c r="R828" s="24">
        <v>20.69</v>
      </c>
      <c r="S828" s="25">
        <f>IF(Q828&lt;=0,"",Q828*R828/100)</f>
        <v>6.3601059999999991</v>
      </c>
      <c r="U828" s="24" t="s">
        <v>1511</v>
      </c>
      <c r="V828" s="28">
        <v>30.74</v>
      </c>
      <c r="W828" s="24">
        <v>20.69</v>
      </c>
      <c r="X828" s="25">
        <f>IF(V828&lt;=0,"",V828*W828/100)</f>
        <v>6.3601059999999991</v>
      </c>
    </row>
    <row r="829" spans="1:24" x14ac:dyDescent="0.3">
      <c r="A829" s="24" t="s">
        <v>1859</v>
      </c>
      <c r="B829" s="24">
        <v>22.79</v>
      </c>
      <c r="C829" s="24">
        <v>4.7</v>
      </c>
      <c r="D829" s="25">
        <f t="shared" si="36"/>
        <v>1.0711299999999999</v>
      </c>
      <c r="F829" s="24"/>
      <c r="G829" s="24"/>
      <c r="H829" s="24"/>
      <c r="I829" s="25"/>
      <c r="P829" s="24" t="s">
        <v>1128</v>
      </c>
      <c r="Q829" s="28">
        <v>30.82</v>
      </c>
      <c r="R829" s="24">
        <v>1.87</v>
      </c>
      <c r="S829" s="25">
        <f>IF(Q829&lt;=0,"",Q829*R829/100)</f>
        <v>0.57633400000000001</v>
      </c>
      <c r="U829" s="24" t="s">
        <v>1128</v>
      </c>
      <c r="V829" s="28">
        <v>30.82</v>
      </c>
      <c r="W829" s="24">
        <v>1.87</v>
      </c>
      <c r="X829" s="25">
        <f>IF(V829&lt;=0,"",V829*W829/100)</f>
        <v>0.57633400000000001</v>
      </c>
    </row>
    <row r="830" spans="1:24" x14ac:dyDescent="0.3">
      <c r="A830" s="24" t="s">
        <v>1860</v>
      </c>
      <c r="B830" s="24">
        <v>39</v>
      </c>
      <c r="C830" s="24">
        <v>38.950000000000003</v>
      </c>
      <c r="D830" s="25">
        <f t="shared" si="36"/>
        <v>15.190500000000002</v>
      </c>
      <c r="F830" s="24"/>
      <c r="G830" s="24"/>
      <c r="H830" s="24"/>
      <c r="I830" s="25"/>
      <c r="P830" s="24" t="s">
        <v>1374</v>
      </c>
      <c r="Q830" s="28">
        <v>30.91</v>
      </c>
      <c r="R830" s="24">
        <v>26.77</v>
      </c>
      <c r="S830" s="25">
        <f>IF(Q830&lt;=0,"",Q830*R830/100)</f>
        <v>8.2746069999999996</v>
      </c>
      <c r="U830" s="24" t="s">
        <v>1374</v>
      </c>
      <c r="V830" s="28">
        <v>30.91</v>
      </c>
      <c r="W830" s="24">
        <v>26.77</v>
      </c>
      <c r="X830" s="25">
        <f>IF(V830&lt;=0,"",V830*W830/100)</f>
        <v>8.2746069999999996</v>
      </c>
    </row>
    <row r="831" spans="1:24" x14ac:dyDescent="0.3">
      <c r="A831" s="24" t="s">
        <v>1861</v>
      </c>
      <c r="B831" s="24">
        <v>26.43</v>
      </c>
      <c r="C831" s="24">
        <v>31.99</v>
      </c>
      <c r="D831" s="25">
        <f t="shared" si="36"/>
        <v>8.4549570000000003</v>
      </c>
      <c r="F831" s="24"/>
      <c r="G831" s="24"/>
      <c r="H831" s="24"/>
      <c r="I831" s="25"/>
      <c r="P831" s="24" t="s">
        <v>1674</v>
      </c>
      <c r="Q831" s="28">
        <v>30.95</v>
      </c>
      <c r="R831" s="24">
        <v>9.25</v>
      </c>
      <c r="S831" s="25">
        <f>IF(Q831&lt;=0,"",Q831*R831/100)</f>
        <v>2.8628749999999998</v>
      </c>
      <c r="U831" s="24" t="s">
        <v>1674</v>
      </c>
      <c r="V831" s="28">
        <v>30.95</v>
      </c>
      <c r="W831" s="24">
        <v>9.25</v>
      </c>
      <c r="X831" s="25">
        <f>IF(V831&lt;=0,"",V831*W831/100)</f>
        <v>2.8628749999999998</v>
      </c>
    </row>
    <row r="832" spans="1:24" x14ac:dyDescent="0.3">
      <c r="A832" s="24" t="s">
        <v>1862</v>
      </c>
      <c r="B832" s="24">
        <v>-9.44</v>
      </c>
      <c r="C832" s="24">
        <v>3.57</v>
      </c>
      <c r="D832" s="25" t="str">
        <f t="shared" si="36"/>
        <v/>
      </c>
      <c r="F832" s="24"/>
      <c r="G832" s="24"/>
      <c r="H832" s="24"/>
      <c r="I832" s="25"/>
      <c r="P832" s="24" t="s">
        <v>1096</v>
      </c>
      <c r="Q832" s="28">
        <v>30.97</v>
      </c>
      <c r="R832" s="24">
        <v>13.34</v>
      </c>
      <c r="S832" s="25">
        <f>IF(Q832&lt;=0,"",Q832*R832/100)</f>
        <v>4.1313979999999999</v>
      </c>
      <c r="U832" s="24" t="s">
        <v>1096</v>
      </c>
      <c r="V832" s="28">
        <v>30.97</v>
      </c>
      <c r="W832" s="24">
        <v>13.34</v>
      </c>
      <c r="X832" s="25">
        <f>IF(V832&lt;=0,"",V832*W832/100)</f>
        <v>4.1313979999999999</v>
      </c>
    </row>
    <row r="833" spans="1:24" x14ac:dyDescent="0.3">
      <c r="A833" s="24" t="s">
        <v>1863</v>
      </c>
      <c r="B833" s="24">
        <v>0</v>
      </c>
      <c r="C833" s="24">
        <v>15.3</v>
      </c>
      <c r="D833" s="25" t="str">
        <f t="shared" si="36"/>
        <v/>
      </c>
      <c r="F833" s="24"/>
      <c r="G833" s="24"/>
      <c r="H833" s="24"/>
      <c r="I833" s="25"/>
      <c r="P833" s="24" t="s">
        <v>1389</v>
      </c>
      <c r="Q833" s="28">
        <v>31</v>
      </c>
      <c r="R833" s="24">
        <v>8</v>
      </c>
      <c r="S833" s="25">
        <f>IF(Q833&lt;=0,"",Q833*R833/100)</f>
        <v>2.48</v>
      </c>
      <c r="U833" s="24" t="s">
        <v>1389</v>
      </c>
      <c r="V833" s="28">
        <v>31</v>
      </c>
      <c r="W833" s="24">
        <v>8</v>
      </c>
      <c r="X833" s="25">
        <f>IF(V833&lt;=0,"",V833*W833/100)</f>
        <v>2.48</v>
      </c>
    </row>
    <row r="834" spans="1:24" x14ac:dyDescent="0.3">
      <c r="A834" s="24" t="s">
        <v>1864</v>
      </c>
      <c r="B834" s="24">
        <v>0</v>
      </c>
      <c r="C834" s="24">
        <v>0.68</v>
      </c>
      <c r="D834" s="25" t="str">
        <f t="shared" si="36"/>
        <v/>
      </c>
      <c r="F834" s="24"/>
      <c r="G834" s="24"/>
      <c r="H834" s="24"/>
      <c r="I834" s="25"/>
      <c r="P834" s="24" t="s">
        <v>1637</v>
      </c>
      <c r="Q834" s="28">
        <v>31.01</v>
      </c>
      <c r="R834" s="24">
        <v>18.260000000000002</v>
      </c>
      <c r="S834" s="25">
        <f>IF(Q834&lt;=0,"",Q834*R834/100)</f>
        <v>5.662426</v>
      </c>
      <c r="U834" s="24" t="s">
        <v>1637</v>
      </c>
      <c r="V834" s="28">
        <v>31.01</v>
      </c>
      <c r="W834" s="24">
        <v>18.260000000000002</v>
      </c>
      <c r="X834" s="25">
        <f>IF(V834&lt;=0,"",V834*W834/100)</f>
        <v>5.662426</v>
      </c>
    </row>
    <row r="835" spans="1:24" x14ac:dyDescent="0.3">
      <c r="A835" s="24" t="s">
        <v>1865</v>
      </c>
      <c r="B835" s="24">
        <v>0</v>
      </c>
      <c r="C835" s="24">
        <v>10.95</v>
      </c>
      <c r="D835" s="25" t="str">
        <f t="shared" ref="D835:D898" si="37">IF(B835&lt;=0,"",B835*C835/100)</f>
        <v/>
      </c>
      <c r="F835" s="24"/>
      <c r="G835" s="24"/>
      <c r="H835" s="24"/>
      <c r="I835" s="25"/>
      <c r="P835" s="24" t="s">
        <v>1807</v>
      </c>
      <c r="Q835" s="28">
        <v>31.03</v>
      </c>
      <c r="R835" s="24">
        <v>5.49</v>
      </c>
      <c r="S835" s="25">
        <f>IF(Q835&lt;=0,"",Q835*R835/100)</f>
        <v>1.7035470000000001</v>
      </c>
      <c r="U835" s="24" t="s">
        <v>1807</v>
      </c>
      <c r="V835" s="28">
        <v>31.03</v>
      </c>
      <c r="W835" s="24">
        <v>5.49</v>
      </c>
      <c r="X835" s="25">
        <f>IF(V835&lt;=0,"",V835*W835/100)</f>
        <v>1.7035470000000001</v>
      </c>
    </row>
    <row r="836" spans="1:24" x14ac:dyDescent="0.3">
      <c r="A836" s="24" t="s">
        <v>1866</v>
      </c>
      <c r="B836" s="24">
        <v>-8.9700000000000006</v>
      </c>
      <c r="C836" s="24">
        <v>5.65</v>
      </c>
      <c r="D836" s="25" t="str">
        <f t="shared" si="37"/>
        <v/>
      </c>
      <c r="F836" s="24"/>
      <c r="G836" s="24"/>
      <c r="H836" s="24"/>
      <c r="I836" s="25"/>
      <c r="P836" s="24" t="s">
        <v>1457</v>
      </c>
      <c r="Q836" s="28">
        <v>31.05</v>
      </c>
      <c r="R836" s="24">
        <v>32.89</v>
      </c>
      <c r="S836" s="25">
        <f>IF(Q836&lt;=0,"",Q836*R836/100)</f>
        <v>10.212345000000001</v>
      </c>
      <c r="U836" s="24" t="s">
        <v>1457</v>
      </c>
      <c r="V836" s="28">
        <v>31.05</v>
      </c>
      <c r="W836" s="24">
        <v>32.89</v>
      </c>
      <c r="X836" s="25">
        <f>IF(V836&lt;=0,"",V836*W836/100)</f>
        <v>10.212345000000001</v>
      </c>
    </row>
    <row r="837" spans="1:24" x14ac:dyDescent="0.3">
      <c r="A837" s="24" t="s">
        <v>1867</v>
      </c>
      <c r="B837" s="24">
        <v>-6.13</v>
      </c>
      <c r="C837" s="24">
        <v>6.44</v>
      </c>
      <c r="D837" s="25" t="str">
        <f t="shared" si="37"/>
        <v/>
      </c>
      <c r="F837" s="24"/>
      <c r="G837" s="24"/>
      <c r="H837" s="24"/>
      <c r="I837" s="25"/>
      <c r="P837" s="24" t="s">
        <v>1742</v>
      </c>
      <c r="Q837" s="28">
        <v>31.06</v>
      </c>
      <c r="R837" s="24">
        <v>35.200000000000003</v>
      </c>
      <c r="S837" s="25">
        <f>IF(Q837&lt;=0,"",Q837*R837/100)</f>
        <v>10.933120000000001</v>
      </c>
      <c r="U837" s="24" t="s">
        <v>1742</v>
      </c>
      <c r="V837" s="28">
        <v>31.06</v>
      </c>
      <c r="W837" s="24">
        <v>35.200000000000003</v>
      </c>
      <c r="X837" s="25">
        <f>IF(V837&lt;=0,"",V837*W837/100)</f>
        <v>10.933120000000001</v>
      </c>
    </row>
    <row r="838" spans="1:24" x14ac:dyDescent="0.3">
      <c r="A838" s="24" t="s">
        <v>1868</v>
      </c>
      <c r="B838" s="24">
        <v>34.32</v>
      </c>
      <c r="C838" s="24">
        <v>18.670000000000002</v>
      </c>
      <c r="D838" s="25">
        <f t="shared" si="37"/>
        <v>6.4075440000000006</v>
      </c>
      <c r="F838" s="24"/>
      <c r="G838" s="24"/>
      <c r="H838" s="24"/>
      <c r="I838" s="25"/>
      <c r="P838" s="24" t="s">
        <v>1605</v>
      </c>
      <c r="Q838" s="28">
        <v>31.15</v>
      </c>
      <c r="R838" s="24">
        <v>36.69</v>
      </c>
      <c r="S838" s="25">
        <f>IF(Q838&lt;=0,"",Q838*R838/100)</f>
        <v>11.428934999999999</v>
      </c>
      <c r="U838" s="24" t="s">
        <v>1605</v>
      </c>
      <c r="V838" s="28">
        <v>31.15</v>
      </c>
      <c r="W838" s="24">
        <v>36.69</v>
      </c>
      <c r="X838" s="25">
        <f>IF(V838&lt;=0,"",V838*W838/100)</f>
        <v>11.428934999999999</v>
      </c>
    </row>
    <row r="839" spans="1:24" x14ac:dyDescent="0.3">
      <c r="A839" s="24" t="s">
        <v>1869</v>
      </c>
      <c r="B839" s="24">
        <v>24.22</v>
      </c>
      <c r="C839" s="24">
        <v>1.75</v>
      </c>
      <c r="D839" s="25">
        <f t="shared" si="37"/>
        <v>0.42385</v>
      </c>
      <c r="F839" s="24"/>
      <c r="G839" s="24"/>
      <c r="H839" s="24"/>
      <c r="I839" s="25"/>
      <c r="P839" s="24" t="s">
        <v>1611</v>
      </c>
      <c r="Q839" s="28">
        <v>31.33</v>
      </c>
      <c r="R839" s="24">
        <v>23.64</v>
      </c>
      <c r="S839" s="25">
        <f>IF(Q839&lt;=0,"",Q839*R839/100)</f>
        <v>7.4064120000000004</v>
      </c>
      <c r="U839" s="24" t="s">
        <v>1611</v>
      </c>
      <c r="V839" s="28">
        <v>31.33</v>
      </c>
      <c r="W839" s="24">
        <v>23.64</v>
      </c>
      <c r="X839" s="25">
        <f>IF(V839&lt;=0,"",V839*W839/100)</f>
        <v>7.4064120000000004</v>
      </c>
    </row>
    <row r="840" spans="1:24" x14ac:dyDescent="0.3">
      <c r="A840" s="24" t="s">
        <v>1870</v>
      </c>
      <c r="B840" s="24">
        <v>-1.36</v>
      </c>
      <c r="C840" s="24">
        <v>5.39</v>
      </c>
      <c r="D840" s="25" t="str">
        <f t="shared" si="37"/>
        <v/>
      </c>
      <c r="F840" s="24"/>
      <c r="G840" s="24"/>
      <c r="H840" s="24"/>
      <c r="I840" s="25"/>
      <c r="P840" s="24" t="s">
        <v>1747</v>
      </c>
      <c r="Q840" s="28">
        <v>31.33</v>
      </c>
      <c r="R840" s="24">
        <v>20.04</v>
      </c>
      <c r="S840" s="25">
        <f>IF(Q840&lt;=0,"",Q840*R840/100)</f>
        <v>6.2785319999999993</v>
      </c>
      <c r="U840" s="24" t="s">
        <v>1747</v>
      </c>
      <c r="V840" s="28">
        <v>31.33</v>
      </c>
      <c r="W840" s="24">
        <v>20.04</v>
      </c>
      <c r="X840" s="25">
        <f>IF(V840&lt;=0,"",V840*W840/100)</f>
        <v>6.2785319999999993</v>
      </c>
    </row>
    <row r="841" spans="1:24" x14ac:dyDescent="0.3">
      <c r="A841" s="24" t="s">
        <v>1871</v>
      </c>
      <c r="B841" s="24">
        <v>16.95</v>
      </c>
      <c r="C841" s="24">
        <v>21.53</v>
      </c>
      <c r="D841" s="25">
        <f t="shared" si="37"/>
        <v>3.6493349999999998</v>
      </c>
      <c r="F841" s="24"/>
      <c r="G841" s="24"/>
      <c r="H841" s="24"/>
      <c r="I841" s="25"/>
      <c r="P841" s="24" t="s">
        <v>1199</v>
      </c>
      <c r="Q841" s="28">
        <v>31.36</v>
      </c>
      <c r="R841" s="24">
        <v>8.98</v>
      </c>
      <c r="S841" s="25">
        <f>IF(Q841&lt;=0,"",Q841*R841/100)</f>
        <v>2.816128</v>
      </c>
      <c r="U841" s="24" t="s">
        <v>1199</v>
      </c>
      <c r="V841" s="28">
        <v>31.36</v>
      </c>
      <c r="W841" s="24">
        <v>8.98</v>
      </c>
      <c r="X841" s="25">
        <f>IF(V841&lt;=0,"",V841*W841/100)</f>
        <v>2.816128</v>
      </c>
    </row>
    <row r="842" spans="1:24" x14ac:dyDescent="0.3">
      <c r="A842" s="24" t="s">
        <v>1872</v>
      </c>
      <c r="B842" s="24">
        <v>-7.28</v>
      </c>
      <c r="C842" s="24">
        <v>34.25</v>
      </c>
      <c r="D842" s="25" t="str">
        <f t="shared" si="37"/>
        <v/>
      </c>
      <c r="F842" s="24"/>
      <c r="G842" s="24"/>
      <c r="H842" s="24"/>
      <c r="I842" s="25"/>
      <c r="P842" s="24" t="s">
        <v>1231</v>
      </c>
      <c r="Q842" s="28">
        <v>31.45</v>
      </c>
      <c r="R842" s="24">
        <v>7</v>
      </c>
      <c r="S842" s="25">
        <f>IF(Q842&lt;=0,"",Q842*R842/100)</f>
        <v>2.2015000000000002</v>
      </c>
      <c r="U842" s="24" t="s">
        <v>1231</v>
      </c>
      <c r="V842" s="28">
        <v>31.45</v>
      </c>
      <c r="W842" s="24">
        <v>7</v>
      </c>
      <c r="X842" s="25">
        <f>IF(V842&lt;=0,"",V842*W842/100)</f>
        <v>2.2015000000000002</v>
      </c>
    </row>
    <row r="843" spans="1:24" x14ac:dyDescent="0.3">
      <c r="A843" s="24" t="s">
        <v>1873</v>
      </c>
      <c r="B843" s="24">
        <v>26.4</v>
      </c>
      <c r="C843" s="24">
        <v>11.74</v>
      </c>
      <c r="D843" s="25">
        <f t="shared" si="37"/>
        <v>3.0993599999999999</v>
      </c>
      <c r="F843" s="24"/>
      <c r="G843" s="24"/>
      <c r="H843" s="24"/>
      <c r="I843" s="25"/>
      <c r="P843" s="24" t="s">
        <v>1456</v>
      </c>
      <c r="Q843" s="28">
        <v>31.46</v>
      </c>
      <c r="R843" s="24">
        <v>33.81</v>
      </c>
      <c r="S843" s="25">
        <f>IF(Q843&lt;=0,"",Q843*R843/100)</f>
        <v>10.636626000000001</v>
      </c>
      <c r="U843" s="24" t="s">
        <v>1456</v>
      </c>
      <c r="V843" s="28">
        <v>31.46</v>
      </c>
      <c r="W843" s="24">
        <v>33.81</v>
      </c>
      <c r="X843" s="25">
        <f>IF(V843&lt;=0,"",V843*W843/100)</f>
        <v>10.636626000000001</v>
      </c>
    </row>
    <row r="844" spans="1:24" x14ac:dyDescent="0.3">
      <c r="A844" s="24" t="s">
        <v>1874</v>
      </c>
      <c r="B844" s="24">
        <v>-7.4</v>
      </c>
      <c r="C844" s="24">
        <v>2.84</v>
      </c>
      <c r="D844" s="25" t="str">
        <f t="shared" si="37"/>
        <v/>
      </c>
      <c r="F844" s="24"/>
      <c r="G844" s="24"/>
      <c r="H844" s="24"/>
      <c r="I844" s="25"/>
      <c r="P844" s="24" t="s">
        <v>1849</v>
      </c>
      <c r="Q844" s="28">
        <v>31.51</v>
      </c>
      <c r="R844" s="24">
        <v>4.55</v>
      </c>
      <c r="S844" s="25">
        <f>IF(Q844&lt;=0,"",Q844*R844/100)</f>
        <v>1.433705</v>
      </c>
      <c r="U844" s="24" t="s">
        <v>1849</v>
      </c>
      <c r="V844" s="28">
        <v>31.51</v>
      </c>
      <c r="W844" s="24">
        <v>4.55</v>
      </c>
      <c r="X844" s="25">
        <f>IF(V844&lt;=0,"",V844*W844/100)</f>
        <v>1.433705</v>
      </c>
    </row>
    <row r="845" spans="1:24" x14ac:dyDescent="0.3">
      <c r="A845" s="24" t="s">
        <v>1875</v>
      </c>
      <c r="B845" s="24">
        <v>25.4</v>
      </c>
      <c r="C845" s="24">
        <v>7.13</v>
      </c>
      <c r="D845" s="25">
        <f t="shared" si="37"/>
        <v>1.8110199999999999</v>
      </c>
      <c r="F845" s="24"/>
      <c r="G845" s="24"/>
      <c r="H845" s="24"/>
      <c r="I845" s="25"/>
      <c r="P845" s="24" t="s">
        <v>1205</v>
      </c>
      <c r="Q845" s="28">
        <v>31.68</v>
      </c>
      <c r="R845" s="24">
        <v>31.59</v>
      </c>
      <c r="S845" s="25">
        <f>IF(Q845&lt;=0,"",Q845*R845/100)</f>
        <v>10.007712</v>
      </c>
      <c r="U845" s="24" t="s">
        <v>1205</v>
      </c>
      <c r="V845" s="28">
        <v>31.68</v>
      </c>
      <c r="W845" s="24">
        <v>31.59</v>
      </c>
      <c r="X845" s="25">
        <f>IF(V845&lt;=0,"",V845*W845/100)</f>
        <v>10.007712</v>
      </c>
    </row>
    <row r="846" spans="1:24" x14ac:dyDescent="0.3">
      <c r="A846" s="24" t="s">
        <v>1876</v>
      </c>
      <c r="B846" s="24">
        <v>0</v>
      </c>
      <c r="C846" s="24">
        <v>38</v>
      </c>
      <c r="D846" s="25" t="str">
        <f t="shared" si="37"/>
        <v/>
      </c>
      <c r="F846" s="24"/>
      <c r="G846" s="24"/>
      <c r="H846" s="24"/>
      <c r="I846" s="25"/>
      <c r="P846" s="24" t="s">
        <v>1156</v>
      </c>
      <c r="Q846" s="28">
        <v>31.75</v>
      </c>
      <c r="R846" s="24">
        <v>32.79</v>
      </c>
      <c r="S846" s="25">
        <f>IF(Q846&lt;=0,"",Q846*R846/100)</f>
        <v>10.410824999999999</v>
      </c>
      <c r="U846" s="24" t="s">
        <v>1156</v>
      </c>
      <c r="V846" s="28">
        <v>31.75</v>
      </c>
      <c r="W846" s="24">
        <v>32.79</v>
      </c>
      <c r="X846" s="25">
        <f>IF(V846&lt;=0,"",V846*W846/100)</f>
        <v>10.410824999999999</v>
      </c>
    </row>
    <row r="847" spans="1:24" x14ac:dyDescent="0.3">
      <c r="A847" s="24" t="s">
        <v>1877</v>
      </c>
      <c r="B847" s="24">
        <v>-3.26</v>
      </c>
      <c r="C847" s="24">
        <v>11.13</v>
      </c>
      <c r="D847" s="25" t="str">
        <f t="shared" si="37"/>
        <v/>
      </c>
      <c r="F847" s="24"/>
      <c r="G847" s="24"/>
      <c r="H847" s="24"/>
      <c r="I847" s="25"/>
      <c r="P847" s="24" t="s">
        <v>1399</v>
      </c>
      <c r="Q847" s="28">
        <v>31.8</v>
      </c>
      <c r="R847" s="24">
        <v>22.62</v>
      </c>
      <c r="S847" s="25">
        <f>IF(Q847&lt;=0,"",Q847*R847/100)</f>
        <v>7.1931600000000007</v>
      </c>
      <c r="U847" s="24" t="s">
        <v>1399</v>
      </c>
      <c r="V847" s="28">
        <v>31.8</v>
      </c>
      <c r="W847" s="24">
        <v>22.62</v>
      </c>
      <c r="X847" s="25">
        <f>IF(V847&lt;=0,"",V847*W847/100)</f>
        <v>7.1931600000000007</v>
      </c>
    </row>
    <row r="848" spans="1:24" x14ac:dyDescent="0.3">
      <c r="A848" s="24" t="s">
        <v>1878</v>
      </c>
      <c r="B848" s="24">
        <v>-9.3699999999999992</v>
      </c>
      <c r="C848" s="24">
        <v>24.98</v>
      </c>
      <c r="D848" s="25" t="str">
        <f t="shared" si="37"/>
        <v/>
      </c>
      <c r="F848" s="24"/>
      <c r="G848" s="24"/>
      <c r="H848" s="24"/>
      <c r="I848" s="25"/>
      <c r="P848" s="24" t="s">
        <v>1733</v>
      </c>
      <c r="Q848" s="28">
        <v>31.8</v>
      </c>
      <c r="R848" s="24">
        <v>5.58</v>
      </c>
      <c r="S848" s="25">
        <f>IF(Q848&lt;=0,"",Q848*R848/100)</f>
        <v>1.7744400000000002</v>
      </c>
      <c r="U848" s="24" t="s">
        <v>1733</v>
      </c>
      <c r="V848" s="28">
        <v>31.8</v>
      </c>
      <c r="W848" s="24">
        <v>5.58</v>
      </c>
      <c r="X848" s="25">
        <f>IF(V848&lt;=0,"",V848*W848/100)</f>
        <v>1.7744400000000002</v>
      </c>
    </row>
    <row r="849" spans="1:24" x14ac:dyDescent="0.3">
      <c r="A849" s="24" t="s">
        <v>1879</v>
      </c>
      <c r="B849" s="24">
        <v>-7.08</v>
      </c>
      <c r="C849" s="24">
        <v>1.39</v>
      </c>
      <c r="D849" s="25" t="str">
        <f t="shared" si="37"/>
        <v/>
      </c>
      <c r="F849" s="24"/>
      <c r="G849" s="24"/>
      <c r="H849" s="24"/>
      <c r="I849" s="25"/>
      <c r="P849" s="24" t="s">
        <v>1701</v>
      </c>
      <c r="Q849" s="28">
        <v>31.83</v>
      </c>
      <c r="R849" s="24">
        <v>34.86</v>
      </c>
      <c r="S849" s="25">
        <f>IF(Q849&lt;=0,"",Q849*R849/100)</f>
        <v>11.095937999999999</v>
      </c>
      <c r="U849" s="24" t="s">
        <v>1701</v>
      </c>
      <c r="V849" s="28">
        <v>31.83</v>
      </c>
      <c r="W849" s="24">
        <v>34.86</v>
      </c>
      <c r="X849" s="25">
        <f>IF(V849&lt;=0,"",V849*W849/100)</f>
        <v>11.095937999999999</v>
      </c>
    </row>
    <row r="850" spans="1:24" x14ac:dyDescent="0.3">
      <c r="A850" s="24" t="s">
        <v>1880</v>
      </c>
      <c r="B850" s="24">
        <v>13.29</v>
      </c>
      <c r="C850" s="24">
        <v>12.28</v>
      </c>
      <c r="D850" s="25">
        <f t="shared" si="37"/>
        <v>1.6320119999999998</v>
      </c>
      <c r="F850" s="24"/>
      <c r="G850" s="24"/>
      <c r="H850" s="24"/>
      <c r="I850" s="25"/>
      <c r="P850" s="24" t="s">
        <v>1129</v>
      </c>
      <c r="Q850" s="28">
        <v>31.88</v>
      </c>
      <c r="R850" s="24">
        <v>1.41</v>
      </c>
      <c r="S850" s="25">
        <f>IF(Q850&lt;=0,"",Q850*R850/100)</f>
        <v>0.44950799999999996</v>
      </c>
      <c r="U850" s="24" t="s">
        <v>1129</v>
      </c>
      <c r="V850" s="28">
        <v>31.88</v>
      </c>
      <c r="W850" s="24">
        <v>1.41</v>
      </c>
      <c r="X850" s="25">
        <f>IF(V850&lt;=0,"",V850*W850/100)</f>
        <v>0.44950799999999996</v>
      </c>
    </row>
    <row r="851" spans="1:24" x14ac:dyDescent="0.3">
      <c r="A851" s="24" t="s">
        <v>1881</v>
      </c>
      <c r="B851" s="24">
        <v>23.61</v>
      </c>
      <c r="C851" s="24">
        <v>28.19</v>
      </c>
      <c r="D851" s="25">
        <f t="shared" si="37"/>
        <v>6.6556590000000009</v>
      </c>
      <c r="F851" s="24"/>
      <c r="G851" s="24"/>
      <c r="H851" s="24"/>
      <c r="I851" s="25"/>
      <c r="P851" s="24" t="s">
        <v>1954</v>
      </c>
      <c r="Q851" s="28">
        <v>31.93</v>
      </c>
      <c r="R851" s="24">
        <v>5.7</v>
      </c>
      <c r="S851" s="25">
        <f>IF(Q851&lt;=0,"",Q851*R851/100)</f>
        <v>1.8200100000000001</v>
      </c>
      <c r="U851" s="24" t="s">
        <v>1954</v>
      </c>
      <c r="V851" s="28">
        <v>31.93</v>
      </c>
      <c r="W851" s="24">
        <v>5.7</v>
      </c>
      <c r="X851" s="25">
        <f>IF(V851&lt;=0,"",V851*W851/100)</f>
        <v>1.8200100000000001</v>
      </c>
    </row>
    <row r="852" spans="1:24" x14ac:dyDescent="0.3">
      <c r="A852" s="24" t="s">
        <v>1882</v>
      </c>
      <c r="B852" s="24">
        <v>0</v>
      </c>
      <c r="C852" s="24">
        <v>14.38</v>
      </c>
      <c r="D852" s="25" t="str">
        <f t="shared" si="37"/>
        <v/>
      </c>
      <c r="F852" s="24"/>
      <c r="G852" s="24"/>
      <c r="H852" s="24"/>
      <c r="I852" s="25"/>
      <c r="P852" s="24" t="s">
        <v>1084</v>
      </c>
      <c r="Q852" s="28">
        <v>31.98</v>
      </c>
      <c r="R852" s="24">
        <v>1.77</v>
      </c>
      <c r="S852" s="25">
        <f>IF(Q852&lt;=0,"",Q852*R852/100)</f>
        <v>0.56604599999999994</v>
      </c>
      <c r="U852" s="24" t="s">
        <v>1084</v>
      </c>
      <c r="V852" s="28">
        <v>31.98</v>
      </c>
      <c r="W852" s="24">
        <v>1.77</v>
      </c>
      <c r="X852" s="25">
        <f>IF(V852&lt;=0,"",V852*W852/100)</f>
        <v>0.56604599999999994</v>
      </c>
    </row>
    <row r="853" spans="1:24" x14ac:dyDescent="0.3">
      <c r="A853" s="24" t="s">
        <v>1883</v>
      </c>
      <c r="B853" s="24">
        <v>42.13</v>
      </c>
      <c r="C853" s="24">
        <v>15.05</v>
      </c>
      <c r="D853" s="25">
        <f t="shared" si="37"/>
        <v>6.3405650000000007</v>
      </c>
      <c r="F853" s="24"/>
      <c r="G853" s="24"/>
      <c r="H853" s="24"/>
      <c r="I853" s="25"/>
      <c r="P853" s="24" t="s">
        <v>1280</v>
      </c>
      <c r="Q853" s="28">
        <v>32.020000000000003</v>
      </c>
      <c r="R853" s="24">
        <v>32.630000000000003</v>
      </c>
      <c r="S853" s="25">
        <f>IF(Q853&lt;=0,"",Q853*R853/100)</f>
        <v>10.448126000000002</v>
      </c>
      <c r="U853" s="24" t="s">
        <v>1280</v>
      </c>
      <c r="V853" s="28">
        <v>32.020000000000003</v>
      </c>
      <c r="W853" s="24">
        <v>32.630000000000003</v>
      </c>
      <c r="X853" s="25">
        <f>IF(V853&lt;=0,"",V853*W853/100)</f>
        <v>10.448126000000002</v>
      </c>
    </row>
    <row r="854" spans="1:24" x14ac:dyDescent="0.3">
      <c r="A854" s="24" t="s">
        <v>1884</v>
      </c>
      <c r="B854" s="24">
        <v>0</v>
      </c>
      <c r="C854" s="24">
        <v>22.98</v>
      </c>
      <c r="D854" s="25" t="str">
        <f t="shared" si="37"/>
        <v/>
      </c>
      <c r="F854" s="24"/>
      <c r="G854" s="24"/>
      <c r="H854" s="24"/>
      <c r="I854" s="25"/>
      <c r="P854" s="24" t="s">
        <v>1121</v>
      </c>
      <c r="Q854" s="28">
        <v>32.049999999999997</v>
      </c>
      <c r="R854" s="24">
        <v>2.19</v>
      </c>
      <c r="S854" s="25">
        <f>IF(Q854&lt;=0,"",Q854*R854/100)</f>
        <v>0.70189499999999994</v>
      </c>
      <c r="U854" s="24" t="s">
        <v>1121</v>
      </c>
      <c r="V854" s="28">
        <v>32.049999999999997</v>
      </c>
      <c r="W854" s="24">
        <v>2.19</v>
      </c>
      <c r="X854" s="25">
        <f>IF(V854&lt;=0,"",V854*W854/100)</f>
        <v>0.70189499999999994</v>
      </c>
    </row>
    <row r="855" spans="1:24" x14ac:dyDescent="0.3">
      <c r="A855" s="24" t="s">
        <v>1885</v>
      </c>
      <c r="B855" s="24">
        <v>-6.86</v>
      </c>
      <c r="C855" s="24">
        <v>38.369999999999997</v>
      </c>
      <c r="D855" s="25" t="str">
        <f t="shared" si="37"/>
        <v/>
      </c>
      <c r="F855" s="24"/>
      <c r="G855" s="24"/>
      <c r="H855" s="24"/>
      <c r="I855" s="25"/>
      <c r="P855" s="24" t="s">
        <v>1409</v>
      </c>
      <c r="Q855" s="28">
        <v>32.119999999999997</v>
      </c>
      <c r="R855" s="24">
        <v>10.26</v>
      </c>
      <c r="S855" s="25">
        <f>IF(Q855&lt;=0,"",Q855*R855/100)</f>
        <v>3.295512</v>
      </c>
      <c r="U855" s="24" t="s">
        <v>1409</v>
      </c>
      <c r="V855" s="28">
        <v>32.119999999999997</v>
      </c>
      <c r="W855" s="24">
        <v>10.26</v>
      </c>
      <c r="X855" s="25">
        <f>IF(V855&lt;=0,"",V855*W855/100)</f>
        <v>3.295512</v>
      </c>
    </row>
    <row r="856" spans="1:24" x14ac:dyDescent="0.3">
      <c r="A856" s="24" t="s">
        <v>1886</v>
      </c>
      <c r="B856" s="24">
        <v>3.86</v>
      </c>
      <c r="C856" s="24">
        <v>8.1300000000000008</v>
      </c>
      <c r="D856" s="25">
        <f t="shared" si="37"/>
        <v>0.31381800000000004</v>
      </c>
      <c r="F856" s="24"/>
      <c r="G856" s="24"/>
      <c r="H856" s="24"/>
      <c r="I856" s="25"/>
      <c r="P856" s="24" t="s">
        <v>1920</v>
      </c>
      <c r="Q856" s="28">
        <v>32.15</v>
      </c>
      <c r="R856" s="24">
        <v>10.56</v>
      </c>
      <c r="S856" s="25">
        <f>IF(Q856&lt;=0,"",Q856*R856/100)</f>
        <v>3.3950400000000003</v>
      </c>
      <c r="U856" s="24" t="s">
        <v>1920</v>
      </c>
      <c r="V856" s="28">
        <v>32.15</v>
      </c>
      <c r="W856" s="24">
        <v>10.56</v>
      </c>
      <c r="X856" s="25">
        <f>IF(V856&lt;=0,"",V856*W856/100)</f>
        <v>3.3950400000000003</v>
      </c>
    </row>
    <row r="857" spans="1:24" x14ac:dyDescent="0.3">
      <c r="A857" s="24" t="s">
        <v>1887</v>
      </c>
      <c r="B857" s="24">
        <v>25.39</v>
      </c>
      <c r="C857" s="24">
        <v>3.46</v>
      </c>
      <c r="D857" s="25">
        <f t="shared" si="37"/>
        <v>0.878494</v>
      </c>
      <c r="F857" s="24"/>
      <c r="G857" s="24"/>
      <c r="H857" s="24"/>
      <c r="I857" s="25"/>
      <c r="P857" s="24" t="s">
        <v>1667</v>
      </c>
      <c r="Q857" s="28">
        <v>32.200000000000003</v>
      </c>
      <c r="R857" s="24">
        <v>14.84</v>
      </c>
      <c r="S857" s="25">
        <f>IF(Q857&lt;=0,"",Q857*R857/100)</f>
        <v>4.7784800000000001</v>
      </c>
      <c r="U857" s="24" t="s">
        <v>1667</v>
      </c>
      <c r="V857" s="28">
        <v>32.200000000000003</v>
      </c>
      <c r="W857" s="24">
        <v>14.84</v>
      </c>
      <c r="X857" s="25">
        <f>IF(V857&lt;=0,"",V857*W857/100)</f>
        <v>4.7784800000000001</v>
      </c>
    </row>
    <row r="858" spans="1:24" x14ac:dyDescent="0.3">
      <c r="A858" s="24" t="s">
        <v>1888</v>
      </c>
      <c r="B858" s="24">
        <v>13.23</v>
      </c>
      <c r="C858" s="24">
        <v>14.31</v>
      </c>
      <c r="D858" s="25">
        <f t="shared" si="37"/>
        <v>1.893213</v>
      </c>
      <c r="F858" s="24"/>
      <c r="G858" s="24"/>
      <c r="H858" s="24"/>
      <c r="I858" s="25"/>
      <c r="P858" s="24" t="s">
        <v>1749</v>
      </c>
      <c r="Q858" s="28">
        <v>32.25</v>
      </c>
      <c r="R858" s="24">
        <v>22.14</v>
      </c>
      <c r="S858" s="25">
        <f>IF(Q858&lt;=0,"",Q858*R858/100)</f>
        <v>7.1401500000000002</v>
      </c>
      <c r="U858" s="24" t="s">
        <v>1749</v>
      </c>
      <c r="V858" s="28">
        <v>32.25</v>
      </c>
      <c r="W858" s="24">
        <v>22.14</v>
      </c>
      <c r="X858" s="25">
        <f>IF(V858&lt;=0,"",V858*W858/100)</f>
        <v>7.1401500000000002</v>
      </c>
    </row>
    <row r="859" spans="1:24" x14ac:dyDescent="0.3">
      <c r="A859" s="24" t="s">
        <v>1889</v>
      </c>
      <c r="B859" s="24">
        <v>41.85</v>
      </c>
      <c r="C859" s="24">
        <v>12.01</v>
      </c>
      <c r="D859" s="25">
        <f t="shared" si="37"/>
        <v>5.0261849999999999</v>
      </c>
      <c r="F859" s="24"/>
      <c r="G859" s="24"/>
      <c r="H859" s="24"/>
      <c r="I859" s="25"/>
      <c r="P859" s="24" t="s">
        <v>1085</v>
      </c>
      <c r="Q859" s="28">
        <v>32.29</v>
      </c>
      <c r="R859" s="24">
        <v>30.11</v>
      </c>
      <c r="S859" s="25">
        <f>IF(Q859&lt;=0,"",Q859*R859/100)</f>
        <v>9.7225190000000001</v>
      </c>
      <c r="U859" s="24" t="s">
        <v>1085</v>
      </c>
      <c r="V859" s="28">
        <v>32.29</v>
      </c>
      <c r="W859" s="24">
        <v>30.11</v>
      </c>
      <c r="X859" s="25">
        <f>IF(V859&lt;=0,"",V859*W859/100)</f>
        <v>9.7225190000000001</v>
      </c>
    </row>
    <row r="860" spans="1:24" x14ac:dyDescent="0.3">
      <c r="A860" s="24" t="s">
        <v>1890</v>
      </c>
      <c r="B860" s="24">
        <v>19.16</v>
      </c>
      <c r="C860" s="24">
        <v>23.4</v>
      </c>
      <c r="D860" s="25">
        <f t="shared" si="37"/>
        <v>4.4834399999999999</v>
      </c>
      <c r="F860" s="24"/>
      <c r="G860" s="24"/>
      <c r="H860" s="24"/>
      <c r="I860" s="25"/>
      <c r="P860" s="24" t="s">
        <v>1793</v>
      </c>
      <c r="Q860" s="28">
        <v>32.369999999999997</v>
      </c>
      <c r="R860" s="24">
        <v>26.89</v>
      </c>
      <c r="S860" s="25">
        <f>IF(Q860&lt;=0,"",Q860*R860/100)</f>
        <v>8.7042929999999998</v>
      </c>
      <c r="U860" s="24" t="s">
        <v>1793</v>
      </c>
      <c r="V860" s="28">
        <v>32.369999999999997</v>
      </c>
      <c r="W860" s="24">
        <v>26.89</v>
      </c>
      <c r="X860" s="25">
        <f>IF(V860&lt;=0,"",V860*W860/100)</f>
        <v>8.7042929999999998</v>
      </c>
    </row>
    <row r="861" spans="1:24" x14ac:dyDescent="0.3">
      <c r="A861" s="24" t="s">
        <v>1891</v>
      </c>
      <c r="B861" s="24">
        <v>17.600000000000001</v>
      </c>
      <c r="C861" s="24">
        <v>29.2</v>
      </c>
      <c r="D861" s="25">
        <f t="shared" si="37"/>
        <v>5.1392000000000007</v>
      </c>
      <c r="F861" s="24"/>
      <c r="G861" s="24"/>
      <c r="H861" s="24"/>
      <c r="I861" s="25"/>
      <c r="P861" s="24" t="s">
        <v>1048</v>
      </c>
      <c r="Q861" s="28">
        <v>32.380000000000003</v>
      </c>
      <c r="R861" s="24">
        <v>30.46</v>
      </c>
      <c r="S861" s="25">
        <f>IF(Q861&lt;=0,"",Q861*R861/100)</f>
        <v>9.8629480000000012</v>
      </c>
      <c r="U861" s="24" t="s">
        <v>1048</v>
      </c>
      <c r="V861" s="28">
        <v>32.380000000000003</v>
      </c>
      <c r="W861" s="24">
        <v>30.46</v>
      </c>
      <c r="X861" s="25">
        <f>IF(V861&lt;=0,"",V861*W861/100)</f>
        <v>9.8629480000000012</v>
      </c>
    </row>
    <row r="862" spans="1:24" x14ac:dyDescent="0.3">
      <c r="A862" s="24" t="s">
        <v>1892</v>
      </c>
      <c r="B862" s="24">
        <v>-6.37</v>
      </c>
      <c r="C862" s="24">
        <v>9.23</v>
      </c>
      <c r="D862" s="25" t="str">
        <f t="shared" si="37"/>
        <v/>
      </c>
      <c r="F862" s="24"/>
      <c r="G862" s="24"/>
      <c r="H862" s="24"/>
      <c r="I862" s="25"/>
      <c r="P862" s="24" t="s">
        <v>1914</v>
      </c>
      <c r="Q862" s="28">
        <v>32.409999999999997</v>
      </c>
      <c r="R862" s="24">
        <v>36.94</v>
      </c>
      <c r="S862" s="25">
        <f>IF(Q862&lt;=0,"",Q862*R862/100)</f>
        <v>11.972253999999998</v>
      </c>
      <c r="U862" s="24" t="s">
        <v>1914</v>
      </c>
      <c r="V862" s="28">
        <v>32.409999999999997</v>
      </c>
      <c r="W862" s="24">
        <v>36.94</v>
      </c>
      <c r="X862" s="25">
        <f>IF(V862&lt;=0,"",V862*W862/100)</f>
        <v>11.972253999999998</v>
      </c>
    </row>
    <row r="863" spans="1:24" x14ac:dyDescent="0.3">
      <c r="A863" s="24" t="s">
        <v>1893</v>
      </c>
      <c r="B863" s="24">
        <v>-5.73</v>
      </c>
      <c r="C863" s="24">
        <v>10.65</v>
      </c>
      <c r="D863" s="25" t="str">
        <f t="shared" si="37"/>
        <v/>
      </c>
      <c r="F863" s="24"/>
      <c r="G863" s="24"/>
      <c r="H863" s="24"/>
      <c r="I863" s="25"/>
      <c r="P863" s="24" t="s">
        <v>1216</v>
      </c>
      <c r="Q863" s="28">
        <v>32.450000000000003</v>
      </c>
      <c r="R863" s="24">
        <v>38.9</v>
      </c>
      <c r="S863" s="25">
        <f>IF(Q863&lt;=0,"",Q863*R863/100)</f>
        <v>12.623050000000001</v>
      </c>
      <c r="U863" s="24" t="s">
        <v>1216</v>
      </c>
      <c r="V863" s="28">
        <v>32.450000000000003</v>
      </c>
      <c r="W863" s="24">
        <v>38.9</v>
      </c>
      <c r="X863" s="25">
        <f>IF(V863&lt;=0,"",V863*W863/100)</f>
        <v>12.623050000000001</v>
      </c>
    </row>
    <row r="864" spans="1:24" x14ac:dyDescent="0.3">
      <c r="A864" s="24" t="s">
        <v>1894</v>
      </c>
      <c r="B864" s="24">
        <v>0</v>
      </c>
      <c r="C864" s="24">
        <v>33.22</v>
      </c>
      <c r="D864" s="25" t="str">
        <f t="shared" si="37"/>
        <v/>
      </c>
      <c r="F864" s="24"/>
      <c r="G864" s="24"/>
      <c r="H864" s="24"/>
      <c r="I864" s="25"/>
      <c r="P864" s="24" t="s">
        <v>1798</v>
      </c>
      <c r="Q864" s="28">
        <v>32.450000000000003</v>
      </c>
      <c r="R864" s="24">
        <v>31.1</v>
      </c>
      <c r="S864" s="25">
        <f>IF(Q864&lt;=0,"",Q864*R864/100)</f>
        <v>10.091950000000002</v>
      </c>
      <c r="U864" s="24" t="s">
        <v>1798</v>
      </c>
      <c r="V864" s="28">
        <v>32.450000000000003</v>
      </c>
      <c r="W864" s="24">
        <v>31.1</v>
      </c>
      <c r="X864" s="25">
        <f>IF(V864&lt;=0,"",V864*W864/100)</f>
        <v>10.091950000000002</v>
      </c>
    </row>
    <row r="865" spans="1:24" x14ac:dyDescent="0.3">
      <c r="A865" s="24" t="s">
        <v>1895</v>
      </c>
      <c r="B865" s="24">
        <v>26.04</v>
      </c>
      <c r="C865" s="24">
        <v>29.03</v>
      </c>
      <c r="D865" s="25">
        <f t="shared" si="37"/>
        <v>7.559412</v>
      </c>
      <c r="F865" s="24"/>
      <c r="G865" s="24"/>
      <c r="H865" s="24"/>
      <c r="I865" s="25"/>
      <c r="P865" s="24" t="s">
        <v>1539</v>
      </c>
      <c r="Q865" s="28">
        <v>32.49</v>
      </c>
      <c r="R865" s="24">
        <v>13.9</v>
      </c>
      <c r="S865" s="25">
        <f>IF(Q865&lt;=0,"",Q865*R865/100)</f>
        <v>4.5161100000000003</v>
      </c>
      <c r="U865" s="24" t="s">
        <v>1539</v>
      </c>
      <c r="V865" s="28">
        <v>32.49</v>
      </c>
      <c r="W865" s="24">
        <v>13.9</v>
      </c>
      <c r="X865" s="25">
        <f>IF(V865&lt;=0,"",V865*W865/100)</f>
        <v>4.5161100000000003</v>
      </c>
    </row>
    <row r="866" spans="1:24" x14ac:dyDescent="0.3">
      <c r="A866" s="24" t="s">
        <v>1896</v>
      </c>
      <c r="B866" s="24">
        <v>23.63</v>
      </c>
      <c r="C866" s="24">
        <v>7.51</v>
      </c>
      <c r="D866" s="25">
        <f t="shared" si="37"/>
        <v>1.774613</v>
      </c>
      <c r="F866" s="24"/>
      <c r="G866" s="24"/>
      <c r="H866" s="24"/>
      <c r="I866" s="25"/>
      <c r="P866" s="24" t="s">
        <v>1502</v>
      </c>
      <c r="Q866" s="28">
        <v>32.49</v>
      </c>
      <c r="R866" s="24">
        <v>7.65</v>
      </c>
      <c r="S866" s="25">
        <f>IF(Q866&lt;=0,"",Q866*R866/100)</f>
        <v>2.4854850000000002</v>
      </c>
      <c r="U866" s="24" t="s">
        <v>1502</v>
      </c>
      <c r="V866" s="28">
        <v>32.49</v>
      </c>
      <c r="W866" s="24">
        <v>7.65</v>
      </c>
      <c r="X866" s="25">
        <f>IF(V866&lt;=0,"",V866*W866/100)</f>
        <v>2.4854850000000002</v>
      </c>
    </row>
    <row r="867" spans="1:24" x14ac:dyDescent="0.3">
      <c r="A867" s="24" t="s">
        <v>1897</v>
      </c>
      <c r="B867" s="24">
        <v>28.79</v>
      </c>
      <c r="C867" s="24">
        <v>24.61</v>
      </c>
      <c r="D867" s="25">
        <f t="shared" si="37"/>
        <v>7.0852189999999995</v>
      </c>
      <c r="F867" s="24"/>
      <c r="G867" s="24"/>
      <c r="H867" s="24"/>
      <c r="I867" s="25"/>
      <c r="P867" s="24" t="s">
        <v>1925</v>
      </c>
      <c r="Q867" s="28">
        <v>32.549999999999997</v>
      </c>
      <c r="R867" s="24">
        <v>23.24</v>
      </c>
      <c r="S867" s="25">
        <f>IF(Q867&lt;=0,"",Q867*R867/100)</f>
        <v>7.5646199999999988</v>
      </c>
      <c r="U867" s="24" t="s">
        <v>1925</v>
      </c>
      <c r="V867" s="28">
        <v>32.549999999999997</v>
      </c>
      <c r="W867" s="24">
        <v>23.24</v>
      </c>
      <c r="X867" s="25">
        <f>IF(V867&lt;=0,"",V867*W867/100)</f>
        <v>7.5646199999999988</v>
      </c>
    </row>
    <row r="868" spans="1:24" x14ac:dyDescent="0.3">
      <c r="A868" s="24" t="s">
        <v>1898</v>
      </c>
      <c r="B868" s="24">
        <v>8.93</v>
      </c>
      <c r="C868" s="24">
        <v>18.649999999999999</v>
      </c>
      <c r="D868" s="25">
        <f t="shared" si="37"/>
        <v>1.6654449999999996</v>
      </c>
      <c r="F868" s="24"/>
      <c r="G868" s="24"/>
      <c r="H868" s="24"/>
      <c r="I868" s="25"/>
      <c r="P868" s="24" t="s">
        <v>1379</v>
      </c>
      <c r="Q868" s="28">
        <v>32.57</v>
      </c>
      <c r="R868" s="24">
        <v>37.770000000000003</v>
      </c>
      <c r="S868" s="25">
        <f>IF(Q868&lt;=0,"",Q868*R868/100)</f>
        <v>12.301689000000001</v>
      </c>
      <c r="U868" s="24" t="s">
        <v>1379</v>
      </c>
      <c r="V868" s="28">
        <v>32.57</v>
      </c>
      <c r="W868" s="24">
        <v>37.770000000000003</v>
      </c>
      <c r="X868" s="25">
        <f>IF(V868&lt;=0,"",V868*W868/100)</f>
        <v>12.301689000000001</v>
      </c>
    </row>
    <row r="869" spans="1:24" x14ac:dyDescent="0.3">
      <c r="A869" s="24" t="s">
        <v>1899</v>
      </c>
      <c r="B869" s="24">
        <v>29.15</v>
      </c>
      <c r="C869" s="24">
        <v>33.19</v>
      </c>
      <c r="D869" s="25">
        <f t="shared" si="37"/>
        <v>9.6748849999999997</v>
      </c>
      <c r="F869" s="24"/>
      <c r="G869" s="24"/>
      <c r="H869" s="24"/>
      <c r="I869" s="25"/>
      <c r="P869" s="24" t="s">
        <v>1567</v>
      </c>
      <c r="Q869" s="28">
        <v>32.880000000000003</v>
      </c>
      <c r="R869" s="24">
        <v>33.200000000000003</v>
      </c>
      <c r="S869" s="25">
        <f>IF(Q869&lt;=0,"",Q869*R869/100)</f>
        <v>10.916160000000001</v>
      </c>
      <c r="U869" s="24" t="s">
        <v>1567</v>
      </c>
      <c r="V869" s="28">
        <v>32.880000000000003</v>
      </c>
      <c r="W869" s="24">
        <v>33.200000000000003</v>
      </c>
      <c r="X869" s="25">
        <f>IF(V869&lt;=0,"",V869*W869/100)</f>
        <v>10.916160000000001</v>
      </c>
    </row>
    <row r="870" spans="1:24" x14ac:dyDescent="0.3">
      <c r="A870" s="24" t="s">
        <v>1900</v>
      </c>
      <c r="B870" s="24">
        <v>24.22</v>
      </c>
      <c r="C870" s="24">
        <v>11.92</v>
      </c>
      <c r="D870" s="25">
        <f t="shared" si="37"/>
        <v>2.8870240000000003</v>
      </c>
      <c r="F870" s="24"/>
      <c r="G870" s="24"/>
      <c r="H870" s="24"/>
      <c r="I870" s="25"/>
      <c r="P870" s="24" t="s">
        <v>1318</v>
      </c>
      <c r="Q870" s="28">
        <v>33.01</v>
      </c>
      <c r="R870" s="24">
        <v>8.7100000000000009</v>
      </c>
      <c r="S870" s="25">
        <f>IF(Q870&lt;=0,"",Q870*R870/100)</f>
        <v>2.8751710000000004</v>
      </c>
      <c r="U870" s="24" t="s">
        <v>1318</v>
      </c>
      <c r="V870" s="28">
        <v>33.01</v>
      </c>
      <c r="W870" s="24">
        <v>8.7100000000000009</v>
      </c>
      <c r="X870" s="25">
        <f>IF(V870&lt;=0,"",V870*W870/100)</f>
        <v>2.8751710000000004</v>
      </c>
    </row>
    <row r="871" spans="1:24" x14ac:dyDescent="0.3">
      <c r="A871" s="24" t="s">
        <v>1901</v>
      </c>
      <c r="B871" s="24">
        <v>0</v>
      </c>
      <c r="C871" s="24">
        <v>28.21</v>
      </c>
      <c r="D871" s="25" t="str">
        <f t="shared" si="37"/>
        <v/>
      </c>
      <c r="F871" s="24"/>
      <c r="G871" s="24"/>
      <c r="H871" s="24"/>
      <c r="I871" s="25"/>
      <c r="P871" s="24" t="s">
        <v>1769</v>
      </c>
      <c r="Q871" s="28">
        <v>33.119999999999997</v>
      </c>
      <c r="R871" s="24">
        <v>8.59</v>
      </c>
      <c r="S871" s="25">
        <f>IF(Q871&lt;=0,"",Q871*R871/100)</f>
        <v>2.8450079999999995</v>
      </c>
      <c r="U871" s="24" t="s">
        <v>1769</v>
      </c>
      <c r="V871" s="28">
        <v>33.119999999999997</v>
      </c>
      <c r="W871" s="24">
        <v>8.59</v>
      </c>
      <c r="X871" s="25">
        <f>IF(V871&lt;=0,"",V871*W871/100)</f>
        <v>2.8450079999999995</v>
      </c>
    </row>
    <row r="872" spans="1:24" x14ac:dyDescent="0.3">
      <c r="A872" s="24" t="s">
        <v>1902</v>
      </c>
      <c r="B872" s="24">
        <v>0</v>
      </c>
      <c r="C872" s="24">
        <v>12.37</v>
      </c>
      <c r="D872" s="25" t="str">
        <f t="shared" si="37"/>
        <v/>
      </c>
      <c r="F872" s="24"/>
      <c r="G872" s="24"/>
      <c r="H872" s="24"/>
      <c r="I872" s="25"/>
      <c r="P872" s="24" t="s">
        <v>1272</v>
      </c>
      <c r="Q872" s="28">
        <v>33.119999999999997</v>
      </c>
      <c r="R872" s="24">
        <v>5.95</v>
      </c>
      <c r="S872" s="25">
        <f>IF(Q872&lt;=0,"",Q872*R872/100)</f>
        <v>1.9706399999999999</v>
      </c>
      <c r="U872" s="24" t="s">
        <v>1272</v>
      </c>
      <c r="V872" s="28">
        <v>33.119999999999997</v>
      </c>
      <c r="W872" s="24">
        <v>5.95</v>
      </c>
      <c r="X872" s="25">
        <f>IF(V872&lt;=0,"",V872*W872/100)</f>
        <v>1.9706399999999999</v>
      </c>
    </row>
    <row r="873" spans="1:24" x14ac:dyDescent="0.3">
      <c r="A873" s="24" t="s">
        <v>1903</v>
      </c>
      <c r="B873" s="24">
        <v>-0.72</v>
      </c>
      <c r="C873" s="24">
        <v>18.399999999999999</v>
      </c>
      <c r="D873" s="25" t="str">
        <f t="shared" si="37"/>
        <v/>
      </c>
      <c r="F873" s="24"/>
      <c r="G873" s="24"/>
      <c r="H873" s="24"/>
      <c r="I873" s="25"/>
      <c r="P873" s="24" t="s">
        <v>1559</v>
      </c>
      <c r="Q873" s="28">
        <v>33.130000000000003</v>
      </c>
      <c r="R873" s="24">
        <v>5.71</v>
      </c>
      <c r="S873" s="25">
        <f>IF(Q873&lt;=0,"",Q873*R873/100)</f>
        <v>1.891723</v>
      </c>
      <c r="U873" s="24" t="s">
        <v>1559</v>
      </c>
      <c r="V873" s="28">
        <v>33.130000000000003</v>
      </c>
      <c r="W873" s="24">
        <v>5.71</v>
      </c>
      <c r="X873" s="25">
        <f>IF(V873&lt;=0,"",V873*W873/100)</f>
        <v>1.891723</v>
      </c>
    </row>
    <row r="874" spans="1:24" x14ac:dyDescent="0.3">
      <c r="A874" s="24" t="s">
        <v>1904</v>
      </c>
      <c r="B874" s="24">
        <v>-6.54</v>
      </c>
      <c r="C874" s="24">
        <v>33.97</v>
      </c>
      <c r="D874" s="25" t="str">
        <f t="shared" si="37"/>
        <v/>
      </c>
      <c r="F874" s="24"/>
      <c r="G874" s="24"/>
      <c r="H874" s="24"/>
      <c r="I874" s="25"/>
      <c r="P874" s="24" t="s">
        <v>1764</v>
      </c>
      <c r="Q874" s="28">
        <v>33.17</v>
      </c>
      <c r="R874" s="24">
        <v>7.01</v>
      </c>
      <c r="S874" s="25">
        <f>IF(Q874&lt;=0,"",Q874*R874/100)</f>
        <v>2.3252170000000003</v>
      </c>
      <c r="U874" s="24" t="s">
        <v>1764</v>
      </c>
      <c r="V874" s="28">
        <v>33.17</v>
      </c>
      <c r="W874" s="24">
        <v>7.01</v>
      </c>
      <c r="X874" s="25">
        <f>IF(V874&lt;=0,"",V874*W874/100)</f>
        <v>2.3252170000000003</v>
      </c>
    </row>
    <row r="875" spans="1:24" x14ac:dyDescent="0.3">
      <c r="A875" s="24" t="s">
        <v>1905</v>
      </c>
      <c r="B875" s="24">
        <v>16.829999999999998</v>
      </c>
      <c r="C875" s="24">
        <v>5.57</v>
      </c>
      <c r="D875" s="25">
        <f t="shared" si="37"/>
        <v>0.93743100000000001</v>
      </c>
      <c r="F875" s="24"/>
      <c r="G875" s="24"/>
      <c r="H875" s="24"/>
      <c r="I875" s="25"/>
      <c r="P875" s="24" t="s">
        <v>1591</v>
      </c>
      <c r="Q875" s="28">
        <v>33.17</v>
      </c>
      <c r="R875" s="24">
        <v>3.62</v>
      </c>
      <c r="S875" s="25">
        <f>IF(Q875&lt;=0,"",Q875*R875/100)</f>
        <v>1.2007540000000001</v>
      </c>
      <c r="U875" s="24" t="s">
        <v>1591</v>
      </c>
      <c r="V875" s="28">
        <v>33.17</v>
      </c>
      <c r="W875" s="24">
        <v>3.62</v>
      </c>
      <c r="X875" s="25">
        <f>IF(V875&lt;=0,"",V875*W875/100)</f>
        <v>1.2007540000000001</v>
      </c>
    </row>
    <row r="876" spans="1:24" x14ac:dyDescent="0.3">
      <c r="A876" s="24" t="s">
        <v>1906</v>
      </c>
      <c r="B876" s="24">
        <v>27.14</v>
      </c>
      <c r="C876" s="24">
        <v>7.6</v>
      </c>
      <c r="D876" s="25">
        <f t="shared" si="37"/>
        <v>2.06264</v>
      </c>
      <c r="F876" s="24"/>
      <c r="G876" s="24"/>
      <c r="H876" s="24"/>
      <c r="I876" s="25"/>
      <c r="P876" s="24" t="s">
        <v>1762</v>
      </c>
      <c r="Q876" s="28">
        <v>33.18</v>
      </c>
      <c r="R876" s="24">
        <v>21.21</v>
      </c>
      <c r="S876" s="25">
        <f>IF(Q876&lt;=0,"",Q876*R876/100)</f>
        <v>7.0374780000000001</v>
      </c>
      <c r="U876" s="24" t="s">
        <v>1762</v>
      </c>
      <c r="V876" s="28">
        <v>33.18</v>
      </c>
      <c r="W876" s="24">
        <v>21.21</v>
      </c>
      <c r="X876" s="25">
        <f>IF(V876&lt;=0,"",V876*W876/100)</f>
        <v>7.0374780000000001</v>
      </c>
    </row>
    <row r="877" spans="1:24" x14ac:dyDescent="0.3">
      <c r="A877" s="24" t="s">
        <v>1907</v>
      </c>
      <c r="B877" s="24">
        <v>-2.0099999999999998</v>
      </c>
      <c r="C877" s="24">
        <v>34.15</v>
      </c>
      <c r="D877" s="25" t="str">
        <f t="shared" si="37"/>
        <v/>
      </c>
      <c r="F877" s="24"/>
      <c r="G877" s="24"/>
      <c r="H877" s="24"/>
      <c r="I877" s="25"/>
      <c r="P877" s="24" t="s">
        <v>1548</v>
      </c>
      <c r="Q877" s="28">
        <v>33.19</v>
      </c>
      <c r="R877" s="24">
        <v>23.93</v>
      </c>
      <c r="S877" s="25">
        <f>IF(Q877&lt;=0,"",Q877*R877/100)</f>
        <v>7.9423669999999991</v>
      </c>
      <c r="U877" s="24" t="s">
        <v>1548</v>
      </c>
      <c r="V877" s="28">
        <v>33.19</v>
      </c>
      <c r="W877" s="24">
        <v>23.93</v>
      </c>
      <c r="X877" s="25">
        <f>IF(V877&lt;=0,"",V877*W877/100)</f>
        <v>7.9423669999999991</v>
      </c>
    </row>
    <row r="878" spans="1:24" x14ac:dyDescent="0.3">
      <c r="A878" s="24" t="s">
        <v>1908</v>
      </c>
      <c r="B878" s="24">
        <v>15.17</v>
      </c>
      <c r="C878" s="24">
        <v>4.0999999999999996</v>
      </c>
      <c r="D878" s="25">
        <f t="shared" si="37"/>
        <v>0.62196999999999991</v>
      </c>
      <c r="F878" s="24"/>
      <c r="G878" s="24"/>
      <c r="H878" s="24"/>
      <c r="I878" s="25"/>
      <c r="P878" s="24" t="s">
        <v>1853</v>
      </c>
      <c r="Q878" s="28">
        <v>33.299999999999997</v>
      </c>
      <c r="R878" s="24">
        <v>26.4</v>
      </c>
      <c r="S878" s="25">
        <f>IF(Q878&lt;=0,"",Q878*R878/100)</f>
        <v>8.7911999999999981</v>
      </c>
      <c r="U878" s="24" t="s">
        <v>1853</v>
      </c>
      <c r="V878" s="28">
        <v>33.299999999999997</v>
      </c>
      <c r="W878" s="24">
        <v>26.4</v>
      </c>
      <c r="X878" s="25">
        <f>IF(V878&lt;=0,"",V878*W878/100)</f>
        <v>8.7911999999999981</v>
      </c>
    </row>
    <row r="879" spans="1:24" x14ac:dyDescent="0.3">
      <c r="A879" s="24" t="s">
        <v>1909</v>
      </c>
      <c r="B879" s="24">
        <v>29.05</v>
      </c>
      <c r="C879" s="24">
        <v>25.53</v>
      </c>
      <c r="D879" s="25">
        <f t="shared" si="37"/>
        <v>7.4164650000000005</v>
      </c>
      <c r="F879" s="24"/>
      <c r="G879" s="24"/>
      <c r="H879" s="24"/>
      <c r="I879" s="25"/>
      <c r="P879" s="24" t="s">
        <v>1320</v>
      </c>
      <c r="Q879" s="28">
        <v>33.32</v>
      </c>
      <c r="R879" s="24">
        <v>35.94</v>
      </c>
      <c r="S879" s="25">
        <f>IF(Q879&lt;=0,"",Q879*R879/100)</f>
        <v>11.975208</v>
      </c>
      <c r="U879" s="24" t="s">
        <v>1320</v>
      </c>
      <c r="V879" s="28">
        <v>33.32</v>
      </c>
      <c r="W879" s="24">
        <v>35.94</v>
      </c>
      <c r="X879" s="25">
        <f>IF(V879&lt;=0,"",V879*W879/100)</f>
        <v>11.975208</v>
      </c>
    </row>
    <row r="880" spans="1:24" x14ac:dyDescent="0.3">
      <c r="A880" s="24" t="s">
        <v>1910</v>
      </c>
      <c r="B880" s="24">
        <v>21.32</v>
      </c>
      <c r="C880" s="24">
        <v>12.42</v>
      </c>
      <c r="D880" s="25">
        <f t="shared" si="37"/>
        <v>2.6479439999999999</v>
      </c>
      <c r="F880" s="24"/>
      <c r="G880" s="24"/>
      <c r="H880" s="24"/>
      <c r="I880" s="25"/>
      <c r="P880" s="24" t="s">
        <v>1040</v>
      </c>
      <c r="Q880" s="28">
        <v>33.39</v>
      </c>
      <c r="R880" s="24">
        <v>7.88</v>
      </c>
      <c r="S880" s="25">
        <f>IF(Q880&lt;=0,"",Q880*R880/100)</f>
        <v>2.631132</v>
      </c>
      <c r="U880" s="24" t="s">
        <v>1040</v>
      </c>
      <c r="V880" s="28">
        <v>33.39</v>
      </c>
      <c r="W880" s="24">
        <v>7.88</v>
      </c>
      <c r="X880" s="25">
        <f>IF(V880&lt;=0,"",V880*W880/100)</f>
        <v>2.631132</v>
      </c>
    </row>
    <row r="881" spans="1:24" x14ac:dyDescent="0.3">
      <c r="A881" s="24" t="s">
        <v>1911</v>
      </c>
      <c r="B881" s="24">
        <v>0</v>
      </c>
      <c r="C881" s="24">
        <v>26.39</v>
      </c>
      <c r="D881" s="25" t="str">
        <f t="shared" si="37"/>
        <v/>
      </c>
      <c r="F881" s="24"/>
      <c r="G881" s="24"/>
      <c r="H881" s="24"/>
      <c r="I881" s="25"/>
      <c r="P881" s="24" t="s">
        <v>1078</v>
      </c>
      <c r="Q881" s="28">
        <v>33.43</v>
      </c>
      <c r="R881" s="24">
        <v>32.43</v>
      </c>
      <c r="S881" s="25">
        <f>IF(Q881&lt;=0,"",Q881*R881/100)</f>
        <v>10.841349000000001</v>
      </c>
      <c r="U881" s="24" t="s">
        <v>1078</v>
      </c>
      <c r="V881" s="28">
        <v>33.43</v>
      </c>
      <c r="W881" s="24">
        <v>32.43</v>
      </c>
      <c r="X881" s="25">
        <f>IF(V881&lt;=0,"",V881*W881/100)</f>
        <v>10.841349000000001</v>
      </c>
    </row>
    <row r="882" spans="1:24" x14ac:dyDescent="0.3">
      <c r="A882" s="24" t="s">
        <v>1912</v>
      </c>
      <c r="B882" s="24">
        <v>10.199999999999999</v>
      </c>
      <c r="C882" s="24">
        <v>0.83</v>
      </c>
      <c r="D882" s="25">
        <f t="shared" si="37"/>
        <v>8.4659999999999999E-2</v>
      </c>
      <c r="F882" s="24"/>
      <c r="G882" s="24"/>
      <c r="H882" s="24"/>
      <c r="I882" s="25"/>
      <c r="P882" s="24" t="s">
        <v>1808</v>
      </c>
      <c r="Q882" s="28">
        <v>33.450000000000003</v>
      </c>
      <c r="R882" s="24">
        <v>38.869999999999997</v>
      </c>
      <c r="S882" s="25">
        <f>IF(Q882&lt;=0,"",Q882*R882/100)</f>
        <v>13.002015000000002</v>
      </c>
      <c r="U882" s="24" t="s">
        <v>1808</v>
      </c>
      <c r="V882" s="28">
        <v>33.450000000000003</v>
      </c>
      <c r="W882" s="24">
        <v>38.869999999999997</v>
      </c>
      <c r="X882" s="25">
        <f>IF(V882&lt;=0,"",V882*W882/100)</f>
        <v>13.002015000000002</v>
      </c>
    </row>
    <row r="883" spans="1:24" x14ac:dyDescent="0.3">
      <c r="A883" s="24" t="s">
        <v>1913</v>
      </c>
      <c r="B883" s="24">
        <v>-7.74</v>
      </c>
      <c r="C883" s="24">
        <v>14.35</v>
      </c>
      <c r="D883" s="25" t="str">
        <f t="shared" si="37"/>
        <v/>
      </c>
      <c r="F883" s="24"/>
      <c r="G883" s="24"/>
      <c r="H883" s="24"/>
      <c r="I883" s="25"/>
      <c r="P883" s="24" t="s">
        <v>1994</v>
      </c>
      <c r="Q883" s="28">
        <v>33.47</v>
      </c>
      <c r="R883" s="24">
        <v>2.42</v>
      </c>
      <c r="S883" s="25">
        <f>IF(Q883&lt;=0,"",Q883*R883/100)</f>
        <v>0.80997399999999997</v>
      </c>
      <c r="U883" s="24" t="s">
        <v>1994</v>
      </c>
      <c r="V883" s="28">
        <v>33.47</v>
      </c>
      <c r="W883" s="24">
        <v>2.42</v>
      </c>
      <c r="X883" s="25">
        <f>IF(V883&lt;=0,"",V883*W883/100)</f>
        <v>0.80997399999999997</v>
      </c>
    </row>
    <row r="884" spans="1:24" x14ac:dyDescent="0.3">
      <c r="A884" s="24" t="s">
        <v>1914</v>
      </c>
      <c r="B884" s="24">
        <v>32.409999999999997</v>
      </c>
      <c r="C884" s="24">
        <v>36.94</v>
      </c>
      <c r="D884" s="25">
        <f t="shared" si="37"/>
        <v>11.972253999999998</v>
      </c>
      <c r="F884" s="24"/>
      <c r="G884" s="24"/>
      <c r="H884" s="24"/>
      <c r="I884" s="25"/>
      <c r="P884" s="24" t="s">
        <v>1037</v>
      </c>
      <c r="Q884" s="28">
        <v>33.5</v>
      </c>
      <c r="R884" s="24">
        <v>20.81</v>
      </c>
      <c r="S884" s="25">
        <f>IF(Q884&lt;=0,"",Q884*R884/100)</f>
        <v>6.9713500000000002</v>
      </c>
      <c r="U884" s="24" t="s">
        <v>1037</v>
      </c>
      <c r="V884" s="28">
        <v>33.5</v>
      </c>
      <c r="W884" s="24">
        <v>20.81</v>
      </c>
      <c r="X884" s="25">
        <f>IF(V884&lt;=0,"",V884*W884/100)</f>
        <v>6.9713500000000002</v>
      </c>
    </row>
    <row r="885" spans="1:24" x14ac:dyDescent="0.3">
      <c r="A885" s="24" t="s">
        <v>1915</v>
      </c>
      <c r="B885" s="24">
        <v>28.67</v>
      </c>
      <c r="C885" s="24">
        <v>2.4500000000000002</v>
      </c>
      <c r="D885" s="25">
        <f t="shared" si="37"/>
        <v>0.70241500000000012</v>
      </c>
      <c r="F885" s="24"/>
      <c r="G885" s="24"/>
      <c r="H885" s="24"/>
      <c r="I885" s="25"/>
      <c r="P885" s="24" t="s">
        <v>1992</v>
      </c>
      <c r="Q885" s="28">
        <v>33.57</v>
      </c>
      <c r="R885" s="24">
        <v>17.11</v>
      </c>
      <c r="S885" s="25">
        <f>IF(Q885&lt;=0,"",Q885*R885/100)</f>
        <v>5.7438269999999996</v>
      </c>
      <c r="U885" s="24" t="s">
        <v>1992</v>
      </c>
      <c r="V885" s="28">
        <v>33.57</v>
      </c>
      <c r="W885" s="24">
        <v>17.11</v>
      </c>
      <c r="X885" s="25">
        <f>IF(V885&lt;=0,"",V885*W885/100)</f>
        <v>5.7438269999999996</v>
      </c>
    </row>
    <row r="886" spans="1:24" x14ac:dyDescent="0.3">
      <c r="A886" s="24" t="s">
        <v>1916</v>
      </c>
      <c r="B886" s="24">
        <v>15.51</v>
      </c>
      <c r="C886" s="24">
        <v>9.5399999999999991</v>
      </c>
      <c r="D886" s="25">
        <f t="shared" si="37"/>
        <v>1.4796539999999998</v>
      </c>
      <c r="F886" s="24"/>
      <c r="G886" s="24"/>
      <c r="H886" s="24"/>
      <c r="I886" s="25"/>
      <c r="P886" s="24" t="s">
        <v>1202</v>
      </c>
      <c r="Q886" s="28">
        <v>33.68</v>
      </c>
      <c r="R886" s="24">
        <v>11.49</v>
      </c>
      <c r="S886" s="25">
        <f>IF(Q886&lt;=0,"",Q886*R886/100)</f>
        <v>3.8698320000000002</v>
      </c>
      <c r="U886" s="24" t="s">
        <v>1202</v>
      </c>
      <c r="V886" s="28">
        <v>33.68</v>
      </c>
      <c r="W886" s="24">
        <v>11.49</v>
      </c>
      <c r="X886" s="25">
        <f>IF(V886&lt;=0,"",V886*W886/100)</f>
        <v>3.8698320000000002</v>
      </c>
    </row>
    <row r="887" spans="1:24" x14ac:dyDescent="0.3">
      <c r="A887" s="24" t="s">
        <v>1917</v>
      </c>
      <c r="B887" s="24">
        <v>-6.97</v>
      </c>
      <c r="C887" s="24">
        <v>10.61</v>
      </c>
      <c r="D887" s="25" t="str">
        <f t="shared" si="37"/>
        <v/>
      </c>
      <c r="F887" s="24"/>
      <c r="G887" s="24"/>
      <c r="H887" s="24"/>
      <c r="I887" s="25"/>
      <c r="P887" s="24" t="s">
        <v>1554</v>
      </c>
      <c r="Q887" s="28">
        <v>33.71</v>
      </c>
      <c r="R887" s="24">
        <v>27.64</v>
      </c>
      <c r="S887" s="25">
        <f>IF(Q887&lt;=0,"",Q887*R887/100)</f>
        <v>9.3174440000000001</v>
      </c>
      <c r="U887" s="24" t="s">
        <v>1554</v>
      </c>
      <c r="V887" s="28">
        <v>33.71</v>
      </c>
      <c r="W887" s="24">
        <v>27.64</v>
      </c>
      <c r="X887" s="25">
        <f>IF(V887&lt;=0,"",V887*W887/100)</f>
        <v>9.3174440000000001</v>
      </c>
    </row>
    <row r="888" spans="1:24" x14ac:dyDescent="0.3">
      <c r="A888" s="24" t="s">
        <v>1918</v>
      </c>
      <c r="B888" s="24">
        <v>-3.02</v>
      </c>
      <c r="C888" s="24">
        <v>22.8</v>
      </c>
      <c r="D888" s="25" t="str">
        <f t="shared" si="37"/>
        <v/>
      </c>
      <c r="F888" s="24"/>
      <c r="G888" s="24"/>
      <c r="H888" s="24"/>
      <c r="I888" s="25"/>
      <c r="P888" s="24" t="s">
        <v>1339</v>
      </c>
      <c r="Q888" s="28">
        <v>33.71</v>
      </c>
      <c r="R888" s="24">
        <v>12.83</v>
      </c>
      <c r="S888" s="25">
        <f>IF(Q888&lt;=0,"",Q888*R888/100)</f>
        <v>4.3249930000000001</v>
      </c>
      <c r="U888" s="24" t="s">
        <v>1339</v>
      </c>
      <c r="V888" s="28">
        <v>33.71</v>
      </c>
      <c r="W888" s="24">
        <v>12.83</v>
      </c>
      <c r="X888" s="25">
        <f>IF(V888&lt;=0,"",V888*W888/100)</f>
        <v>4.3249930000000001</v>
      </c>
    </row>
    <row r="889" spans="1:24" x14ac:dyDescent="0.3">
      <c r="A889" s="24" t="s">
        <v>1919</v>
      </c>
      <c r="B889" s="24">
        <v>-5.21</v>
      </c>
      <c r="C889" s="24">
        <v>39.06</v>
      </c>
      <c r="D889" s="25" t="str">
        <f t="shared" si="37"/>
        <v/>
      </c>
      <c r="F889" s="24"/>
      <c r="G889" s="24"/>
      <c r="H889" s="24"/>
      <c r="I889" s="25"/>
      <c r="P889" s="24" t="s">
        <v>1076</v>
      </c>
      <c r="Q889" s="28">
        <v>33.75</v>
      </c>
      <c r="R889" s="24">
        <v>23.1</v>
      </c>
      <c r="S889" s="25">
        <f>IF(Q889&lt;=0,"",Q889*R889/100)</f>
        <v>7.7962499999999997</v>
      </c>
      <c r="U889" s="24" t="s">
        <v>1076</v>
      </c>
      <c r="V889" s="28">
        <v>33.75</v>
      </c>
      <c r="W889" s="24">
        <v>23.1</v>
      </c>
      <c r="X889" s="25">
        <f>IF(V889&lt;=0,"",V889*W889/100)</f>
        <v>7.7962499999999997</v>
      </c>
    </row>
    <row r="890" spans="1:24" x14ac:dyDescent="0.3">
      <c r="A890" s="24" t="s">
        <v>1920</v>
      </c>
      <c r="B890" s="24">
        <v>32.15</v>
      </c>
      <c r="C890" s="24">
        <v>10.56</v>
      </c>
      <c r="D890" s="25">
        <f t="shared" si="37"/>
        <v>3.3950400000000003</v>
      </c>
      <c r="F890" s="24"/>
      <c r="G890" s="24"/>
      <c r="H890" s="24"/>
      <c r="I890" s="25"/>
      <c r="P890" s="24" t="s">
        <v>1317</v>
      </c>
      <c r="Q890" s="28">
        <v>33.81</v>
      </c>
      <c r="R890" s="24">
        <v>7.78</v>
      </c>
      <c r="S890" s="25">
        <f>IF(Q890&lt;=0,"",Q890*R890/100)</f>
        <v>2.6304180000000001</v>
      </c>
      <c r="U890" s="24" t="s">
        <v>1317</v>
      </c>
      <c r="V890" s="28">
        <v>33.81</v>
      </c>
      <c r="W890" s="24">
        <v>7.78</v>
      </c>
      <c r="X890" s="25">
        <f>IF(V890&lt;=0,"",V890*W890/100)</f>
        <v>2.6304180000000001</v>
      </c>
    </row>
    <row r="891" spans="1:24" x14ac:dyDescent="0.3">
      <c r="A891" s="24" t="s">
        <v>1921</v>
      </c>
      <c r="B891" s="24">
        <v>17.29</v>
      </c>
      <c r="C891" s="24">
        <v>19.899999999999999</v>
      </c>
      <c r="D891" s="25">
        <f t="shared" si="37"/>
        <v>3.4407099999999997</v>
      </c>
      <c r="F891" s="24"/>
      <c r="G891" s="24"/>
      <c r="H891" s="24"/>
      <c r="I891" s="25"/>
      <c r="P891" s="24" t="s">
        <v>1466</v>
      </c>
      <c r="Q891" s="28">
        <v>33.880000000000003</v>
      </c>
      <c r="R891" s="24">
        <v>2.54</v>
      </c>
      <c r="S891" s="25">
        <f>IF(Q891&lt;=0,"",Q891*R891/100)</f>
        <v>0.86055200000000009</v>
      </c>
      <c r="U891" s="24" t="s">
        <v>1466</v>
      </c>
      <c r="V891" s="28">
        <v>33.880000000000003</v>
      </c>
      <c r="W891" s="24">
        <v>2.54</v>
      </c>
      <c r="X891" s="25">
        <f>IF(V891&lt;=0,"",V891*W891/100)</f>
        <v>0.86055200000000009</v>
      </c>
    </row>
    <row r="892" spans="1:24" x14ac:dyDescent="0.3">
      <c r="A892" s="24" t="s">
        <v>1922</v>
      </c>
      <c r="B892" s="24">
        <v>-5</v>
      </c>
      <c r="C892" s="24">
        <v>36.82</v>
      </c>
      <c r="D892" s="25" t="str">
        <f t="shared" si="37"/>
        <v/>
      </c>
      <c r="F892" s="24"/>
      <c r="G892" s="24"/>
      <c r="H892" s="24"/>
      <c r="I892" s="25"/>
      <c r="P892" s="24" t="s">
        <v>1287</v>
      </c>
      <c r="Q892" s="28">
        <v>33.89</v>
      </c>
      <c r="R892" s="24">
        <v>0.7</v>
      </c>
      <c r="S892" s="25">
        <f>IF(Q892&lt;=0,"",Q892*R892/100)</f>
        <v>0.23723</v>
      </c>
      <c r="U892" s="24" t="s">
        <v>1287</v>
      </c>
      <c r="V892" s="28">
        <v>33.89</v>
      </c>
      <c r="W892" s="24">
        <v>0.7</v>
      </c>
      <c r="X892" s="25">
        <f>IF(V892&lt;=0,"",V892*W892/100)</f>
        <v>0.23723</v>
      </c>
    </row>
    <row r="893" spans="1:24" x14ac:dyDescent="0.3">
      <c r="A893" s="24" t="s">
        <v>1923</v>
      </c>
      <c r="B893" s="24">
        <v>0</v>
      </c>
      <c r="C893" s="24">
        <v>17.760000000000002</v>
      </c>
      <c r="D893" s="25" t="str">
        <f t="shared" si="37"/>
        <v/>
      </c>
      <c r="F893" s="24"/>
      <c r="G893" s="24"/>
      <c r="H893" s="24"/>
      <c r="I893" s="25"/>
      <c r="P893" s="24" t="s">
        <v>1358</v>
      </c>
      <c r="Q893" s="28">
        <v>33.9</v>
      </c>
      <c r="R893" s="24">
        <v>27.75</v>
      </c>
      <c r="S893" s="25">
        <f>IF(Q893&lt;=0,"",Q893*R893/100)</f>
        <v>9.4072499999999994</v>
      </c>
      <c r="U893" s="24" t="s">
        <v>1358</v>
      </c>
      <c r="V893" s="28">
        <v>33.9</v>
      </c>
      <c r="W893" s="24">
        <v>27.75</v>
      </c>
      <c r="X893" s="25">
        <f>IF(V893&lt;=0,"",V893*W893/100)</f>
        <v>9.4072499999999994</v>
      </c>
    </row>
    <row r="894" spans="1:24" x14ac:dyDescent="0.3">
      <c r="A894" s="24" t="s">
        <v>1924</v>
      </c>
      <c r="B894" s="24">
        <v>0</v>
      </c>
      <c r="C894" s="24">
        <v>4.21</v>
      </c>
      <c r="D894" s="25" t="str">
        <f t="shared" si="37"/>
        <v/>
      </c>
      <c r="F894" s="24"/>
      <c r="G894" s="24"/>
      <c r="H894" s="24"/>
      <c r="I894" s="25"/>
      <c r="P894" s="24" t="s">
        <v>1296</v>
      </c>
      <c r="Q894" s="28">
        <v>34.17</v>
      </c>
      <c r="R894" s="24">
        <v>7.16</v>
      </c>
      <c r="S894" s="25">
        <f>IF(Q894&lt;=0,"",Q894*R894/100)</f>
        <v>2.4465720000000002</v>
      </c>
      <c r="U894" s="24" t="s">
        <v>1296</v>
      </c>
      <c r="V894" s="28">
        <v>34.17</v>
      </c>
      <c r="W894" s="24">
        <v>7.16</v>
      </c>
      <c r="X894" s="25">
        <f>IF(V894&lt;=0,"",V894*W894/100)</f>
        <v>2.4465720000000002</v>
      </c>
    </row>
    <row r="895" spans="1:24" x14ac:dyDescent="0.3">
      <c r="A895" s="24" t="s">
        <v>1925</v>
      </c>
      <c r="B895" s="24">
        <v>32.549999999999997</v>
      </c>
      <c r="C895" s="24">
        <v>23.24</v>
      </c>
      <c r="D895" s="25">
        <f t="shared" si="37"/>
        <v>7.5646199999999988</v>
      </c>
      <c r="F895" s="24"/>
      <c r="G895" s="24"/>
      <c r="H895" s="24"/>
      <c r="I895" s="25"/>
      <c r="P895" s="24" t="s">
        <v>1099</v>
      </c>
      <c r="Q895" s="28">
        <v>34.19</v>
      </c>
      <c r="R895" s="24">
        <v>8.58</v>
      </c>
      <c r="S895" s="25">
        <f>IF(Q895&lt;=0,"",Q895*R895/100)</f>
        <v>2.9335019999999998</v>
      </c>
      <c r="U895" s="24" t="s">
        <v>1099</v>
      </c>
      <c r="V895" s="28">
        <v>34.19</v>
      </c>
      <c r="W895" s="24">
        <v>8.58</v>
      </c>
      <c r="X895" s="25">
        <f>IF(V895&lt;=0,"",V895*W895/100)</f>
        <v>2.9335019999999998</v>
      </c>
    </row>
    <row r="896" spans="1:24" x14ac:dyDescent="0.3">
      <c r="A896" s="24" t="s">
        <v>1926</v>
      </c>
      <c r="B896" s="24">
        <v>35.78</v>
      </c>
      <c r="C896" s="24">
        <v>30.98</v>
      </c>
      <c r="D896" s="25">
        <f t="shared" si="37"/>
        <v>11.084644000000001</v>
      </c>
      <c r="F896" s="24"/>
      <c r="G896" s="24"/>
      <c r="H896" s="24"/>
      <c r="I896" s="25"/>
      <c r="P896" s="24" t="s">
        <v>1850</v>
      </c>
      <c r="Q896" s="28">
        <v>34.270000000000003</v>
      </c>
      <c r="R896" s="24">
        <v>8.3800000000000008</v>
      </c>
      <c r="S896" s="25">
        <f>IF(Q896&lt;=0,"",Q896*R896/100)</f>
        <v>2.8718260000000004</v>
      </c>
      <c r="U896" s="24" t="s">
        <v>1850</v>
      </c>
      <c r="V896" s="28">
        <v>34.270000000000003</v>
      </c>
      <c r="W896" s="24">
        <v>8.3800000000000008</v>
      </c>
      <c r="X896" s="25">
        <f>IF(V896&lt;=0,"",V896*W896/100)</f>
        <v>2.8718260000000004</v>
      </c>
    </row>
    <row r="897" spans="1:24" x14ac:dyDescent="0.3">
      <c r="A897" s="24" t="s">
        <v>1927</v>
      </c>
      <c r="B897" s="24">
        <v>-7.7</v>
      </c>
      <c r="C897" s="24">
        <v>4.54</v>
      </c>
      <c r="D897" s="25" t="str">
        <f t="shared" si="37"/>
        <v/>
      </c>
      <c r="F897" s="24"/>
      <c r="G897" s="24"/>
      <c r="H897" s="24"/>
      <c r="I897" s="25"/>
      <c r="P897" s="24" t="s">
        <v>1868</v>
      </c>
      <c r="Q897" s="28">
        <v>34.32</v>
      </c>
      <c r="R897" s="24">
        <v>18.670000000000002</v>
      </c>
      <c r="S897" s="25">
        <f>IF(Q897&lt;=0,"",Q897*R897/100)</f>
        <v>6.4075440000000006</v>
      </c>
      <c r="U897" s="24" t="s">
        <v>1868</v>
      </c>
      <c r="V897" s="28">
        <v>34.32</v>
      </c>
      <c r="W897" s="24">
        <v>18.670000000000002</v>
      </c>
      <c r="X897" s="25">
        <f>IF(V897&lt;=0,"",V897*W897/100)</f>
        <v>6.4075440000000006</v>
      </c>
    </row>
    <row r="898" spans="1:24" x14ac:dyDescent="0.3">
      <c r="A898" s="24" t="s">
        <v>1928</v>
      </c>
      <c r="B898" s="24">
        <v>0</v>
      </c>
      <c r="C898" s="24">
        <v>17.87</v>
      </c>
      <c r="D898" s="25" t="str">
        <f t="shared" si="37"/>
        <v/>
      </c>
      <c r="F898" s="24"/>
      <c r="G898" s="24"/>
      <c r="H898" s="24"/>
      <c r="I898" s="25"/>
      <c r="P898" s="24" t="s">
        <v>1411</v>
      </c>
      <c r="Q898" s="28">
        <v>34.369999999999997</v>
      </c>
      <c r="R898" s="24">
        <v>36.630000000000003</v>
      </c>
      <c r="S898" s="25">
        <f>IF(Q898&lt;=0,"",Q898*R898/100)</f>
        <v>12.589730999999999</v>
      </c>
      <c r="U898" s="24" t="s">
        <v>1411</v>
      </c>
      <c r="V898" s="28">
        <v>34.369999999999997</v>
      </c>
      <c r="W898" s="24">
        <v>36.630000000000003</v>
      </c>
      <c r="X898" s="25">
        <f>IF(V898&lt;=0,"",V898*W898/100)</f>
        <v>12.589730999999999</v>
      </c>
    </row>
    <row r="899" spans="1:24" x14ac:dyDescent="0.3">
      <c r="A899" s="24" t="s">
        <v>1929</v>
      </c>
      <c r="B899" s="24">
        <v>-6.64</v>
      </c>
      <c r="C899" s="24">
        <v>34.700000000000003</v>
      </c>
      <c r="D899" s="25" t="str">
        <f t="shared" ref="D899:D962" si="38">IF(B899&lt;=0,"",B899*C899/100)</f>
        <v/>
      </c>
      <c r="F899" s="24"/>
      <c r="G899" s="24"/>
      <c r="H899" s="24"/>
      <c r="I899" s="25"/>
      <c r="P899" s="24" t="s">
        <v>1652</v>
      </c>
      <c r="Q899" s="28">
        <v>34.409999999999997</v>
      </c>
      <c r="R899" s="24">
        <v>35.83</v>
      </c>
      <c r="S899" s="25">
        <f>IF(Q899&lt;=0,"",Q899*R899/100)</f>
        <v>12.329102999999998</v>
      </c>
      <c r="U899" s="24" t="s">
        <v>1652</v>
      </c>
      <c r="V899" s="28">
        <v>34.409999999999997</v>
      </c>
      <c r="W899" s="24">
        <v>35.83</v>
      </c>
      <c r="X899" s="25">
        <f>IF(V899&lt;=0,"",V899*W899/100)</f>
        <v>12.329102999999998</v>
      </c>
    </row>
    <row r="900" spans="1:24" x14ac:dyDescent="0.3">
      <c r="A900" s="24" t="s">
        <v>1930</v>
      </c>
      <c r="B900" s="24">
        <v>-5.69</v>
      </c>
      <c r="C900" s="24">
        <v>5.83</v>
      </c>
      <c r="D900" s="25" t="str">
        <f t="shared" si="38"/>
        <v/>
      </c>
      <c r="F900" s="24"/>
      <c r="G900" s="24"/>
      <c r="H900" s="24"/>
      <c r="I900" s="25"/>
      <c r="P900" s="24" t="s">
        <v>1285</v>
      </c>
      <c r="Q900" s="28">
        <v>34.46</v>
      </c>
      <c r="R900" s="24">
        <v>23.18</v>
      </c>
      <c r="S900" s="25">
        <f>IF(Q900&lt;=0,"",Q900*R900/100)</f>
        <v>7.9878280000000004</v>
      </c>
      <c r="U900" s="24" t="s">
        <v>1285</v>
      </c>
      <c r="V900" s="28">
        <v>34.46</v>
      </c>
      <c r="W900" s="24">
        <v>23.18</v>
      </c>
      <c r="X900" s="25">
        <f>IF(V900&lt;=0,"",V900*W900/100)</f>
        <v>7.9878280000000004</v>
      </c>
    </row>
    <row r="901" spans="1:24" x14ac:dyDescent="0.3">
      <c r="A901" s="24" t="s">
        <v>1931</v>
      </c>
      <c r="B901" s="24">
        <v>0</v>
      </c>
      <c r="C901" s="24">
        <v>17.77</v>
      </c>
      <c r="D901" s="25" t="str">
        <f t="shared" si="38"/>
        <v/>
      </c>
      <c r="F901" s="24"/>
      <c r="G901" s="24"/>
      <c r="H901" s="24"/>
      <c r="I901" s="25"/>
      <c r="P901" s="24" t="s">
        <v>1768</v>
      </c>
      <c r="Q901" s="28">
        <v>34.5</v>
      </c>
      <c r="R901" s="24">
        <v>13.81</v>
      </c>
      <c r="S901" s="25">
        <f>IF(Q901&lt;=0,"",Q901*R901/100)</f>
        <v>4.7644500000000001</v>
      </c>
      <c r="U901" s="24" t="s">
        <v>1768</v>
      </c>
      <c r="V901" s="28">
        <v>34.5</v>
      </c>
      <c r="W901" s="24">
        <v>13.81</v>
      </c>
      <c r="X901" s="25">
        <f>IF(V901&lt;=0,"",V901*W901/100)</f>
        <v>4.7644500000000001</v>
      </c>
    </row>
    <row r="902" spans="1:24" x14ac:dyDescent="0.3">
      <c r="A902" s="24" t="s">
        <v>1932</v>
      </c>
      <c r="B902" s="24">
        <v>36.049999999999997</v>
      </c>
      <c r="C902" s="24">
        <v>5.87</v>
      </c>
      <c r="D902" s="25">
        <f t="shared" si="38"/>
        <v>2.1161349999999999</v>
      </c>
      <c r="F902" s="24"/>
      <c r="G902" s="24"/>
      <c r="H902" s="24"/>
      <c r="I902" s="25"/>
      <c r="P902" s="24" t="s">
        <v>1043</v>
      </c>
      <c r="Q902" s="28">
        <v>34.54</v>
      </c>
      <c r="R902" s="24">
        <v>22.32</v>
      </c>
      <c r="S902" s="25">
        <f>IF(Q902&lt;=0,"",Q902*R902/100)</f>
        <v>7.7093280000000002</v>
      </c>
      <c r="U902" s="24" t="s">
        <v>1043</v>
      </c>
      <c r="V902" s="28">
        <v>34.54</v>
      </c>
      <c r="W902" s="24">
        <v>22.32</v>
      </c>
      <c r="X902" s="25">
        <f>IF(V902&lt;=0,"",V902*W902/100)</f>
        <v>7.7093280000000002</v>
      </c>
    </row>
    <row r="903" spans="1:24" x14ac:dyDescent="0.3">
      <c r="A903" s="24" t="s">
        <v>1933</v>
      </c>
      <c r="B903" s="24">
        <v>-6.57</v>
      </c>
      <c r="C903" s="24">
        <v>6.07</v>
      </c>
      <c r="D903" s="25" t="str">
        <f t="shared" si="38"/>
        <v/>
      </c>
      <c r="F903" s="24"/>
      <c r="G903" s="24"/>
      <c r="H903" s="24"/>
      <c r="I903" s="25"/>
      <c r="P903" s="24" t="s">
        <v>1149</v>
      </c>
      <c r="Q903" s="28">
        <v>34.6</v>
      </c>
      <c r="R903" s="24">
        <v>7.55</v>
      </c>
      <c r="S903" s="25">
        <f>IF(Q903&lt;=0,"",Q903*R903/100)</f>
        <v>2.6123000000000003</v>
      </c>
      <c r="U903" s="24" t="s">
        <v>1149</v>
      </c>
      <c r="V903" s="28">
        <v>34.6</v>
      </c>
      <c r="W903" s="24">
        <v>7.55</v>
      </c>
      <c r="X903" s="25">
        <f>IF(V903&lt;=0,"",V903*W903/100)</f>
        <v>2.6123000000000003</v>
      </c>
    </row>
    <row r="904" spans="1:24" x14ac:dyDescent="0.3">
      <c r="A904" s="24" t="s">
        <v>1934</v>
      </c>
      <c r="B904" s="24">
        <v>22.55</v>
      </c>
      <c r="C904" s="24">
        <v>39.1</v>
      </c>
      <c r="D904" s="25">
        <f t="shared" si="38"/>
        <v>8.8170500000000001</v>
      </c>
      <c r="F904" s="24"/>
      <c r="G904" s="24"/>
      <c r="H904" s="24"/>
      <c r="I904" s="25"/>
      <c r="P904" s="24" t="s">
        <v>1820</v>
      </c>
      <c r="Q904" s="28">
        <v>34.659999999999997</v>
      </c>
      <c r="R904" s="24">
        <v>25.26</v>
      </c>
      <c r="S904" s="25">
        <f>IF(Q904&lt;=0,"",Q904*R904/100)</f>
        <v>8.7551159999999992</v>
      </c>
      <c r="U904" s="24" t="s">
        <v>1820</v>
      </c>
      <c r="V904" s="28">
        <v>34.659999999999997</v>
      </c>
      <c r="W904" s="24">
        <v>25.26</v>
      </c>
      <c r="X904" s="25">
        <f>IF(V904&lt;=0,"",V904*W904/100)</f>
        <v>8.7551159999999992</v>
      </c>
    </row>
    <row r="905" spans="1:24" x14ac:dyDescent="0.3">
      <c r="A905" s="24" t="s">
        <v>1935</v>
      </c>
      <c r="B905" s="24">
        <v>15.28</v>
      </c>
      <c r="C905" s="24">
        <v>34.9</v>
      </c>
      <c r="D905" s="25">
        <f t="shared" si="38"/>
        <v>5.3327199999999992</v>
      </c>
      <c r="F905" s="24"/>
      <c r="G905" s="24"/>
      <c r="H905" s="24"/>
      <c r="I905" s="25"/>
      <c r="P905" s="24" t="s">
        <v>1799</v>
      </c>
      <c r="Q905" s="28">
        <v>34.74</v>
      </c>
      <c r="R905" s="24">
        <v>35.5</v>
      </c>
      <c r="S905" s="25">
        <f>IF(Q905&lt;=0,"",Q905*R905/100)</f>
        <v>12.332699999999999</v>
      </c>
      <c r="U905" s="24" t="s">
        <v>1799</v>
      </c>
      <c r="V905" s="28">
        <v>34.74</v>
      </c>
      <c r="W905" s="24">
        <v>35.5</v>
      </c>
      <c r="X905" s="25">
        <f>IF(V905&lt;=0,"",V905*W905/100)</f>
        <v>12.332699999999999</v>
      </c>
    </row>
    <row r="906" spans="1:24" x14ac:dyDescent="0.3">
      <c r="A906" s="24" t="s">
        <v>1936</v>
      </c>
      <c r="B906" s="24">
        <v>50.88</v>
      </c>
      <c r="C906" s="24">
        <v>4.68</v>
      </c>
      <c r="D906" s="25">
        <f t="shared" si="38"/>
        <v>2.3811840000000002</v>
      </c>
      <c r="F906" s="24"/>
      <c r="G906" s="24"/>
      <c r="H906" s="24"/>
      <c r="I906" s="25"/>
      <c r="P906" s="24" t="s">
        <v>1727</v>
      </c>
      <c r="Q906" s="28">
        <v>34.74</v>
      </c>
      <c r="R906" s="24">
        <v>10.7</v>
      </c>
      <c r="S906" s="25">
        <f>IF(Q906&lt;=0,"",Q906*R906/100)</f>
        <v>3.7171800000000004</v>
      </c>
      <c r="U906" s="24" t="s">
        <v>1727</v>
      </c>
      <c r="V906" s="28">
        <v>34.74</v>
      </c>
      <c r="W906" s="24">
        <v>10.7</v>
      </c>
      <c r="X906" s="25">
        <f>IF(V906&lt;=0,"",V906*W906/100)</f>
        <v>3.7171800000000004</v>
      </c>
    </row>
    <row r="907" spans="1:24" x14ac:dyDescent="0.3">
      <c r="A907" s="24" t="s">
        <v>1937</v>
      </c>
      <c r="B907" s="24">
        <v>-3.88</v>
      </c>
      <c r="C907" s="24">
        <v>4.7699999999999996</v>
      </c>
      <c r="D907" s="25" t="str">
        <f t="shared" si="38"/>
        <v/>
      </c>
      <c r="F907" s="24"/>
      <c r="G907" s="24"/>
      <c r="H907" s="24"/>
      <c r="I907" s="25"/>
      <c r="P907" s="24" t="s">
        <v>1152</v>
      </c>
      <c r="Q907" s="28">
        <v>34.76</v>
      </c>
      <c r="R907" s="24">
        <v>35.75</v>
      </c>
      <c r="S907" s="25">
        <f>IF(Q907&lt;=0,"",Q907*R907/100)</f>
        <v>12.426699999999999</v>
      </c>
      <c r="U907" s="24" t="s">
        <v>1152</v>
      </c>
      <c r="V907" s="28">
        <v>34.76</v>
      </c>
      <c r="W907" s="24">
        <v>35.75</v>
      </c>
      <c r="X907" s="25">
        <f>IF(V907&lt;=0,"",V907*W907/100)</f>
        <v>12.426699999999999</v>
      </c>
    </row>
    <row r="908" spans="1:24" x14ac:dyDescent="0.3">
      <c r="A908" s="24" t="s">
        <v>1938</v>
      </c>
      <c r="B908" s="24">
        <v>35.83</v>
      </c>
      <c r="C908" s="24">
        <v>5.19</v>
      </c>
      <c r="D908" s="25">
        <f t="shared" si="38"/>
        <v>1.8595770000000003</v>
      </c>
      <c r="F908" s="24"/>
      <c r="G908" s="24"/>
      <c r="H908" s="24"/>
      <c r="I908" s="25"/>
      <c r="P908" s="24" t="s">
        <v>1283</v>
      </c>
      <c r="Q908" s="28">
        <v>34.89</v>
      </c>
      <c r="R908" s="24">
        <v>7.99</v>
      </c>
      <c r="S908" s="25">
        <f>IF(Q908&lt;=0,"",Q908*R908/100)</f>
        <v>2.7877109999999998</v>
      </c>
      <c r="U908" s="24" t="s">
        <v>1283</v>
      </c>
      <c r="V908" s="28">
        <v>34.89</v>
      </c>
      <c r="W908" s="24">
        <v>7.99</v>
      </c>
      <c r="X908" s="25">
        <f>IF(V908&lt;=0,"",V908*W908/100)</f>
        <v>2.7877109999999998</v>
      </c>
    </row>
    <row r="909" spans="1:24" x14ac:dyDescent="0.3">
      <c r="A909" s="24" t="s">
        <v>1939</v>
      </c>
      <c r="B909" s="24">
        <v>23.65</v>
      </c>
      <c r="C909" s="24">
        <v>5.62</v>
      </c>
      <c r="D909" s="25">
        <f t="shared" si="38"/>
        <v>1.3291299999999999</v>
      </c>
      <c r="F909" s="24"/>
      <c r="G909" s="24"/>
      <c r="H909" s="24"/>
      <c r="I909" s="25"/>
      <c r="P909" s="24" t="s">
        <v>1429</v>
      </c>
      <c r="Q909" s="28">
        <v>35.159999999999997</v>
      </c>
      <c r="R909" s="24">
        <v>33.36</v>
      </c>
      <c r="S909" s="25">
        <f>IF(Q909&lt;=0,"",Q909*R909/100)</f>
        <v>11.729376</v>
      </c>
      <c r="U909" s="24" t="s">
        <v>1429</v>
      </c>
      <c r="V909" s="28">
        <v>35.159999999999997</v>
      </c>
      <c r="W909" s="24">
        <v>33.36</v>
      </c>
      <c r="X909" s="25">
        <f>IF(V909&lt;=0,"",V909*W909/100)</f>
        <v>11.729376</v>
      </c>
    </row>
    <row r="910" spans="1:24" x14ac:dyDescent="0.3">
      <c r="A910" s="24" t="s">
        <v>1940</v>
      </c>
      <c r="B910" s="24">
        <v>-1.5</v>
      </c>
      <c r="C910" s="24">
        <v>10.34</v>
      </c>
      <c r="D910" s="25" t="str">
        <f t="shared" si="38"/>
        <v/>
      </c>
      <c r="F910" s="24"/>
      <c r="G910" s="24"/>
      <c r="H910" s="24"/>
      <c r="I910" s="25"/>
      <c r="P910" s="24" t="s">
        <v>1774</v>
      </c>
      <c r="Q910" s="28">
        <v>35.36</v>
      </c>
      <c r="R910" s="24">
        <v>22.05</v>
      </c>
      <c r="S910" s="25">
        <f>IF(Q910&lt;=0,"",Q910*R910/100)</f>
        <v>7.7968799999999998</v>
      </c>
      <c r="U910" s="24" t="s">
        <v>1774</v>
      </c>
      <c r="V910" s="28">
        <v>35.36</v>
      </c>
      <c r="W910" s="24">
        <v>22.05</v>
      </c>
      <c r="X910" s="25">
        <f>IF(V910&lt;=0,"",V910*W910/100)</f>
        <v>7.7968799999999998</v>
      </c>
    </row>
    <row r="911" spans="1:24" x14ac:dyDescent="0.3">
      <c r="A911" s="24" t="s">
        <v>1941</v>
      </c>
      <c r="B911" s="24">
        <v>-8.2799999999999994</v>
      </c>
      <c r="C911" s="24">
        <v>26.33</v>
      </c>
      <c r="D911" s="25" t="str">
        <f t="shared" si="38"/>
        <v/>
      </c>
      <c r="F911" s="24"/>
      <c r="G911" s="24"/>
      <c r="H911" s="24"/>
      <c r="I911" s="25"/>
      <c r="P911" s="24" t="s">
        <v>1962</v>
      </c>
      <c r="Q911" s="28">
        <v>35.39</v>
      </c>
      <c r="R911" s="24">
        <v>21.76</v>
      </c>
      <c r="S911" s="25">
        <f>IF(Q911&lt;=0,"",Q911*R911/100)</f>
        <v>7.7008640000000002</v>
      </c>
      <c r="U911" s="24" t="s">
        <v>1962</v>
      </c>
      <c r="V911" s="28">
        <v>35.39</v>
      </c>
      <c r="W911" s="24">
        <v>21.76</v>
      </c>
      <c r="X911" s="25">
        <f>IF(V911&lt;=0,"",V911*W911/100)</f>
        <v>7.7008640000000002</v>
      </c>
    </row>
    <row r="912" spans="1:24" x14ac:dyDescent="0.3">
      <c r="A912" s="24" t="s">
        <v>1942</v>
      </c>
      <c r="B912" s="24">
        <v>-3.14</v>
      </c>
      <c r="C912" s="24">
        <v>36.47</v>
      </c>
      <c r="D912" s="25" t="str">
        <f t="shared" si="38"/>
        <v/>
      </c>
      <c r="F912" s="24"/>
      <c r="G912" s="24"/>
      <c r="H912" s="24"/>
      <c r="I912" s="25"/>
      <c r="P912" s="24" t="s">
        <v>1334</v>
      </c>
      <c r="Q912" s="28">
        <v>35.450000000000003</v>
      </c>
      <c r="R912" s="24">
        <v>8.58</v>
      </c>
      <c r="S912" s="25">
        <f>IF(Q912&lt;=0,"",Q912*R912/100)</f>
        <v>3.0416099999999999</v>
      </c>
      <c r="U912" s="24" t="s">
        <v>1334</v>
      </c>
      <c r="V912" s="28">
        <v>35.450000000000003</v>
      </c>
      <c r="W912" s="24">
        <v>8.58</v>
      </c>
      <c r="X912" s="25">
        <f>IF(V912&lt;=0,"",V912*W912/100)</f>
        <v>3.0416099999999999</v>
      </c>
    </row>
    <row r="913" spans="1:24" x14ac:dyDescent="0.3">
      <c r="A913" s="24" t="s">
        <v>1943</v>
      </c>
      <c r="B913" s="24">
        <v>26.38</v>
      </c>
      <c r="C913" s="24">
        <v>35.549999999999997</v>
      </c>
      <c r="D913" s="25">
        <f t="shared" si="38"/>
        <v>9.3780899999999985</v>
      </c>
      <c r="F913" s="24"/>
      <c r="G913" s="24"/>
      <c r="H913" s="24"/>
      <c r="I913" s="25"/>
      <c r="P913" s="24" t="s">
        <v>1970</v>
      </c>
      <c r="Q913" s="28">
        <v>35.49</v>
      </c>
      <c r="R913" s="24">
        <v>34.369999999999997</v>
      </c>
      <c r="S913" s="25">
        <f>IF(Q913&lt;=0,"",Q913*R913/100)</f>
        <v>12.197912999999998</v>
      </c>
      <c r="U913" s="24" t="s">
        <v>1970</v>
      </c>
      <c r="V913" s="28">
        <v>35.49</v>
      </c>
      <c r="W913" s="24">
        <v>34.369999999999997</v>
      </c>
      <c r="X913" s="25">
        <f>IF(V913&lt;=0,"",V913*W913/100)</f>
        <v>12.197912999999998</v>
      </c>
    </row>
    <row r="914" spans="1:24" x14ac:dyDescent="0.3">
      <c r="A914" s="24" t="s">
        <v>1944</v>
      </c>
      <c r="B914" s="24">
        <v>0</v>
      </c>
      <c r="C914" s="24">
        <v>7.59</v>
      </c>
      <c r="D914" s="25" t="str">
        <f t="shared" si="38"/>
        <v/>
      </c>
      <c r="F914" s="24"/>
      <c r="G914" s="24"/>
      <c r="H914" s="24"/>
      <c r="I914" s="25"/>
      <c r="P914" s="24" t="s">
        <v>1342</v>
      </c>
      <c r="Q914" s="28">
        <v>35.630000000000003</v>
      </c>
      <c r="R914" s="24">
        <v>3.91</v>
      </c>
      <c r="S914" s="25">
        <f>IF(Q914&lt;=0,"",Q914*R914/100)</f>
        <v>1.3931330000000002</v>
      </c>
      <c r="U914" s="24" t="s">
        <v>1342</v>
      </c>
      <c r="V914" s="28">
        <v>35.630000000000003</v>
      </c>
      <c r="W914" s="24">
        <v>3.91</v>
      </c>
      <c r="X914" s="25">
        <f>IF(V914&lt;=0,"",V914*W914/100)</f>
        <v>1.3931330000000002</v>
      </c>
    </row>
    <row r="915" spans="1:24" x14ac:dyDescent="0.3">
      <c r="A915" s="24" t="s">
        <v>1945</v>
      </c>
      <c r="B915" s="24">
        <v>0</v>
      </c>
      <c r="C915" s="24">
        <v>19.91</v>
      </c>
      <c r="D915" s="25" t="str">
        <f t="shared" si="38"/>
        <v/>
      </c>
      <c r="F915" s="24"/>
      <c r="G915" s="24"/>
      <c r="H915" s="24"/>
      <c r="I915" s="25"/>
      <c r="P915" s="24" t="s">
        <v>1926</v>
      </c>
      <c r="Q915" s="28">
        <v>35.78</v>
      </c>
      <c r="R915" s="24">
        <v>30.98</v>
      </c>
      <c r="S915" s="25">
        <f>IF(Q915&lt;=0,"",Q915*R915/100)</f>
        <v>11.084644000000001</v>
      </c>
      <c r="U915" s="24" t="s">
        <v>1926</v>
      </c>
      <c r="V915" s="28">
        <v>35.78</v>
      </c>
      <c r="W915" s="24">
        <v>30.98</v>
      </c>
      <c r="X915" s="25">
        <f>IF(V915&lt;=0,"",V915*W915/100)</f>
        <v>11.084644000000001</v>
      </c>
    </row>
    <row r="916" spans="1:24" x14ac:dyDescent="0.3">
      <c r="A916" s="24" t="s">
        <v>1946</v>
      </c>
      <c r="B916" s="24">
        <v>0</v>
      </c>
      <c r="C916" s="24">
        <v>11.95</v>
      </c>
      <c r="D916" s="25" t="str">
        <f t="shared" si="38"/>
        <v/>
      </c>
      <c r="F916" s="24"/>
      <c r="G916" s="24"/>
      <c r="H916" s="24"/>
      <c r="I916" s="25"/>
      <c r="P916" s="24" t="s">
        <v>1938</v>
      </c>
      <c r="Q916" s="28">
        <v>35.83</v>
      </c>
      <c r="R916" s="24">
        <v>5.19</v>
      </c>
      <c r="S916" s="25">
        <f>IF(Q916&lt;=0,"",Q916*R916/100)</f>
        <v>1.8595770000000003</v>
      </c>
      <c r="U916" s="24" t="s">
        <v>1938</v>
      </c>
      <c r="V916" s="28">
        <v>35.83</v>
      </c>
      <c r="W916" s="24">
        <v>5.19</v>
      </c>
      <c r="X916" s="25">
        <f>IF(V916&lt;=0,"",V916*W916/100)</f>
        <v>1.8595770000000003</v>
      </c>
    </row>
    <row r="917" spans="1:24" x14ac:dyDescent="0.3">
      <c r="A917" s="24" t="s">
        <v>1947</v>
      </c>
      <c r="B917" s="24">
        <v>23.22</v>
      </c>
      <c r="C917" s="24">
        <v>8.7200000000000006</v>
      </c>
      <c r="D917" s="25">
        <f t="shared" si="38"/>
        <v>2.0247839999999999</v>
      </c>
      <c r="F917" s="24"/>
      <c r="G917" s="24"/>
      <c r="H917" s="24"/>
      <c r="I917" s="25"/>
      <c r="P917" s="24" t="s">
        <v>1246</v>
      </c>
      <c r="Q917" s="28">
        <v>35.97</v>
      </c>
      <c r="R917" s="24">
        <v>36.97</v>
      </c>
      <c r="S917" s="25">
        <f>IF(Q917&lt;=0,"",Q917*R917/100)</f>
        <v>13.298109</v>
      </c>
      <c r="U917" s="24" t="s">
        <v>1246</v>
      </c>
      <c r="V917" s="28">
        <v>35.97</v>
      </c>
      <c r="W917" s="24">
        <v>36.97</v>
      </c>
      <c r="X917" s="25">
        <f>IF(V917&lt;=0,"",V917*W917/100)</f>
        <v>13.298109</v>
      </c>
    </row>
    <row r="918" spans="1:24" x14ac:dyDescent="0.3">
      <c r="A918" s="24" t="s">
        <v>1948</v>
      </c>
      <c r="B918" s="24">
        <v>-6.8</v>
      </c>
      <c r="C918" s="24">
        <v>19.54</v>
      </c>
      <c r="D918" s="25" t="str">
        <f t="shared" si="38"/>
        <v/>
      </c>
      <c r="F918" s="24"/>
      <c r="G918" s="24"/>
      <c r="H918" s="24"/>
      <c r="I918" s="25"/>
      <c r="P918" s="24" t="s">
        <v>1932</v>
      </c>
      <c r="Q918" s="28">
        <v>36.049999999999997</v>
      </c>
      <c r="R918" s="24">
        <v>5.87</v>
      </c>
      <c r="S918" s="25">
        <f>IF(Q918&lt;=0,"",Q918*R918/100)</f>
        <v>2.1161349999999999</v>
      </c>
      <c r="U918" s="24" t="s">
        <v>1932</v>
      </c>
      <c r="V918" s="28">
        <v>36.049999999999997</v>
      </c>
      <c r="W918" s="24">
        <v>5.87</v>
      </c>
      <c r="X918" s="25">
        <f>IF(V918&lt;=0,"",V918*W918/100)</f>
        <v>2.1161349999999999</v>
      </c>
    </row>
    <row r="919" spans="1:24" x14ac:dyDescent="0.3">
      <c r="A919" s="24" t="s">
        <v>1949</v>
      </c>
      <c r="B919" s="24">
        <v>41.86</v>
      </c>
      <c r="C919" s="24">
        <v>35.14</v>
      </c>
      <c r="D919" s="25">
        <f t="shared" si="38"/>
        <v>14.709603999999999</v>
      </c>
      <c r="F919" s="24"/>
      <c r="G919" s="24"/>
      <c r="H919" s="24"/>
      <c r="I919" s="25"/>
      <c r="P919" s="24" t="s">
        <v>1378</v>
      </c>
      <c r="Q919" s="28">
        <v>36.14</v>
      </c>
      <c r="R919" s="24">
        <v>27.26</v>
      </c>
      <c r="S919" s="25">
        <f>IF(Q919&lt;=0,"",Q919*R919/100)</f>
        <v>9.8517640000000011</v>
      </c>
      <c r="U919" s="24" t="s">
        <v>1378</v>
      </c>
      <c r="V919" s="28">
        <v>36.14</v>
      </c>
      <c r="W919" s="24">
        <v>27.26</v>
      </c>
      <c r="X919" s="25">
        <f>IF(V919&lt;=0,"",V919*W919/100)</f>
        <v>9.8517640000000011</v>
      </c>
    </row>
    <row r="920" spans="1:24" x14ac:dyDescent="0.3">
      <c r="A920" s="24" t="s">
        <v>1950</v>
      </c>
      <c r="B920" s="24">
        <v>22.78</v>
      </c>
      <c r="C920" s="24">
        <v>3.11</v>
      </c>
      <c r="D920" s="25">
        <f t="shared" si="38"/>
        <v>0.70845799999999992</v>
      </c>
      <c r="F920" s="24"/>
      <c r="G920" s="24"/>
      <c r="H920" s="24"/>
      <c r="I920" s="25"/>
      <c r="P920" s="24" t="s">
        <v>1190</v>
      </c>
      <c r="Q920" s="28">
        <v>36.15</v>
      </c>
      <c r="R920" s="24">
        <v>7.9</v>
      </c>
      <c r="S920" s="25">
        <f>IF(Q920&lt;=0,"",Q920*R920/100)</f>
        <v>2.8558499999999998</v>
      </c>
      <c r="U920" s="24" t="s">
        <v>1190</v>
      </c>
      <c r="V920" s="28">
        <v>36.15</v>
      </c>
      <c r="W920" s="24">
        <v>7.9</v>
      </c>
      <c r="X920" s="25">
        <f>IF(V920&lt;=0,"",V920*W920/100)</f>
        <v>2.8558499999999998</v>
      </c>
    </row>
    <row r="921" spans="1:24" x14ac:dyDescent="0.3">
      <c r="A921" s="24" t="s">
        <v>1951</v>
      </c>
      <c r="B921" s="24">
        <v>26.18</v>
      </c>
      <c r="C921" s="24">
        <v>10.75</v>
      </c>
      <c r="D921" s="25">
        <f t="shared" si="38"/>
        <v>2.8143500000000001</v>
      </c>
      <c r="F921" s="24"/>
      <c r="G921" s="24"/>
      <c r="H921" s="24"/>
      <c r="I921" s="25"/>
      <c r="P921" s="24" t="s">
        <v>1248</v>
      </c>
      <c r="Q921" s="28">
        <v>36.24</v>
      </c>
      <c r="R921" s="24">
        <v>22.58</v>
      </c>
      <c r="S921" s="25">
        <f>IF(Q921&lt;=0,"",Q921*R921/100)</f>
        <v>8.1829919999999987</v>
      </c>
      <c r="U921" s="24" t="s">
        <v>1248</v>
      </c>
      <c r="V921" s="28">
        <v>36.24</v>
      </c>
      <c r="W921" s="24">
        <v>22.58</v>
      </c>
      <c r="X921" s="25">
        <f>IF(V921&lt;=0,"",V921*W921/100)</f>
        <v>8.1829919999999987</v>
      </c>
    </row>
    <row r="922" spans="1:24" x14ac:dyDescent="0.3">
      <c r="A922" s="24" t="s">
        <v>1952</v>
      </c>
      <c r="B922" s="24">
        <v>4.24</v>
      </c>
      <c r="C922" s="24">
        <v>39.54</v>
      </c>
      <c r="D922" s="25">
        <f t="shared" si="38"/>
        <v>1.676496</v>
      </c>
      <c r="F922" s="24"/>
      <c r="G922" s="24"/>
      <c r="H922" s="24"/>
      <c r="I922" s="25"/>
      <c r="P922" s="24" t="s">
        <v>1338</v>
      </c>
      <c r="Q922" s="28">
        <v>36.53</v>
      </c>
      <c r="R922" s="24">
        <v>38.92</v>
      </c>
      <c r="S922" s="25">
        <f>IF(Q922&lt;=0,"",Q922*R922/100)</f>
        <v>14.217476000000001</v>
      </c>
      <c r="U922" s="24" t="s">
        <v>1338</v>
      </c>
      <c r="V922" s="28">
        <v>36.53</v>
      </c>
      <c r="W922" s="24">
        <v>38.92</v>
      </c>
      <c r="X922" s="25">
        <f>IF(V922&lt;=0,"",V922*W922/100)</f>
        <v>14.217476000000001</v>
      </c>
    </row>
    <row r="923" spans="1:24" x14ac:dyDescent="0.3">
      <c r="A923" s="24" t="s">
        <v>1953</v>
      </c>
      <c r="B923" s="24">
        <v>0</v>
      </c>
      <c r="C923" s="24">
        <v>30.7</v>
      </c>
      <c r="D923" s="25" t="str">
        <f t="shared" si="38"/>
        <v/>
      </c>
      <c r="F923" s="24"/>
      <c r="G923" s="24"/>
      <c r="H923" s="24"/>
      <c r="I923" s="25"/>
      <c r="P923" s="24" t="s">
        <v>1501</v>
      </c>
      <c r="Q923" s="28">
        <v>36.56</v>
      </c>
      <c r="R923" s="24">
        <v>22.24</v>
      </c>
      <c r="S923" s="25">
        <f>IF(Q923&lt;=0,"",Q923*R923/100)</f>
        <v>8.1309439999999995</v>
      </c>
      <c r="U923" s="24" t="s">
        <v>1501</v>
      </c>
      <c r="V923" s="28">
        <v>36.56</v>
      </c>
      <c r="W923" s="24">
        <v>22.24</v>
      </c>
      <c r="X923" s="25">
        <f>IF(V923&lt;=0,"",V923*W923/100)</f>
        <v>8.1309439999999995</v>
      </c>
    </row>
    <row r="924" spans="1:24" x14ac:dyDescent="0.3">
      <c r="A924" s="24" t="s">
        <v>1954</v>
      </c>
      <c r="B924" s="24">
        <v>31.93</v>
      </c>
      <c r="C924" s="24">
        <v>5.7</v>
      </c>
      <c r="D924" s="25">
        <f t="shared" si="38"/>
        <v>1.8200100000000001</v>
      </c>
      <c r="F924" s="24"/>
      <c r="G924" s="24"/>
      <c r="H924" s="24"/>
      <c r="I924" s="25"/>
      <c r="P924" s="24" t="s">
        <v>1259</v>
      </c>
      <c r="Q924" s="28">
        <v>36.64</v>
      </c>
      <c r="R924" s="24">
        <v>4.51</v>
      </c>
      <c r="S924" s="25">
        <f>IF(Q924&lt;=0,"",Q924*R924/100)</f>
        <v>1.6524639999999999</v>
      </c>
      <c r="U924" s="24" t="s">
        <v>1259</v>
      </c>
      <c r="V924" s="28">
        <v>36.64</v>
      </c>
      <c r="W924" s="24">
        <v>4.51</v>
      </c>
      <c r="X924" s="25">
        <f>IF(V924&lt;=0,"",V924*W924/100)</f>
        <v>1.6524639999999999</v>
      </c>
    </row>
    <row r="925" spans="1:24" x14ac:dyDescent="0.3">
      <c r="A925" s="24" t="s">
        <v>1955</v>
      </c>
      <c r="B925" s="24">
        <v>-7.23</v>
      </c>
      <c r="C925" s="24">
        <v>21.55</v>
      </c>
      <c r="D925" s="25" t="str">
        <f t="shared" si="38"/>
        <v/>
      </c>
      <c r="F925" s="24"/>
      <c r="G925" s="24"/>
      <c r="H925" s="24"/>
      <c r="I925" s="25"/>
      <c r="P925" s="24" t="s">
        <v>1979</v>
      </c>
      <c r="Q925" s="28">
        <v>36.659999999999997</v>
      </c>
      <c r="R925" s="24">
        <v>0.54</v>
      </c>
      <c r="S925" s="25">
        <f>IF(Q925&lt;=0,"",Q925*R925/100)</f>
        <v>0.19796399999999997</v>
      </c>
      <c r="U925" s="24" t="s">
        <v>1979</v>
      </c>
      <c r="V925" s="28">
        <v>36.659999999999997</v>
      </c>
      <c r="W925" s="24">
        <v>0.54</v>
      </c>
      <c r="X925" s="25">
        <f>IF(V925&lt;=0,"",V925*W925/100)</f>
        <v>0.19796399999999997</v>
      </c>
    </row>
    <row r="926" spans="1:24" x14ac:dyDescent="0.3">
      <c r="A926" s="24" t="s">
        <v>1956</v>
      </c>
      <c r="B926" s="24">
        <v>0</v>
      </c>
      <c r="C926" s="24">
        <v>14.93</v>
      </c>
      <c r="D926" s="25" t="str">
        <f t="shared" si="38"/>
        <v/>
      </c>
      <c r="F926" s="24"/>
      <c r="G926" s="24"/>
      <c r="H926" s="24"/>
      <c r="I926" s="25"/>
      <c r="P926" s="24" t="s">
        <v>1471</v>
      </c>
      <c r="Q926" s="28">
        <v>36.71</v>
      </c>
      <c r="R926" s="24">
        <v>38.31</v>
      </c>
      <c r="S926" s="25">
        <f>IF(Q926&lt;=0,"",Q926*R926/100)</f>
        <v>14.063601</v>
      </c>
      <c r="U926" s="24" t="s">
        <v>1471</v>
      </c>
      <c r="V926" s="28">
        <v>36.71</v>
      </c>
      <c r="W926" s="24">
        <v>38.31</v>
      </c>
      <c r="X926" s="25">
        <f>IF(V926&lt;=0,"",V926*W926/100)</f>
        <v>14.063601</v>
      </c>
    </row>
    <row r="927" spans="1:24" x14ac:dyDescent="0.3">
      <c r="A927" s="24" t="s">
        <v>1957</v>
      </c>
      <c r="B927" s="24">
        <v>-2.59</v>
      </c>
      <c r="C927" s="24">
        <v>34.06</v>
      </c>
      <c r="D927" s="25" t="str">
        <f t="shared" si="38"/>
        <v/>
      </c>
      <c r="F927" s="24"/>
      <c r="G927" s="24"/>
      <c r="H927" s="24"/>
      <c r="I927" s="25"/>
      <c r="P927" s="24" t="s">
        <v>1729</v>
      </c>
      <c r="Q927" s="28">
        <v>36.74</v>
      </c>
      <c r="R927" s="24">
        <v>4.2300000000000004</v>
      </c>
      <c r="S927" s="25">
        <f>IF(Q927&lt;=0,"",Q927*R927/100)</f>
        <v>1.5541020000000003</v>
      </c>
      <c r="U927" s="24" t="s">
        <v>1729</v>
      </c>
      <c r="V927" s="28">
        <v>36.74</v>
      </c>
      <c r="W927" s="24">
        <v>4.2300000000000004</v>
      </c>
      <c r="X927" s="25">
        <f>IF(V927&lt;=0,"",V927*W927/100)</f>
        <v>1.5541020000000003</v>
      </c>
    </row>
    <row r="928" spans="1:24" x14ac:dyDescent="0.3">
      <c r="A928" s="24" t="s">
        <v>1958</v>
      </c>
      <c r="B928" s="24">
        <v>0</v>
      </c>
      <c r="C928" s="24">
        <v>1.06</v>
      </c>
      <c r="D928" s="25" t="str">
        <f t="shared" si="38"/>
        <v/>
      </c>
      <c r="F928" s="24"/>
      <c r="G928" s="24"/>
      <c r="H928" s="24"/>
      <c r="I928" s="25"/>
      <c r="P928" s="24" t="s">
        <v>1361</v>
      </c>
      <c r="Q928" s="28">
        <v>36.770000000000003</v>
      </c>
      <c r="R928" s="24">
        <v>32.57</v>
      </c>
      <c r="S928" s="25">
        <f>IF(Q928&lt;=0,"",Q928*R928/100)</f>
        <v>11.975989000000002</v>
      </c>
      <c r="U928" s="24" t="s">
        <v>1361</v>
      </c>
      <c r="V928" s="28">
        <v>36.770000000000003</v>
      </c>
      <c r="W928" s="24">
        <v>32.57</v>
      </c>
      <c r="X928" s="25">
        <f>IF(V928&lt;=0,"",V928*W928/100)</f>
        <v>11.975989000000002</v>
      </c>
    </row>
    <row r="929" spans="1:24" x14ac:dyDescent="0.3">
      <c r="A929" s="24" t="s">
        <v>1959</v>
      </c>
      <c r="B929" s="24">
        <v>10.7</v>
      </c>
      <c r="C929" s="24">
        <v>24.3</v>
      </c>
      <c r="D929" s="25">
        <f t="shared" si="38"/>
        <v>2.6000999999999999</v>
      </c>
      <c r="F929" s="24"/>
      <c r="G929" s="24"/>
      <c r="H929" s="24"/>
      <c r="I929" s="25"/>
      <c r="P929" s="24" t="s">
        <v>1492</v>
      </c>
      <c r="Q929" s="28">
        <v>36.880000000000003</v>
      </c>
      <c r="R929" s="24">
        <v>19.920000000000002</v>
      </c>
      <c r="S929" s="25">
        <f>IF(Q929&lt;=0,"",Q929*R929/100)</f>
        <v>7.346496000000001</v>
      </c>
      <c r="U929" s="24" t="s">
        <v>1492</v>
      </c>
      <c r="V929" s="28">
        <v>36.880000000000003</v>
      </c>
      <c r="W929" s="24">
        <v>19.920000000000002</v>
      </c>
      <c r="X929" s="25">
        <f>IF(V929&lt;=0,"",V929*W929/100)</f>
        <v>7.346496000000001</v>
      </c>
    </row>
    <row r="930" spans="1:24" x14ac:dyDescent="0.3">
      <c r="A930" s="24" t="s">
        <v>1960</v>
      </c>
      <c r="B930" s="24">
        <v>5.49</v>
      </c>
      <c r="C930" s="24">
        <v>38.270000000000003</v>
      </c>
      <c r="D930" s="25">
        <f t="shared" si="38"/>
        <v>2.1010230000000001</v>
      </c>
      <c r="F930" s="24"/>
      <c r="G930" s="24"/>
      <c r="H930" s="24"/>
      <c r="I930" s="25"/>
      <c r="P930" s="24" t="s">
        <v>1453</v>
      </c>
      <c r="Q930" s="28">
        <v>37.11</v>
      </c>
      <c r="R930" s="24">
        <v>2.09</v>
      </c>
      <c r="S930" s="25">
        <f>IF(Q930&lt;=0,"",Q930*R930/100)</f>
        <v>0.77559900000000004</v>
      </c>
      <c r="U930" s="24" t="s">
        <v>1453</v>
      </c>
      <c r="V930" s="28">
        <v>37.11</v>
      </c>
      <c r="W930" s="24">
        <v>2.09</v>
      </c>
      <c r="X930" s="25">
        <f>IF(V930&lt;=0,"",V930*W930/100)</f>
        <v>0.77559900000000004</v>
      </c>
    </row>
    <row r="931" spans="1:24" x14ac:dyDescent="0.3">
      <c r="A931" s="24" t="s">
        <v>1961</v>
      </c>
      <c r="B931" s="24">
        <v>0</v>
      </c>
      <c r="C931" s="24">
        <v>22.68</v>
      </c>
      <c r="D931" s="25" t="str">
        <f t="shared" si="38"/>
        <v/>
      </c>
      <c r="F931" s="24"/>
      <c r="G931" s="24"/>
      <c r="H931" s="24"/>
      <c r="I931" s="25"/>
      <c r="P931" s="24" t="s">
        <v>1082</v>
      </c>
      <c r="Q931" s="28">
        <v>37.24</v>
      </c>
      <c r="R931" s="24">
        <v>38.19</v>
      </c>
      <c r="S931" s="25">
        <f>IF(Q931&lt;=0,"",Q931*R931/100)</f>
        <v>14.221956</v>
      </c>
      <c r="U931" s="24" t="s">
        <v>1082</v>
      </c>
      <c r="V931" s="28">
        <v>37.24</v>
      </c>
      <c r="W931" s="24">
        <v>38.19</v>
      </c>
      <c r="X931" s="25">
        <f>IF(V931&lt;=0,"",V931*W931/100)</f>
        <v>14.221956</v>
      </c>
    </row>
    <row r="932" spans="1:24" x14ac:dyDescent="0.3">
      <c r="A932" s="24" t="s">
        <v>1962</v>
      </c>
      <c r="B932" s="24">
        <v>35.39</v>
      </c>
      <c r="C932" s="24">
        <v>21.76</v>
      </c>
      <c r="D932" s="25">
        <f t="shared" si="38"/>
        <v>7.7008640000000002</v>
      </c>
      <c r="F932" s="24"/>
      <c r="G932" s="24"/>
      <c r="H932" s="24"/>
      <c r="I932" s="25"/>
      <c r="P932" s="24" t="s">
        <v>1772</v>
      </c>
      <c r="Q932" s="28">
        <v>37.31</v>
      </c>
      <c r="R932" s="24">
        <v>31.26</v>
      </c>
      <c r="S932" s="25">
        <f>IF(Q932&lt;=0,"",Q932*R932/100)</f>
        <v>11.663106000000001</v>
      </c>
      <c r="U932" s="24" t="s">
        <v>1772</v>
      </c>
      <c r="V932" s="28">
        <v>37.31</v>
      </c>
      <c r="W932" s="24">
        <v>31.26</v>
      </c>
      <c r="X932" s="25">
        <f>IF(V932&lt;=0,"",V932*W932/100)</f>
        <v>11.663106000000001</v>
      </c>
    </row>
    <row r="933" spans="1:24" x14ac:dyDescent="0.3">
      <c r="A933" s="24" t="s">
        <v>1963</v>
      </c>
      <c r="B933" s="24">
        <v>0</v>
      </c>
      <c r="C933" s="24">
        <v>33.94</v>
      </c>
      <c r="D933" s="25" t="str">
        <f t="shared" si="38"/>
        <v/>
      </c>
      <c r="F933" s="24"/>
      <c r="G933" s="24"/>
      <c r="H933" s="24"/>
      <c r="I933" s="25"/>
      <c r="P933" s="24" t="s">
        <v>1968</v>
      </c>
      <c r="Q933" s="28">
        <v>37.340000000000003</v>
      </c>
      <c r="R933" s="24">
        <v>33.01</v>
      </c>
      <c r="S933" s="25">
        <f>IF(Q933&lt;=0,"",Q933*R933/100)</f>
        <v>12.325934</v>
      </c>
      <c r="U933" s="24" t="s">
        <v>1968</v>
      </c>
      <c r="V933" s="28">
        <v>37.340000000000003</v>
      </c>
      <c r="W933" s="24">
        <v>33.01</v>
      </c>
      <c r="X933" s="25">
        <f>IF(V933&lt;=0,"",V933*W933/100)</f>
        <v>12.325934</v>
      </c>
    </row>
    <row r="934" spans="1:24" x14ac:dyDescent="0.3">
      <c r="A934" s="24" t="s">
        <v>1964</v>
      </c>
      <c r="B934" s="24">
        <v>0</v>
      </c>
      <c r="C934" s="24">
        <v>36.99</v>
      </c>
      <c r="D934" s="25" t="str">
        <f t="shared" si="38"/>
        <v/>
      </c>
      <c r="F934" s="24"/>
      <c r="G934" s="24"/>
      <c r="H934" s="24"/>
      <c r="I934" s="25"/>
      <c r="P934" s="24" t="s">
        <v>1488</v>
      </c>
      <c r="Q934" s="28">
        <v>37.520000000000003</v>
      </c>
      <c r="R934" s="24">
        <v>15.65</v>
      </c>
      <c r="S934" s="25">
        <f>IF(Q934&lt;=0,"",Q934*R934/100)</f>
        <v>5.8718800000000009</v>
      </c>
      <c r="U934" s="24" t="s">
        <v>1488</v>
      </c>
      <c r="V934" s="28">
        <v>37.520000000000003</v>
      </c>
      <c r="W934" s="24">
        <v>15.65</v>
      </c>
      <c r="X934" s="25">
        <f>IF(V934&lt;=0,"",V934*W934/100)</f>
        <v>5.8718800000000009</v>
      </c>
    </row>
    <row r="935" spans="1:24" x14ac:dyDescent="0.3">
      <c r="A935" s="24" t="s">
        <v>1965</v>
      </c>
      <c r="B935" s="24">
        <v>-1.39</v>
      </c>
      <c r="C935" s="24">
        <v>11.51</v>
      </c>
      <c r="D935" s="25" t="str">
        <f t="shared" si="38"/>
        <v/>
      </c>
      <c r="F935" s="24"/>
      <c r="G935" s="24"/>
      <c r="H935" s="24"/>
      <c r="I935" s="25"/>
      <c r="P935" s="24" t="s">
        <v>1697</v>
      </c>
      <c r="Q935" s="28">
        <v>37.53</v>
      </c>
      <c r="R935" s="24">
        <v>1.63</v>
      </c>
      <c r="S935" s="25">
        <f>IF(Q935&lt;=0,"",Q935*R935/100)</f>
        <v>0.61173899999999992</v>
      </c>
      <c r="U935" s="24" t="s">
        <v>1697</v>
      </c>
      <c r="V935" s="28">
        <v>37.53</v>
      </c>
      <c r="W935" s="24">
        <v>1.63</v>
      </c>
      <c r="X935" s="25">
        <f>IF(V935&lt;=0,"",V935*W935/100)</f>
        <v>0.61173899999999992</v>
      </c>
    </row>
    <row r="936" spans="1:24" x14ac:dyDescent="0.3">
      <c r="A936" s="24" t="s">
        <v>1966</v>
      </c>
      <c r="B936" s="24">
        <v>28.35</v>
      </c>
      <c r="C936" s="24">
        <v>20.23</v>
      </c>
      <c r="D936" s="25">
        <f t="shared" si="38"/>
        <v>5.7352050000000006</v>
      </c>
      <c r="F936" s="24"/>
      <c r="G936" s="24"/>
      <c r="H936" s="24"/>
      <c r="I936" s="25"/>
      <c r="P936" s="24" t="s">
        <v>1993</v>
      </c>
      <c r="Q936" s="28">
        <v>37.630000000000003</v>
      </c>
      <c r="R936" s="24">
        <v>38.270000000000003</v>
      </c>
      <c r="S936" s="25">
        <f>IF(Q936&lt;=0,"",Q936*R936/100)</f>
        <v>14.401001000000001</v>
      </c>
      <c r="U936" s="24" t="s">
        <v>1993</v>
      </c>
      <c r="V936" s="28">
        <v>37.630000000000003</v>
      </c>
      <c r="W936" s="24">
        <v>38.270000000000003</v>
      </c>
      <c r="X936" s="25">
        <f>IF(V936&lt;=0,"",V936*W936/100)</f>
        <v>14.401001000000001</v>
      </c>
    </row>
    <row r="937" spans="1:24" x14ac:dyDescent="0.3">
      <c r="A937" s="24" t="s">
        <v>1967</v>
      </c>
      <c r="B937" s="24">
        <v>-5.64</v>
      </c>
      <c r="C937" s="24">
        <v>8.4600000000000009</v>
      </c>
      <c r="D937" s="25" t="str">
        <f t="shared" si="38"/>
        <v/>
      </c>
      <c r="F937" s="24"/>
      <c r="G937" s="24"/>
      <c r="H937" s="24"/>
      <c r="I937" s="25"/>
      <c r="P937" s="24" t="s">
        <v>1185</v>
      </c>
      <c r="Q937" s="28">
        <v>37.799999999999997</v>
      </c>
      <c r="R937" s="24">
        <v>14.57</v>
      </c>
      <c r="S937" s="25">
        <f>IF(Q937&lt;=0,"",Q937*R937/100)</f>
        <v>5.50746</v>
      </c>
      <c r="U937" s="24" t="s">
        <v>1185</v>
      </c>
      <c r="V937" s="28">
        <v>37.799999999999997</v>
      </c>
      <c r="W937" s="24">
        <v>14.57</v>
      </c>
      <c r="X937" s="25">
        <f>IF(V937&lt;=0,"",V937*W937/100)</f>
        <v>5.50746</v>
      </c>
    </row>
    <row r="938" spans="1:24" x14ac:dyDescent="0.3">
      <c r="A938" s="24" t="s">
        <v>1968</v>
      </c>
      <c r="B938" s="24">
        <v>37.340000000000003</v>
      </c>
      <c r="C938" s="24">
        <v>33.01</v>
      </c>
      <c r="D938" s="25">
        <f t="shared" si="38"/>
        <v>12.325934</v>
      </c>
      <c r="F938" s="24"/>
      <c r="G938" s="24"/>
      <c r="H938" s="24"/>
      <c r="I938" s="25"/>
      <c r="P938" s="24" t="s">
        <v>1620</v>
      </c>
      <c r="Q938" s="28">
        <v>37.92</v>
      </c>
      <c r="R938" s="24">
        <v>29.57</v>
      </c>
      <c r="S938" s="25">
        <f>IF(Q938&lt;=0,"",Q938*R938/100)</f>
        <v>11.212944</v>
      </c>
      <c r="U938" s="24" t="s">
        <v>1620</v>
      </c>
      <c r="V938" s="28">
        <v>37.92</v>
      </c>
      <c r="W938" s="24">
        <v>29.57</v>
      </c>
      <c r="X938" s="25">
        <f>IF(V938&lt;=0,"",V938*W938/100)</f>
        <v>11.212944</v>
      </c>
    </row>
    <row r="939" spans="1:24" x14ac:dyDescent="0.3">
      <c r="A939" s="24" t="s">
        <v>1969</v>
      </c>
      <c r="B939" s="24">
        <v>-8.3000000000000007</v>
      </c>
      <c r="C939" s="24">
        <v>23.07</v>
      </c>
      <c r="D939" s="25" t="str">
        <f t="shared" si="38"/>
        <v/>
      </c>
      <c r="F939" s="24"/>
      <c r="G939" s="24"/>
      <c r="H939" s="24"/>
      <c r="I939" s="25"/>
      <c r="P939" s="24" t="s">
        <v>1472</v>
      </c>
      <c r="Q939" s="28">
        <v>38</v>
      </c>
      <c r="R939" s="24">
        <v>17.61</v>
      </c>
      <c r="S939" s="25">
        <f>IF(Q939&lt;=0,"",Q939*R939/100)</f>
        <v>6.6917999999999997</v>
      </c>
      <c r="U939" s="24" t="s">
        <v>1472</v>
      </c>
      <c r="V939" s="28">
        <v>38</v>
      </c>
      <c r="W939" s="24">
        <v>17.61</v>
      </c>
      <c r="X939" s="25">
        <f>IF(V939&lt;=0,"",V939*W939/100)</f>
        <v>6.6917999999999997</v>
      </c>
    </row>
    <row r="940" spans="1:24" x14ac:dyDescent="0.3">
      <c r="A940" s="24" t="s">
        <v>1970</v>
      </c>
      <c r="B940" s="24">
        <v>35.49</v>
      </c>
      <c r="C940" s="24">
        <v>34.369999999999997</v>
      </c>
      <c r="D940" s="25">
        <f t="shared" si="38"/>
        <v>12.197912999999998</v>
      </c>
      <c r="F940" s="24"/>
      <c r="G940" s="24"/>
      <c r="H940" s="24"/>
      <c r="I940" s="25"/>
      <c r="P940" s="24" t="s">
        <v>1735</v>
      </c>
      <c r="Q940" s="28">
        <v>38.020000000000003</v>
      </c>
      <c r="R940" s="24">
        <v>8.44</v>
      </c>
      <c r="S940" s="25">
        <f>IF(Q940&lt;=0,"",Q940*R940/100)</f>
        <v>3.208888</v>
      </c>
      <c r="U940" s="24" t="s">
        <v>1735</v>
      </c>
      <c r="V940" s="28">
        <v>38.020000000000003</v>
      </c>
      <c r="W940" s="24">
        <v>8.44</v>
      </c>
      <c r="X940" s="25">
        <f>IF(V940&lt;=0,"",V940*W940/100)</f>
        <v>3.208888</v>
      </c>
    </row>
    <row r="941" spans="1:24" x14ac:dyDescent="0.3">
      <c r="A941" s="24" t="s">
        <v>1971</v>
      </c>
      <c r="B941" s="24">
        <v>5.91</v>
      </c>
      <c r="C941" s="24">
        <v>3.23</v>
      </c>
      <c r="D941" s="25">
        <f t="shared" si="38"/>
        <v>0.19089300000000001</v>
      </c>
      <c r="F941" s="24"/>
      <c r="G941" s="24"/>
      <c r="H941" s="24"/>
      <c r="I941" s="25"/>
      <c r="P941" s="24" t="s">
        <v>1638</v>
      </c>
      <c r="Q941" s="28">
        <v>38.299999999999997</v>
      </c>
      <c r="R941" s="24">
        <v>8.36</v>
      </c>
      <c r="S941" s="25">
        <f>IF(Q941&lt;=0,"",Q941*R941/100)</f>
        <v>3.2018799999999992</v>
      </c>
      <c r="U941" s="24" t="s">
        <v>1638</v>
      </c>
      <c r="V941" s="28">
        <v>38.299999999999997</v>
      </c>
      <c r="W941" s="24">
        <v>8.36</v>
      </c>
      <c r="X941" s="25">
        <f>IF(V941&lt;=0,"",V941*W941/100)</f>
        <v>3.2018799999999992</v>
      </c>
    </row>
    <row r="942" spans="1:24" x14ac:dyDescent="0.3">
      <c r="A942" s="24" t="s">
        <v>1972</v>
      </c>
      <c r="B942" s="24">
        <v>0</v>
      </c>
      <c r="C942" s="24">
        <v>21.65</v>
      </c>
      <c r="D942" s="25" t="str">
        <f t="shared" si="38"/>
        <v/>
      </c>
      <c r="F942" s="24"/>
      <c r="G942" s="24"/>
      <c r="H942" s="24"/>
      <c r="I942" s="25"/>
      <c r="P942" s="24" t="s">
        <v>1067</v>
      </c>
      <c r="Q942" s="28">
        <v>38.36</v>
      </c>
      <c r="R942" s="24">
        <v>16.88</v>
      </c>
      <c r="S942" s="25">
        <f>IF(Q942&lt;=0,"",Q942*R942/100)</f>
        <v>6.475168</v>
      </c>
      <c r="U942" s="24" t="s">
        <v>1067</v>
      </c>
      <c r="V942" s="28">
        <v>38.36</v>
      </c>
      <c r="W942" s="24">
        <v>16.88</v>
      </c>
      <c r="X942" s="25">
        <f>IF(V942&lt;=0,"",V942*W942/100)</f>
        <v>6.475168</v>
      </c>
    </row>
    <row r="943" spans="1:24" x14ac:dyDescent="0.3">
      <c r="A943" s="24" t="s">
        <v>1973</v>
      </c>
      <c r="B943" s="24">
        <v>2.2999999999999998</v>
      </c>
      <c r="C943" s="24">
        <v>10.47</v>
      </c>
      <c r="D943" s="25">
        <f t="shared" si="38"/>
        <v>0.24081</v>
      </c>
      <c r="F943" s="24"/>
      <c r="G943" s="24"/>
      <c r="H943" s="24"/>
      <c r="I943" s="25"/>
      <c r="P943" s="24" t="s">
        <v>1178</v>
      </c>
      <c r="Q943" s="28">
        <v>38.56</v>
      </c>
      <c r="R943" s="24">
        <v>14.7</v>
      </c>
      <c r="S943" s="25">
        <f>IF(Q943&lt;=0,"",Q943*R943/100)</f>
        <v>5.6683199999999996</v>
      </c>
      <c r="U943" s="24" t="s">
        <v>1178</v>
      </c>
      <c r="V943" s="28">
        <v>38.56</v>
      </c>
      <c r="W943" s="24">
        <v>14.7</v>
      </c>
      <c r="X943" s="25">
        <f>IF(V943&lt;=0,"",V943*W943/100)</f>
        <v>5.6683199999999996</v>
      </c>
    </row>
    <row r="944" spans="1:24" x14ac:dyDescent="0.3">
      <c r="A944" s="24" t="s">
        <v>1974</v>
      </c>
      <c r="B944" s="24">
        <v>18.96</v>
      </c>
      <c r="C944" s="24">
        <v>10.14</v>
      </c>
      <c r="D944" s="25">
        <f t="shared" si="38"/>
        <v>1.9225440000000003</v>
      </c>
      <c r="F944" s="24"/>
      <c r="G944" s="24"/>
      <c r="H944" s="24"/>
      <c r="I944" s="25"/>
      <c r="P944" s="24" t="s">
        <v>1064</v>
      </c>
      <c r="Q944" s="28">
        <v>38.630000000000003</v>
      </c>
      <c r="R944" s="24">
        <v>16.72</v>
      </c>
      <c r="S944" s="25">
        <f>IF(Q944&lt;=0,"",Q944*R944/100)</f>
        <v>6.4589359999999996</v>
      </c>
      <c r="U944" s="24" t="s">
        <v>1064</v>
      </c>
      <c r="V944" s="28">
        <v>38.630000000000003</v>
      </c>
      <c r="W944" s="24">
        <v>16.72</v>
      </c>
      <c r="X944" s="25">
        <f>IF(V944&lt;=0,"",V944*W944/100)</f>
        <v>6.4589359999999996</v>
      </c>
    </row>
    <row r="945" spans="1:24" x14ac:dyDescent="0.3">
      <c r="A945" s="24" t="s">
        <v>1975</v>
      </c>
      <c r="B945" s="24">
        <v>46.37</v>
      </c>
      <c r="C945" s="24">
        <v>32.880000000000003</v>
      </c>
      <c r="D945" s="25">
        <f t="shared" si="38"/>
        <v>15.246456</v>
      </c>
      <c r="F945" s="24"/>
      <c r="G945" s="24"/>
      <c r="H945" s="24"/>
      <c r="I945" s="25"/>
      <c r="P945" s="24" t="s">
        <v>1124</v>
      </c>
      <c r="Q945" s="28">
        <v>38.880000000000003</v>
      </c>
      <c r="R945" s="24">
        <v>15.02</v>
      </c>
      <c r="S945" s="25">
        <f>IF(Q945&lt;=0,"",Q945*R945/100)</f>
        <v>5.8397760000000005</v>
      </c>
      <c r="U945" s="24" t="s">
        <v>1124</v>
      </c>
      <c r="V945" s="28">
        <v>38.880000000000003</v>
      </c>
      <c r="W945" s="24">
        <v>15.02</v>
      </c>
      <c r="X945" s="25">
        <f>IF(V945&lt;=0,"",V945*W945/100)</f>
        <v>5.8397760000000005</v>
      </c>
    </row>
    <row r="946" spans="1:24" x14ac:dyDescent="0.3">
      <c r="A946" s="24" t="s">
        <v>1976</v>
      </c>
      <c r="B946" s="24">
        <v>0</v>
      </c>
      <c r="C946" s="24">
        <v>21.48</v>
      </c>
      <c r="D946" s="25" t="str">
        <f t="shared" si="38"/>
        <v/>
      </c>
      <c r="F946" s="24"/>
      <c r="G946" s="24"/>
      <c r="H946" s="24"/>
      <c r="I946" s="25"/>
      <c r="P946" s="24" t="s">
        <v>1860</v>
      </c>
      <c r="Q946" s="28">
        <v>39</v>
      </c>
      <c r="R946" s="24">
        <v>38.950000000000003</v>
      </c>
      <c r="S946" s="25">
        <f>IF(Q946&lt;=0,"",Q946*R946/100)</f>
        <v>15.190500000000002</v>
      </c>
      <c r="U946" s="24" t="s">
        <v>1860</v>
      </c>
      <c r="V946" s="28">
        <v>39</v>
      </c>
      <c r="W946" s="24">
        <v>38.950000000000003</v>
      </c>
      <c r="X946" s="25">
        <f>IF(V946&lt;=0,"",V946*W946/100)</f>
        <v>15.190500000000002</v>
      </c>
    </row>
    <row r="947" spans="1:24" x14ac:dyDescent="0.3">
      <c r="A947" s="24" t="s">
        <v>1977</v>
      </c>
      <c r="B947" s="24">
        <v>29.51</v>
      </c>
      <c r="C947" s="24">
        <v>1.92</v>
      </c>
      <c r="D947" s="25">
        <f t="shared" si="38"/>
        <v>0.56659199999999998</v>
      </c>
      <c r="F947" s="24"/>
      <c r="G947" s="24"/>
      <c r="H947" s="24"/>
      <c r="I947" s="25"/>
      <c r="P947" s="24" t="s">
        <v>1446</v>
      </c>
      <c r="Q947" s="28">
        <v>39.06</v>
      </c>
      <c r="R947" s="24">
        <v>12.24</v>
      </c>
      <c r="S947" s="25">
        <f>IF(Q947&lt;=0,"",Q947*R947/100)</f>
        <v>4.7809440000000007</v>
      </c>
      <c r="U947" s="24" t="s">
        <v>1446</v>
      </c>
      <c r="V947" s="28">
        <v>39.06</v>
      </c>
      <c r="W947" s="24">
        <v>12.24</v>
      </c>
      <c r="X947" s="25">
        <f>IF(V947&lt;=0,"",V947*W947/100)</f>
        <v>4.7809440000000007</v>
      </c>
    </row>
    <row r="948" spans="1:24" x14ac:dyDescent="0.3">
      <c r="A948" s="24" t="s">
        <v>1978</v>
      </c>
      <c r="B948" s="24">
        <v>-9.23</v>
      </c>
      <c r="C948" s="24">
        <v>1.78</v>
      </c>
      <c r="D948" s="25" t="str">
        <f t="shared" si="38"/>
        <v/>
      </c>
      <c r="F948" s="24"/>
      <c r="G948" s="24"/>
      <c r="H948" s="24"/>
      <c r="I948" s="25"/>
      <c r="P948" s="24" t="s">
        <v>1596</v>
      </c>
      <c r="Q948" s="28">
        <v>39.54</v>
      </c>
      <c r="R948" s="24">
        <v>14.98</v>
      </c>
      <c r="S948" s="25">
        <f>IF(Q948&lt;=0,"",Q948*R948/100)</f>
        <v>5.9230920000000005</v>
      </c>
      <c r="U948" s="24" t="s">
        <v>1596</v>
      </c>
      <c r="V948" s="28">
        <v>39.54</v>
      </c>
      <c r="W948" s="24">
        <v>14.98</v>
      </c>
      <c r="X948" s="25">
        <f>IF(V948&lt;=0,"",V948*W948/100)</f>
        <v>5.9230920000000005</v>
      </c>
    </row>
    <row r="949" spans="1:24" x14ac:dyDescent="0.3">
      <c r="A949" s="24" t="s">
        <v>1979</v>
      </c>
      <c r="B949" s="24">
        <v>36.659999999999997</v>
      </c>
      <c r="C949" s="24">
        <v>0.54</v>
      </c>
      <c r="D949" s="25">
        <f t="shared" si="38"/>
        <v>0.19796399999999997</v>
      </c>
      <c r="F949" s="24"/>
      <c r="G949" s="24"/>
      <c r="H949" s="24"/>
      <c r="I949" s="25"/>
      <c r="P949" s="24" t="s">
        <v>1999</v>
      </c>
      <c r="Q949" s="28">
        <v>39.65</v>
      </c>
      <c r="R949" s="24">
        <v>10.93</v>
      </c>
      <c r="S949" s="25">
        <f>IF(Q949&lt;=0,"",Q949*R949/100)</f>
        <v>4.3337449999999995</v>
      </c>
      <c r="U949" s="24" t="s">
        <v>1999</v>
      </c>
      <c r="V949" s="28">
        <v>39.65</v>
      </c>
      <c r="W949" s="24">
        <v>10.93</v>
      </c>
      <c r="X949" s="25">
        <f>IF(V949&lt;=0,"",V949*W949/100)</f>
        <v>4.3337449999999995</v>
      </c>
    </row>
    <row r="950" spans="1:24" x14ac:dyDescent="0.3">
      <c r="A950" s="24" t="s">
        <v>1980</v>
      </c>
      <c r="B950" s="24">
        <v>0</v>
      </c>
      <c r="C950" s="24">
        <v>27.45</v>
      </c>
      <c r="D950" s="25" t="str">
        <f t="shared" si="38"/>
        <v/>
      </c>
      <c r="F950" s="24"/>
      <c r="G950" s="24"/>
      <c r="H950" s="24"/>
      <c r="I950" s="25"/>
      <c r="P950" s="24" t="s">
        <v>1196</v>
      </c>
      <c r="Q950" s="28">
        <v>39.76</v>
      </c>
      <c r="R950" s="24">
        <v>5.0999999999999996</v>
      </c>
      <c r="S950" s="25">
        <f>IF(Q950&lt;=0,"",Q950*R950/100)</f>
        <v>2.0277599999999998</v>
      </c>
      <c r="U950" s="24" t="s">
        <v>1196</v>
      </c>
      <c r="V950" s="28">
        <v>39.76</v>
      </c>
      <c r="W950" s="24">
        <v>5.0999999999999996</v>
      </c>
      <c r="X950" s="25">
        <f>IF(V950&lt;=0,"",V950*W950/100)</f>
        <v>2.0277599999999998</v>
      </c>
    </row>
    <row r="951" spans="1:24" x14ac:dyDescent="0.3">
      <c r="A951" s="24" t="s">
        <v>1981</v>
      </c>
      <c r="B951" s="24">
        <v>-3.48</v>
      </c>
      <c r="C951" s="24">
        <v>35.47</v>
      </c>
      <c r="D951" s="25" t="str">
        <f t="shared" si="38"/>
        <v/>
      </c>
      <c r="F951" s="24"/>
      <c r="G951" s="24"/>
      <c r="H951" s="24"/>
      <c r="I951" s="25"/>
      <c r="P951" s="24" t="s">
        <v>1581</v>
      </c>
      <c r="Q951" s="28">
        <v>39.770000000000003</v>
      </c>
      <c r="R951" s="24">
        <v>32.82</v>
      </c>
      <c r="S951" s="25">
        <f>IF(Q951&lt;=0,"",Q951*R951/100)</f>
        <v>13.052514</v>
      </c>
      <c r="U951" s="24" t="s">
        <v>1581</v>
      </c>
      <c r="V951" s="28">
        <v>39.770000000000003</v>
      </c>
      <c r="W951" s="24">
        <v>32.82</v>
      </c>
      <c r="X951" s="25">
        <f>IF(V951&lt;=0,"",V951*W951/100)</f>
        <v>13.052514</v>
      </c>
    </row>
    <row r="952" spans="1:24" x14ac:dyDescent="0.3">
      <c r="A952" s="24" t="s">
        <v>1982</v>
      </c>
      <c r="B952" s="24">
        <v>-1.06</v>
      </c>
      <c r="C952" s="24">
        <v>0.22</v>
      </c>
      <c r="D952" s="25" t="str">
        <f t="shared" si="38"/>
        <v/>
      </c>
      <c r="F952" s="24"/>
      <c r="G952" s="24"/>
      <c r="H952" s="24"/>
      <c r="I952" s="25"/>
      <c r="P952" s="24" t="s">
        <v>1996</v>
      </c>
      <c r="Q952" s="28">
        <v>39.96</v>
      </c>
      <c r="R952" s="24">
        <v>32.04</v>
      </c>
      <c r="S952" s="25">
        <f>IF(Q952&lt;=0,"",Q952*R952/100)</f>
        <v>12.803183999999998</v>
      </c>
      <c r="U952" s="24" t="s">
        <v>1996</v>
      </c>
      <c r="V952" s="28">
        <v>39.96</v>
      </c>
      <c r="W952" s="24">
        <v>32.04</v>
      </c>
      <c r="X952" s="25">
        <f>IF(V952&lt;=0,"",V952*W952/100)</f>
        <v>12.803183999999998</v>
      </c>
    </row>
    <row r="953" spans="1:24" x14ac:dyDescent="0.3">
      <c r="A953" s="24" t="s">
        <v>1983</v>
      </c>
      <c r="B953" s="24">
        <v>-3.53</v>
      </c>
      <c r="C953" s="24">
        <v>10.55</v>
      </c>
      <c r="D953" s="25" t="str">
        <f t="shared" si="38"/>
        <v/>
      </c>
      <c r="F953" s="24"/>
      <c r="G953" s="24"/>
      <c r="H953" s="24"/>
      <c r="I953" s="25"/>
      <c r="P953" s="24" t="s">
        <v>1786</v>
      </c>
      <c r="Q953" s="28">
        <v>40.06</v>
      </c>
      <c r="R953" s="24">
        <v>24.04</v>
      </c>
      <c r="S953" s="25">
        <f>IF(Q953&lt;=0,"",Q953*R953/100)</f>
        <v>9.6304239999999997</v>
      </c>
      <c r="U953" s="24" t="s">
        <v>1786</v>
      </c>
      <c r="V953" s="28">
        <v>40.06</v>
      </c>
      <c r="W953" s="24">
        <v>24.04</v>
      </c>
      <c r="X953" s="25">
        <f>IF(V953&lt;=0,"",V953*W953/100)</f>
        <v>9.6304239999999997</v>
      </c>
    </row>
    <row r="954" spans="1:24" x14ac:dyDescent="0.3">
      <c r="A954" s="24" t="s">
        <v>1984</v>
      </c>
      <c r="B954" s="24">
        <v>-6.96</v>
      </c>
      <c r="C954" s="24">
        <v>20.62</v>
      </c>
      <c r="D954" s="25" t="str">
        <f t="shared" si="38"/>
        <v/>
      </c>
      <c r="F954" s="24"/>
      <c r="G954" s="24"/>
      <c r="H954" s="24"/>
      <c r="I954" s="25"/>
      <c r="P954" s="24" t="s">
        <v>1682</v>
      </c>
      <c r="Q954" s="28">
        <v>40.06</v>
      </c>
      <c r="R954" s="24">
        <v>12</v>
      </c>
      <c r="S954" s="25">
        <f>IF(Q954&lt;=0,"",Q954*R954/100)</f>
        <v>4.8071999999999999</v>
      </c>
      <c r="U954" s="24" t="s">
        <v>1682</v>
      </c>
      <c r="V954" s="28">
        <v>40.06</v>
      </c>
      <c r="W954" s="24">
        <v>12</v>
      </c>
      <c r="X954" s="25">
        <f>IF(V954&lt;=0,"",V954*W954/100)</f>
        <v>4.8071999999999999</v>
      </c>
    </row>
    <row r="955" spans="1:24" x14ac:dyDescent="0.3">
      <c r="A955" s="24" t="s">
        <v>1985</v>
      </c>
      <c r="B955" s="24">
        <v>-7.29</v>
      </c>
      <c r="C955" s="24">
        <v>17.88</v>
      </c>
      <c r="D955" s="25" t="str">
        <f t="shared" si="38"/>
        <v/>
      </c>
      <c r="F955" s="24"/>
      <c r="G955" s="24"/>
      <c r="H955" s="24"/>
      <c r="I955" s="25"/>
      <c r="P955" s="24" t="s">
        <v>1991</v>
      </c>
      <c r="Q955" s="28">
        <v>40.229999999999997</v>
      </c>
      <c r="R955" s="24">
        <v>8.2899999999999991</v>
      </c>
      <c r="S955" s="25">
        <f>IF(Q955&lt;=0,"",Q955*R955/100)</f>
        <v>3.3350669999999996</v>
      </c>
      <c r="U955" s="24" t="s">
        <v>1991</v>
      </c>
      <c r="V955" s="28">
        <v>40.229999999999997</v>
      </c>
      <c r="W955" s="24">
        <v>8.2899999999999991</v>
      </c>
      <c r="X955" s="25">
        <f>IF(V955&lt;=0,"",V955*W955/100)</f>
        <v>3.3350669999999996</v>
      </c>
    </row>
    <row r="956" spans="1:24" x14ac:dyDescent="0.3">
      <c r="A956" s="24" t="s">
        <v>1986</v>
      </c>
      <c r="B956" s="24">
        <v>-7.7</v>
      </c>
      <c r="C956" s="24">
        <v>37.25</v>
      </c>
      <c r="D956" s="25" t="str">
        <f t="shared" si="38"/>
        <v/>
      </c>
      <c r="F956" s="24"/>
      <c r="G956" s="24"/>
      <c r="H956" s="24"/>
      <c r="I956" s="25"/>
      <c r="P956" s="24" t="s">
        <v>1839</v>
      </c>
      <c r="Q956" s="28">
        <v>40.409999999999997</v>
      </c>
      <c r="R956" s="24">
        <v>36.200000000000003</v>
      </c>
      <c r="S956" s="25">
        <f>IF(Q956&lt;=0,"",Q956*R956/100)</f>
        <v>14.62842</v>
      </c>
      <c r="U956" s="24" t="s">
        <v>1839</v>
      </c>
      <c r="V956" s="28">
        <v>40.409999999999997</v>
      </c>
      <c r="W956" s="24">
        <v>36.200000000000003</v>
      </c>
      <c r="X956" s="25">
        <f>IF(V956&lt;=0,"",V956*W956/100)</f>
        <v>14.62842</v>
      </c>
    </row>
    <row r="957" spans="1:24" x14ac:dyDescent="0.3">
      <c r="A957" s="24" t="s">
        <v>1987</v>
      </c>
      <c r="B957" s="24">
        <v>0</v>
      </c>
      <c r="C957" s="24">
        <v>18.07</v>
      </c>
      <c r="D957" s="25" t="str">
        <f t="shared" si="38"/>
        <v/>
      </c>
      <c r="F957" s="24"/>
      <c r="G957" s="24"/>
      <c r="H957" s="24"/>
      <c r="I957" s="25"/>
      <c r="P957" s="24" t="s">
        <v>1757</v>
      </c>
      <c r="Q957" s="28">
        <v>40.44</v>
      </c>
      <c r="R957" s="24">
        <v>32.69</v>
      </c>
      <c r="S957" s="25">
        <f>IF(Q957&lt;=0,"",Q957*R957/100)</f>
        <v>13.219835999999997</v>
      </c>
      <c r="U957" s="24" t="s">
        <v>1757</v>
      </c>
      <c r="V957" s="28">
        <v>40.44</v>
      </c>
      <c r="W957" s="24">
        <v>32.69</v>
      </c>
      <c r="X957" s="25">
        <f>IF(V957&lt;=0,"",V957*W957/100)</f>
        <v>13.219835999999997</v>
      </c>
    </row>
    <row r="958" spans="1:24" x14ac:dyDescent="0.3">
      <c r="A958" s="24" t="s">
        <v>1988</v>
      </c>
      <c r="B958" s="24">
        <v>24.82</v>
      </c>
      <c r="C958" s="24">
        <v>25.86</v>
      </c>
      <c r="D958" s="25">
        <f t="shared" si="38"/>
        <v>6.4184519999999994</v>
      </c>
      <c r="F958" s="24"/>
      <c r="G958" s="24"/>
      <c r="H958" s="24"/>
      <c r="I958" s="25"/>
      <c r="P958" s="24" t="s">
        <v>1049</v>
      </c>
      <c r="Q958" s="28">
        <v>40.450000000000003</v>
      </c>
      <c r="R958" s="24">
        <v>0.8</v>
      </c>
      <c r="S958" s="25">
        <f>IF(Q958&lt;=0,"",Q958*R958/100)</f>
        <v>0.32360000000000005</v>
      </c>
      <c r="U958" s="24" t="s">
        <v>1049</v>
      </c>
      <c r="V958" s="28">
        <v>40.450000000000003</v>
      </c>
      <c r="W958" s="24">
        <v>0.8</v>
      </c>
      <c r="X958" s="25">
        <f>IF(V958&lt;=0,"",V958*W958/100)</f>
        <v>0.32360000000000005</v>
      </c>
    </row>
    <row r="959" spans="1:24" x14ac:dyDescent="0.3">
      <c r="A959" s="24" t="s">
        <v>1989</v>
      </c>
      <c r="B959" s="24">
        <v>2.09</v>
      </c>
      <c r="C959" s="24">
        <v>32.200000000000003</v>
      </c>
      <c r="D959" s="25">
        <f t="shared" si="38"/>
        <v>0.67298000000000002</v>
      </c>
      <c r="F959" s="24"/>
      <c r="G959" s="24"/>
      <c r="H959" s="24"/>
      <c r="I959" s="25"/>
      <c r="P959" s="24" t="s">
        <v>1549</v>
      </c>
      <c r="Q959" s="28">
        <v>40.57</v>
      </c>
      <c r="R959" s="24">
        <v>7.72</v>
      </c>
      <c r="S959" s="25">
        <f>IF(Q959&lt;=0,"",Q959*R959/100)</f>
        <v>3.1320040000000002</v>
      </c>
      <c r="U959" s="24" t="s">
        <v>1549</v>
      </c>
      <c r="V959" s="28">
        <v>40.57</v>
      </c>
      <c r="W959" s="24">
        <v>7.72</v>
      </c>
      <c r="X959" s="25">
        <f>IF(V959&lt;=0,"",V959*W959/100)</f>
        <v>3.1320040000000002</v>
      </c>
    </row>
    <row r="960" spans="1:24" x14ac:dyDescent="0.3">
      <c r="A960" s="24" t="s">
        <v>1990</v>
      </c>
      <c r="B960" s="24">
        <v>17.34</v>
      </c>
      <c r="C960" s="24">
        <v>0.74</v>
      </c>
      <c r="D960" s="25">
        <f t="shared" si="38"/>
        <v>0.12831599999999999</v>
      </c>
      <c r="F960" s="24"/>
      <c r="G960" s="24"/>
      <c r="H960" s="24"/>
      <c r="I960" s="25"/>
      <c r="P960" s="24" t="s">
        <v>1034</v>
      </c>
      <c r="Q960" s="28">
        <v>40.6</v>
      </c>
      <c r="R960" s="24">
        <v>16.690000000000001</v>
      </c>
      <c r="S960" s="25">
        <f>IF(Q960&lt;=0,"",Q960*R960/100)</f>
        <v>6.7761400000000007</v>
      </c>
      <c r="U960" s="24" t="s">
        <v>1034</v>
      </c>
      <c r="V960" s="28">
        <v>40.6</v>
      </c>
      <c r="W960" s="24">
        <v>16.690000000000001</v>
      </c>
      <c r="X960" s="25">
        <f>IF(V960&lt;=0,"",V960*W960/100)</f>
        <v>6.7761400000000007</v>
      </c>
    </row>
    <row r="961" spans="1:24" x14ac:dyDescent="0.3">
      <c r="A961" s="24" t="s">
        <v>1991</v>
      </c>
      <c r="B961" s="24">
        <v>40.229999999999997</v>
      </c>
      <c r="C961" s="24">
        <v>8.2899999999999991</v>
      </c>
      <c r="D961" s="25">
        <f t="shared" si="38"/>
        <v>3.3350669999999996</v>
      </c>
      <c r="F961" s="24"/>
      <c r="G961" s="24"/>
      <c r="H961" s="24"/>
      <c r="I961" s="25"/>
      <c r="P961" s="24" t="s">
        <v>1715</v>
      </c>
      <c r="Q961" s="28">
        <v>40.67</v>
      </c>
      <c r="R961" s="24">
        <v>3.46</v>
      </c>
      <c r="S961" s="25">
        <f>IF(Q961&lt;=0,"",Q961*R961/100)</f>
        <v>1.4071819999999999</v>
      </c>
      <c r="U961" s="24" t="s">
        <v>1715</v>
      </c>
      <c r="V961" s="28">
        <v>40.67</v>
      </c>
      <c r="W961" s="24">
        <v>3.46</v>
      </c>
      <c r="X961" s="25">
        <f>IF(V961&lt;=0,"",V961*W961/100)</f>
        <v>1.4071819999999999</v>
      </c>
    </row>
    <row r="962" spans="1:24" x14ac:dyDescent="0.3">
      <c r="A962" s="24" t="s">
        <v>1992</v>
      </c>
      <c r="B962" s="24">
        <v>33.57</v>
      </c>
      <c r="C962" s="24">
        <v>17.11</v>
      </c>
      <c r="D962" s="25">
        <f t="shared" si="38"/>
        <v>5.7438269999999996</v>
      </c>
      <c r="F962" s="24"/>
      <c r="G962" s="24"/>
      <c r="H962" s="24"/>
      <c r="I962" s="25"/>
      <c r="P962" s="24" t="s">
        <v>1347</v>
      </c>
      <c r="Q962" s="28">
        <v>40.909999999999997</v>
      </c>
      <c r="R962" s="24">
        <v>38.89</v>
      </c>
      <c r="S962" s="25">
        <f>IF(Q962&lt;=0,"",Q962*R962/100)</f>
        <v>15.909898999999998</v>
      </c>
      <c r="U962" s="24" t="s">
        <v>1347</v>
      </c>
      <c r="V962" s="28">
        <v>40.909999999999997</v>
      </c>
      <c r="W962" s="24">
        <v>38.89</v>
      </c>
      <c r="X962" s="25">
        <f>IF(V962&lt;=0,"",V962*W962/100)</f>
        <v>15.909898999999998</v>
      </c>
    </row>
    <row r="963" spans="1:24" x14ac:dyDescent="0.3">
      <c r="A963" s="24" t="s">
        <v>1993</v>
      </c>
      <c r="B963" s="24">
        <v>37.630000000000003</v>
      </c>
      <c r="C963" s="24">
        <v>38.270000000000003</v>
      </c>
      <c r="D963" s="25">
        <f t="shared" ref="D963:D1001" si="39">IF(B963&lt;=0,"",B963*C963/100)</f>
        <v>14.401001000000001</v>
      </c>
      <c r="F963" s="24"/>
      <c r="G963" s="24"/>
      <c r="H963" s="24"/>
      <c r="I963" s="25"/>
      <c r="P963" s="24" t="s">
        <v>1065</v>
      </c>
      <c r="Q963" s="28">
        <v>40.950000000000003</v>
      </c>
      <c r="R963" s="24">
        <v>31.02</v>
      </c>
      <c r="S963" s="25">
        <f>IF(Q963&lt;=0,"",Q963*R963/100)</f>
        <v>12.70269</v>
      </c>
      <c r="U963" s="24" t="s">
        <v>1065</v>
      </c>
      <c r="V963" s="28">
        <v>40.950000000000003</v>
      </c>
      <c r="W963" s="24">
        <v>31.02</v>
      </c>
      <c r="X963" s="25">
        <f>IF(V963&lt;=0,"",V963*W963/100)</f>
        <v>12.70269</v>
      </c>
    </row>
    <row r="964" spans="1:24" x14ac:dyDescent="0.3">
      <c r="A964" s="24" t="s">
        <v>1994</v>
      </c>
      <c r="B964" s="24">
        <v>33.47</v>
      </c>
      <c r="C964" s="24">
        <v>2.42</v>
      </c>
      <c r="D964" s="25">
        <f t="shared" si="39"/>
        <v>0.80997399999999997</v>
      </c>
      <c r="F964" s="24"/>
      <c r="G964" s="24"/>
      <c r="H964" s="24"/>
      <c r="I964" s="25"/>
      <c r="P964" s="24" t="s">
        <v>1404</v>
      </c>
      <c r="Q964" s="28">
        <v>41.35</v>
      </c>
      <c r="R964" s="24">
        <v>31.26</v>
      </c>
      <c r="S964" s="25">
        <f>IF(Q964&lt;=0,"",Q964*R964/100)</f>
        <v>12.926010000000002</v>
      </c>
      <c r="U964" s="24" t="s">
        <v>1404</v>
      </c>
      <c r="V964" s="28">
        <v>41.35</v>
      </c>
      <c r="W964" s="24">
        <v>31.26</v>
      </c>
      <c r="X964" s="25">
        <f>IF(V964&lt;=0,"",V964*W964/100)</f>
        <v>12.926010000000002</v>
      </c>
    </row>
    <row r="965" spans="1:24" x14ac:dyDescent="0.3">
      <c r="A965" s="24" t="s">
        <v>1995</v>
      </c>
      <c r="B965" s="24">
        <v>19.170000000000002</v>
      </c>
      <c r="C965" s="24">
        <v>0.15</v>
      </c>
      <c r="D965" s="25">
        <f t="shared" si="39"/>
        <v>2.8755000000000003E-2</v>
      </c>
      <c r="F965" s="24"/>
      <c r="G965" s="24"/>
      <c r="H965" s="24"/>
      <c r="I965" s="25"/>
      <c r="P965" s="24" t="s">
        <v>1093</v>
      </c>
      <c r="Q965" s="28">
        <v>41.4</v>
      </c>
      <c r="R965" s="24">
        <v>10.68</v>
      </c>
      <c r="S965" s="25">
        <f>IF(Q965&lt;=0,"",Q965*R965/100)</f>
        <v>4.4215200000000001</v>
      </c>
      <c r="U965" s="24" t="s">
        <v>1093</v>
      </c>
      <c r="V965" s="28">
        <v>41.4</v>
      </c>
      <c r="W965" s="24">
        <v>10.68</v>
      </c>
      <c r="X965" s="25">
        <f>IF(V965&lt;=0,"",V965*W965/100)</f>
        <v>4.4215200000000001</v>
      </c>
    </row>
    <row r="966" spans="1:24" x14ac:dyDescent="0.3">
      <c r="A966" s="24" t="s">
        <v>1996</v>
      </c>
      <c r="B966" s="24">
        <v>39.96</v>
      </c>
      <c r="C966" s="24">
        <v>32.04</v>
      </c>
      <c r="D966" s="25">
        <f t="shared" si="39"/>
        <v>12.803183999999998</v>
      </c>
      <c r="F966" s="24"/>
      <c r="G966" s="24"/>
      <c r="H966" s="24"/>
      <c r="I966" s="25"/>
      <c r="P966" s="24" t="s">
        <v>1376</v>
      </c>
      <c r="Q966" s="28">
        <v>41.52</v>
      </c>
      <c r="R966" s="24">
        <v>0.61</v>
      </c>
      <c r="S966" s="25">
        <f>IF(Q966&lt;=0,"",Q966*R966/100)</f>
        <v>0.253272</v>
      </c>
      <c r="U966" s="24" t="s">
        <v>1376</v>
      </c>
      <c r="V966" s="28">
        <v>41.52</v>
      </c>
      <c r="W966" s="24">
        <v>0.61</v>
      </c>
      <c r="X966" s="25">
        <f>IF(V966&lt;=0,"",V966*W966/100)</f>
        <v>0.253272</v>
      </c>
    </row>
    <row r="967" spans="1:24" x14ac:dyDescent="0.3">
      <c r="A967" s="24" t="s">
        <v>1997</v>
      </c>
      <c r="B967" s="24">
        <v>43.23</v>
      </c>
      <c r="C967" s="24">
        <v>28.73</v>
      </c>
      <c r="D967" s="25">
        <f t="shared" si="39"/>
        <v>12.419978999999998</v>
      </c>
      <c r="F967" s="24"/>
      <c r="G967" s="24"/>
      <c r="H967" s="24"/>
      <c r="I967" s="25"/>
      <c r="P967" s="24" t="s">
        <v>1776</v>
      </c>
      <c r="Q967" s="28">
        <v>41.68</v>
      </c>
      <c r="R967" s="24">
        <v>35.799999999999997</v>
      </c>
      <c r="S967" s="25">
        <f>IF(Q967&lt;=0,"",Q967*R967/100)</f>
        <v>14.921439999999997</v>
      </c>
      <c r="U967" s="24" t="s">
        <v>1776</v>
      </c>
      <c r="V967" s="28">
        <v>41.68</v>
      </c>
      <c r="W967" s="24">
        <v>35.799999999999997</v>
      </c>
      <c r="X967" s="25">
        <f>IF(V967&lt;=0,"",V967*W967/100)</f>
        <v>14.921439999999997</v>
      </c>
    </row>
    <row r="968" spans="1:24" x14ac:dyDescent="0.3">
      <c r="A968" s="24" t="s">
        <v>1998</v>
      </c>
      <c r="B968" s="24">
        <v>19.940000000000001</v>
      </c>
      <c r="C968" s="24">
        <v>39.909999999999997</v>
      </c>
      <c r="D968" s="25">
        <f t="shared" si="39"/>
        <v>7.9580539999999997</v>
      </c>
      <c r="F968" s="24"/>
      <c r="G968" s="24"/>
      <c r="H968" s="24"/>
      <c r="I968" s="25"/>
      <c r="P968" s="24" t="s">
        <v>1889</v>
      </c>
      <c r="Q968" s="28">
        <v>41.85</v>
      </c>
      <c r="R968" s="24">
        <v>12.01</v>
      </c>
      <c r="S968" s="25">
        <f>IF(Q968&lt;=0,"",Q968*R968/100)</f>
        <v>5.0261849999999999</v>
      </c>
      <c r="U968" s="24" t="s">
        <v>1889</v>
      </c>
      <c r="V968" s="28">
        <v>41.85</v>
      </c>
      <c r="W968" s="24">
        <v>12.01</v>
      </c>
      <c r="X968" s="25">
        <f>IF(V968&lt;=0,"",V968*W968/100)</f>
        <v>5.0261849999999999</v>
      </c>
    </row>
    <row r="969" spans="1:24" x14ac:dyDescent="0.3">
      <c r="A969" s="24" t="s">
        <v>1999</v>
      </c>
      <c r="B969" s="24">
        <v>39.65</v>
      </c>
      <c r="C969" s="24">
        <v>10.93</v>
      </c>
      <c r="D969" s="25">
        <f t="shared" si="39"/>
        <v>4.3337449999999995</v>
      </c>
      <c r="F969" s="24"/>
      <c r="G969" s="24"/>
      <c r="H969" s="24"/>
      <c r="I969" s="25"/>
      <c r="P969" s="24" t="s">
        <v>1949</v>
      </c>
      <c r="Q969" s="28">
        <v>41.86</v>
      </c>
      <c r="R969" s="24">
        <v>35.14</v>
      </c>
      <c r="S969" s="25">
        <f>IF(Q969&lt;=0,"",Q969*R969/100)</f>
        <v>14.709603999999999</v>
      </c>
      <c r="U969" s="24" t="s">
        <v>1949</v>
      </c>
      <c r="V969" s="28">
        <v>41.86</v>
      </c>
      <c r="W969" s="24">
        <v>35.14</v>
      </c>
      <c r="X969" s="25">
        <f>IF(V969&lt;=0,"",V969*W969/100)</f>
        <v>14.709603999999999</v>
      </c>
    </row>
    <row r="970" spans="1:24" x14ac:dyDescent="0.3">
      <c r="A970" s="24" t="s">
        <v>2000</v>
      </c>
      <c r="B970" s="24">
        <v>0</v>
      </c>
      <c r="C970" s="24">
        <v>38.14</v>
      </c>
      <c r="D970" s="25" t="str">
        <f t="shared" si="39"/>
        <v/>
      </c>
      <c r="F970" s="24"/>
      <c r="G970" s="24"/>
      <c r="H970" s="24"/>
      <c r="I970" s="25"/>
      <c r="P970" s="24" t="s">
        <v>1101</v>
      </c>
      <c r="Q970" s="28">
        <v>42.07</v>
      </c>
      <c r="R970" s="24">
        <v>30.83</v>
      </c>
      <c r="S970" s="25">
        <f>IF(Q970&lt;=0,"",Q970*R970/100)</f>
        <v>12.970181</v>
      </c>
      <c r="U970" s="24" t="s">
        <v>1101</v>
      </c>
      <c r="V970" s="28">
        <v>42.07</v>
      </c>
      <c r="W970" s="24">
        <v>30.83</v>
      </c>
      <c r="X970" s="25">
        <f>IF(V970&lt;=0,"",V970*W970/100)</f>
        <v>12.970181</v>
      </c>
    </row>
    <row r="971" spans="1:24" x14ac:dyDescent="0.3">
      <c r="A971" s="24" t="s">
        <v>2001</v>
      </c>
      <c r="B971" s="24">
        <v>25.32</v>
      </c>
      <c r="C971" s="24">
        <v>39.78</v>
      </c>
      <c r="D971" s="25">
        <f t="shared" si="39"/>
        <v>10.072296</v>
      </c>
      <c r="F971" s="24"/>
      <c r="G971" s="24"/>
      <c r="H971" s="24"/>
      <c r="I971" s="25"/>
      <c r="P971" s="24" t="s">
        <v>1883</v>
      </c>
      <c r="Q971" s="28">
        <v>42.13</v>
      </c>
      <c r="R971" s="24">
        <v>15.05</v>
      </c>
      <c r="S971" s="25">
        <f>IF(Q971&lt;=0,"",Q971*R971/100)</f>
        <v>6.3405650000000007</v>
      </c>
      <c r="U971" s="24" t="s">
        <v>1883</v>
      </c>
      <c r="V971" s="28">
        <v>42.13</v>
      </c>
      <c r="W971" s="24">
        <v>15.05</v>
      </c>
      <c r="X971" s="25">
        <f>IF(V971&lt;=0,"",V971*W971/100)</f>
        <v>6.3405650000000007</v>
      </c>
    </row>
    <row r="972" spans="1:24" x14ac:dyDescent="0.3">
      <c r="A972" s="24" t="s">
        <v>2002</v>
      </c>
      <c r="B972" s="24">
        <v>-7.64</v>
      </c>
      <c r="C972" s="24">
        <v>15.2</v>
      </c>
      <c r="D972" s="25" t="str">
        <f t="shared" si="39"/>
        <v/>
      </c>
      <c r="F972" s="24"/>
      <c r="G972" s="24"/>
      <c r="H972" s="24"/>
      <c r="I972" s="25"/>
      <c r="P972" s="24" t="s">
        <v>1615</v>
      </c>
      <c r="Q972" s="28">
        <v>42.54</v>
      </c>
      <c r="R972" s="24">
        <v>15</v>
      </c>
      <c r="S972" s="25">
        <f>IF(Q972&lt;=0,"",Q972*R972/100)</f>
        <v>6.3810000000000002</v>
      </c>
      <c r="U972" s="24" t="s">
        <v>1615</v>
      </c>
      <c r="V972" s="28">
        <v>42.54</v>
      </c>
      <c r="W972" s="24">
        <v>15</v>
      </c>
      <c r="X972" s="25">
        <f>IF(V972&lt;=0,"",V972*W972/100)</f>
        <v>6.3810000000000002</v>
      </c>
    </row>
    <row r="973" spans="1:24" x14ac:dyDescent="0.3">
      <c r="A973" s="24" t="s">
        <v>2003</v>
      </c>
      <c r="B973" s="24">
        <v>21.49</v>
      </c>
      <c r="C973" s="24">
        <v>31.57</v>
      </c>
      <c r="D973" s="25">
        <f t="shared" si="39"/>
        <v>6.7843929999999997</v>
      </c>
      <c r="F973" s="24"/>
      <c r="G973" s="24"/>
      <c r="H973" s="24"/>
      <c r="I973" s="25"/>
      <c r="P973" s="24" t="s">
        <v>1254</v>
      </c>
      <c r="Q973" s="28">
        <v>42.55</v>
      </c>
      <c r="R973" s="24">
        <v>25.23</v>
      </c>
      <c r="S973" s="25">
        <f>IF(Q973&lt;=0,"",Q973*R973/100)</f>
        <v>10.735365</v>
      </c>
      <c r="U973" s="24" t="s">
        <v>1254</v>
      </c>
      <c r="V973" s="28">
        <v>42.55</v>
      </c>
      <c r="W973" s="24">
        <v>25.23</v>
      </c>
      <c r="X973" s="25">
        <f>IF(V973&lt;=0,"",V973*W973/100)</f>
        <v>10.735365</v>
      </c>
    </row>
    <row r="974" spans="1:24" x14ac:dyDescent="0.3">
      <c r="A974" s="24" t="s">
        <v>2004</v>
      </c>
      <c r="B974" s="24">
        <v>-8.42</v>
      </c>
      <c r="C974" s="24">
        <v>18.510000000000002</v>
      </c>
      <c r="D974" s="25" t="str">
        <f t="shared" si="39"/>
        <v/>
      </c>
      <c r="F974" s="24"/>
      <c r="G974" s="24"/>
      <c r="H974" s="24"/>
      <c r="I974" s="25"/>
      <c r="P974" s="24" t="s">
        <v>1292</v>
      </c>
      <c r="Q974" s="28">
        <v>42.89</v>
      </c>
      <c r="R974" s="24">
        <v>16.87</v>
      </c>
      <c r="S974" s="25">
        <f>IF(Q974&lt;=0,"",Q974*R974/100)</f>
        <v>7.2355429999999998</v>
      </c>
      <c r="U974" s="24" t="s">
        <v>1292</v>
      </c>
      <c r="V974" s="28">
        <v>42.89</v>
      </c>
      <c r="W974" s="24">
        <v>16.87</v>
      </c>
      <c r="X974" s="25">
        <f>IF(V974&lt;=0,"",V974*W974/100)</f>
        <v>7.2355429999999998</v>
      </c>
    </row>
    <row r="975" spans="1:24" x14ac:dyDescent="0.3">
      <c r="A975" s="24" t="s">
        <v>2005</v>
      </c>
      <c r="B975" s="24">
        <v>0</v>
      </c>
      <c r="C975" s="24">
        <v>27.02</v>
      </c>
      <c r="D975" s="25" t="str">
        <f t="shared" si="39"/>
        <v/>
      </c>
      <c r="F975" s="24"/>
      <c r="G975" s="24"/>
      <c r="H975" s="24"/>
      <c r="I975" s="25"/>
      <c r="P975" s="24" t="s">
        <v>1167</v>
      </c>
      <c r="Q975" s="28">
        <v>43.03</v>
      </c>
      <c r="R975" s="24">
        <v>22.51</v>
      </c>
      <c r="S975" s="25">
        <f>IF(Q975&lt;=0,"",Q975*R975/100)</f>
        <v>9.6860530000000011</v>
      </c>
      <c r="U975" s="24" t="s">
        <v>1167</v>
      </c>
      <c r="V975" s="28">
        <v>43.03</v>
      </c>
      <c r="W975" s="24">
        <v>22.51</v>
      </c>
      <c r="X975" s="25">
        <f>IF(V975&lt;=0,"",V975*W975/100)</f>
        <v>9.6860530000000011</v>
      </c>
    </row>
    <row r="976" spans="1:24" x14ac:dyDescent="0.3">
      <c r="A976" s="24" t="s">
        <v>2006</v>
      </c>
      <c r="B976" s="24">
        <v>-5.62</v>
      </c>
      <c r="C976" s="24">
        <v>6.08</v>
      </c>
      <c r="D976" s="25" t="str">
        <f t="shared" si="39"/>
        <v/>
      </c>
      <c r="F976" s="24"/>
      <c r="G976" s="24"/>
      <c r="H976" s="24"/>
      <c r="I976" s="25"/>
      <c r="P976" s="24" t="s">
        <v>1212</v>
      </c>
      <c r="Q976" s="28">
        <v>43.11</v>
      </c>
      <c r="R976" s="24">
        <v>30.85</v>
      </c>
      <c r="S976" s="25">
        <f>IF(Q976&lt;=0,"",Q976*R976/100)</f>
        <v>13.299435000000001</v>
      </c>
      <c r="U976" s="24" t="s">
        <v>1212</v>
      </c>
      <c r="V976" s="28">
        <v>43.11</v>
      </c>
      <c r="W976" s="24">
        <v>30.85</v>
      </c>
      <c r="X976" s="25">
        <f>IF(V976&lt;=0,"",V976*W976/100)</f>
        <v>13.299435000000001</v>
      </c>
    </row>
    <row r="977" spans="1:24" x14ac:dyDescent="0.3">
      <c r="A977" s="24" t="s">
        <v>2007</v>
      </c>
      <c r="B977" s="24">
        <v>-7.23</v>
      </c>
      <c r="C977" s="24">
        <v>24.8</v>
      </c>
      <c r="D977" s="25" t="str">
        <f t="shared" si="39"/>
        <v/>
      </c>
      <c r="F977" s="24"/>
      <c r="G977" s="24"/>
      <c r="H977" s="24"/>
      <c r="I977" s="25"/>
      <c r="P977" s="24" t="s">
        <v>1460</v>
      </c>
      <c r="Q977" s="28">
        <v>43.11</v>
      </c>
      <c r="R977" s="24">
        <v>17.989999999999998</v>
      </c>
      <c r="S977" s="25">
        <f>IF(Q977&lt;=0,"",Q977*R977/100)</f>
        <v>7.755488999999999</v>
      </c>
      <c r="U977" s="24" t="s">
        <v>1460</v>
      </c>
      <c r="V977" s="28">
        <v>43.11</v>
      </c>
      <c r="W977" s="24">
        <v>17.989999999999998</v>
      </c>
      <c r="X977" s="25">
        <f>IF(V977&lt;=0,"",V977*W977/100)</f>
        <v>7.755488999999999</v>
      </c>
    </row>
    <row r="978" spans="1:24" x14ac:dyDescent="0.3">
      <c r="A978" s="24" t="s">
        <v>2008</v>
      </c>
      <c r="B978" s="24">
        <v>0</v>
      </c>
      <c r="C978" s="24">
        <v>32.35</v>
      </c>
      <c r="D978" s="25" t="str">
        <f t="shared" si="39"/>
        <v/>
      </c>
      <c r="F978" s="24"/>
      <c r="G978" s="24"/>
      <c r="H978" s="24"/>
      <c r="I978" s="25"/>
      <c r="P978" s="24" t="s">
        <v>1997</v>
      </c>
      <c r="Q978" s="28">
        <v>43.23</v>
      </c>
      <c r="R978" s="24">
        <v>28.73</v>
      </c>
      <c r="S978" s="25">
        <f>IF(Q978&lt;=0,"",Q978*R978/100)</f>
        <v>12.419978999999998</v>
      </c>
      <c r="U978" s="24" t="s">
        <v>1997</v>
      </c>
      <c r="V978" s="28">
        <v>43.23</v>
      </c>
      <c r="W978" s="24">
        <v>28.73</v>
      </c>
      <c r="X978" s="25">
        <f>IF(V978&lt;=0,"",V978*W978/100)</f>
        <v>12.419978999999998</v>
      </c>
    </row>
    <row r="979" spans="1:24" x14ac:dyDescent="0.3">
      <c r="A979" s="24" t="s">
        <v>2009</v>
      </c>
      <c r="B979" s="24">
        <v>-6.24</v>
      </c>
      <c r="C979" s="24">
        <v>18.28</v>
      </c>
      <c r="D979" s="25" t="str">
        <f t="shared" si="39"/>
        <v/>
      </c>
      <c r="F979" s="24"/>
      <c r="G979" s="24"/>
      <c r="H979" s="24"/>
      <c r="I979" s="25"/>
      <c r="P979" s="24" t="s">
        <v>1823</v>
      </c>
      <c r="Q979" s="28">
        <v>43.27</v>
      </c>
      <c r="R979" s="24">
        <v>28.74</v>
      </c>
      <c r="S979" s="25">
        <f>IF(Q979&lt;=0,"",Q979*R979/100)</f>
        <v>12.435798</v>
      </c>
      <c r="U979" s="24" t="s">
        <v>1823</v>
      </c>
      <c r="V979" s="28">
        <v>43.27</v>
      </c>
      <c r="W979" s="24">
        <v>28.74</v>
      </c>
      <c r="X979" s="25">
        <f>IF(V979&lt;=0,"",V979*W979/100)</f>
        <v>12.435798</v>
      </c>
    </row>
    <row r="980" spans="1:24" x14ac:dyDescent="0.3">
      <c r="A980" s="24" t="s">
        <v>2010</v>
      </c>
      <c r="B980" s="24">
        <v>0</v>
      </c>
      <c r="C980" s="24">
        <v>8.52</v>
      </c>
      <c r="D980" s="25" t="str">
        <f t="shared" si="39"/>
        <v/>
      </c>
      <c r="F980" s="24"/>
      <c r="G980" s="24"/>
      <c r="H980" s="24"/>
      <c r="I980" s="25"/>
      <c r="P980" s="24" t="s">
        <v>1437</v>
      </c>
      <c r="Q980" s="28">
        <v>43.33</v>
      </c>
      <c r="R980" s="24">
        <v>18.25</v>
      </c>
      <c r="S980" s="25">
        <f>IF(Q980&lt;=0,"",Q980*R980/100)</f>
        <v>7.9077249999999992</v>
      </c>
      <c r="U980" s="24" t="s">
        <v>1437</v>
      </c>
      <c r="V980" s="28">
        <v>43.33</v>
      </c>
      <c r="W980" s="24">
        <v>18.25</v>
      </c>
      <c r="X980" s="25">
        <f>IF(V980&lt;=0,"",V980*W980/100)</f>
        <v>7.9077249999999992</v>
      </c>
    </row>
    <row r="981" spans="1:24" x14ac:dyDescent="0.3">
      <c r="A981" s="24" t="s">
        <v>2011</v>
      </c>
      <c r="B981" s="24">
        <v>18.309999999999999</v>
      </c>
      <c r="C981" s="24">
        <v>39.82</v>
      </c>
      <c r="D981" s="25">
        <f t="shared" si="39"/>
        <v>7.291042</v>
      </c>
      <c r="F981" s="24"/>
      <c r="G981" s="24"/>
      <c r="H981" s="24"/>
      <c r="I981" s="25"/>
      <c r="P981" s="24" t="s">
        <v>1060</v>
      </c>
      <c r="Q981" s="28">
        <v>43.45</v>
      </c>
      <c r="R981" s="24">
        <v>34.14</v>
      </c>
      <c r="S981" s="25">
        <f>IF(Q981&lt;=0,"",Q981*R981/100)</f>
        <v>14.833830000000001</v>
      </c>
      <c r="U981" s="24" t="s">
        <v>1060</v>
      </c>
      <c r="V981" s="28">
        <v>43.45</v>
      </c>
      <c r="W981" s="24">
        <v>34.14</v>
      </c>
      <c r="X981" s="25">
        <f>IF(V981&lt;=0,"",V981*W981/100)</f>
        <v>14.833830000000001</v>
      </c>
    </row>
    <row r="982" spans="1:24" x14ac:dyDescent="0.3">
      <c r="A982" s="24" t="s">
        <v>2012</v>
      </c>
      <c r="B982" s="24">
        <v>47.79</v>
      </c>
      <c r="C982" s="24">
        <v>18.47</v>
      </c>
      <c r="D982" s="25">
        <f t="shared" si="39"/>
        <v>8.8268129999999996</v>
      </c>
      <c r="F982" s="24"/>
      <c r="G982" s="24"/>
      <c r="H982" s="24"/>
      <c r="I982" s="25"/>
      <c r="P982" s="24" t="s">
        <v>1197</v>
      </c>
      <c r="Q982" s="28">
        <v>43.47</v>
      </c>
      <c r="R982" s="24">
        <v>2.19</v>
      </c>
      <c r="S982" s="25">
        <f>IF(Q982&lt;=0,"",Q982*R982/100)</f>
        <v>0.95199299999999998</v>
      </c>
      <c r="U982" s="24" t="s">
        <v>1197</v>
      </c>
      <c r="V982" s="28">
        <v>43.47</v>
      </c>
      <c r="W982" s="24">
        <v>2.19</v>
      </c>
      <c r="X982" s="25">
        <f>IF(V982&lt;=0,"",V982*W982/100)</f>
        <v>0.95199299999999998</v>
      </c>
    </row>
    <row r="983" spans="1:24" x14ac:dyDescent="0.3">
      <c r="A983" s="24" t="s">
        <v>2013</v>
      </c>
      <c r="B983" s="24">
        <v>28.17</v>
      </c>
      <c r="C983" s="24">
        <v>0.91</v>
      </c>
      <c r="D983" s="25">
        <f t="shared" si="39"/>
        <v>0.25634700000000005</v>
      </c>
      <c r="F983" s="24"/>
      <c r="G983" s="24"/>
      <c r="H983" s="24"/>
      <c r="I983" s="25"/>
      <c r="P983" s="24" t="s">
        <v>1083</v>
      </c>
      <c r="Q983" s="28">
        <v>43.8</v>
      </c>
      <c r="R983" s="24">
        <v>28.11</v>
      </c>
      <c r="S983" s="25">
        <f>IF(Q983&lt;=0,"",Q983*R983/100)</f>
        <v>12.312179999999998</v>
      </c>
      <c r="U983" s="24" t="s">
        <v>1083</v>
      </c>
      <c r="V983" s="28">
        <v>43.8</v>
      </c>
      <c r="W983" s="24">
        <v>28.11</v>
      </c>
      <c r="X983" s="25">
        <f>IF(V983&lt;=0,"",V983*W983/100)</f>
        <v>12.312179999999998</v>
      </c>
    </row>
    <row r="984" spans="1:24" x14ac:dyDescent="0.3">
      <c r="A984" s="24" t="s">
        <v>2014</v>
      </c>
      <c r="B984" s="24">
        <v>29.86</v>
      </c>
      <c r="C984" s="24">
        <v>7.55</v>
      </c>
      <c r="D984" s="25">
        <f t="shared" si="39"/>
        <v>2.2544299999999997</v>
      </c>
      <c r="F984" s="24"/>
      <c r="G984" s="24"/>
      <c r="H984" s="24"/>
      <c r="I984" s="25"/>
      <c r="P984" s="24" t="s">
        <v>1730</v>
      </c>
      <c r="Q984" s="28">
        <v>43.95</v>
      </c>
      <c r="R984" s="24">
        <v>18.73</v>
      </c>
      <c r="S984" s="25">
        <f>IF(Q984&lt;=0,"",Q984*R984/100)</f>
        <v>8.2318350000000002</v>
      </c>
      <c r="U984" s="24" t="s">
        <v>1730</v>
      </c>
      <c r="V984" s="28">
        <v>43.95</v>
      </c>
      <c r="W984" s="24">
        <v>18.73</v>
      </c>
      <c r="X984" s="25">
        <f>IF(V984&lt;=0,"",V984*W984/100)</f>
        <v>8.2318350000000002</v>
      </c>
    </row>
    <row r="985" spans="1:24" x14ac:dyDescent="0.3">
      <c r="A985" s="24" t="s">
        <v>2015</v>
      </c>
      <c r="B985" s="24">
        <v>-0.6</v>
      </c>
      <c r="C985" s="24">
        <v>1.26</v>
      </c>
      <c r="D985" s="25" t="str">
        <f t="shared" si="39"/>
        <v/>
      </c>
      <c r="F985" s="24"/>
      <c r="G985" s="24"/>
      <c r="H985" s="24"/>
      <c r="I985" s="25"/>
      <c r="P985" s="24" t="s">
        <v>1531</v>
      </c>
      <c r="Q985" s="28">
        <v>44</v>
      </c>
      <c r="R985" s="24">
        <v>9.48</v>
      </c>
      <c r="S985" s="25">
        <f>IF(Q985&lt;=0,"",Q985*R985/100)</f>
        <v>4.1711999999999998</v>
      </c>
      <c r="U985" s="24" t="s">
        <v>1531</v>
      </c>
      <c r="V985" s="28">
        <v>44</v>
      </c>
      <c r="W985" s="24">
        <v>9.48</v>
      </c>
      <c r="X985" s="25">
        <f>IF(V985&lt;=0,"",V985*W985/100)</f>
        <v>4.1711999999999998</v>
      </c>
    </row>
    <row r="986" spans="1:24" x14ac:dyDescent="0.3">
      <c r="A986" s="24" t="s">
        <v>2016</v>
      </c>
      <c r="B986" s="24">
        <v>20.34</v>
      </c>
      <c r="C986" s="24">
        <v>21.38</v>
      </c>
      <c r="D986" s="25">
        <f t="shared" si="39"/>
        <v>4.3486919999999998</v>
      </c>
      <c r="F986" s="24"/>
      <c r="G986" s="24"/>
      <c r="H986" s="24"/>
      <c r="I986" s="25"/>
      <c r="P986" s="24" t="s">
        <v>1388</v>
      </c>
      <c r="Q986" s="28">
        <v>44.06</v>
      </c>
      <c r="R986" s="24">
        <v>36.74</v>
      </c>
      <c r="S986" s="25">
        <f>IF(Q986&lt;=0,"",Q986*R986/100)</f>
        <v>16.187644000000002</v>
      </c>
      <c r="U986" s="24" t="s">
        <v>1388</v>
      </c>
      <c r="V986" s="28">
        <v>44.06</v>
      </c>
      <c r="W986" s="24">
        <v>36.74</v>
      </c>
      <c r="X986" s="25">
        <f>IF(V986&lt;=0,"",V986*W986/100)</f>
        <v>16.187644000000002</v>
      </c>
    </row>
    <row r="987" spans="1:24" x14ac:dyDescent="0.3">
      <c r="A987" s="24" t="s">
        <v>2017</v>
      </c>
      <c r="B987" s="24">
        <v>51.46</v>
      </c>
      <c r="C987" s="24">
        <v>35.78</v>
      </c>
      <c r="D987" s="25">
        <f t="shared" si="39"/>
        <v>18.412388</v>
      </c>
      <c r="F987" s="24"/>
      <c r="G987" s="24"/>
      <c r="H987" s="24"/>
      <c r="I987" s="25"/>
      <c r="P987" s="24" t="s">
        <v>1059</v>
      </c>
      <c r="Q987" s="28">
        <v>44.49</v>
      </c>
      <c r="R987" s="24">
        <v>22.76</v>
      </c>
      <c r="S987" s="25">
        <f>IF(Q987&lt;=0,"",Q987*R987/100)</f>
        <v>10.125924000000001</v>
      </c>
      <c r="U987" s="24" t="s">
        <v>1059</v>
      </c>
      <c r="V987" s="28">
        <v>44.49</v>
      </c>
      <c r="W987" s="24">
        <v>22.76</v>
      </c>
      <c r="X987" s="25">
        <f>IF(V987&lt;=0,"",V987*W987/100)</f>
        <v>10.125924000000001</v>
      </c>
    </row>
    <row r="988" spans="1:24" x14ac:dyDescent="0.3">
      <c r="A988" s="24" t="s">
        <v>2018</v>
      </c>
      <c r="B988" s="24">
        <v>11.69</v>
      </c>
      <c r="C988" s="24">
        <v>31</v>
      </c>
      <c r="D988" s="25">
        <f t="shared" si="39"/>
        <v>3.6238999999999999</v>
      </c>
      <c r="F988" s="24"/>
      <c r="G988" s="24"/>
      <c r="H988" s="24"/>
      <c r="I988" s="25"/>
      <c r="P988" s="24" t="s">
        <v>1582</v>
      </c>
      <c r="Q988" s="28">
        <v>44.74</v>
      </c>
      <c r="R988" s="24">
        <v>20.55</v>
      </c>
      <c r="S988" s="25">
        <f>IF(Q988&lt;=0,"",Q988*R988/100)</f>
        <v>9.19407</v>
      </c>
      <c r="U988" s="24" t="s">
        <v>1582</v>
      </c>
      <c r="V988" s="28">
        <v>44.74</v>
      </c>
      <c r="W988" s="24">
        <v>20.55</v>
      </c>
      <c r="X988" s="25">
        <f>IF(V988&lt;=0,"",V988*W988/100)</f>
        <v>9.19407</v>
      </c>
    </row>
    <row r="989" spans="1:24" x14ac:dyDescent="0.3">
      <c r="A989" s="24" t="s">
        <v>2019</v>
      </c>
      <c r="B989" s="24">
        <v>-2.93</v>
      </c>
      <c r="C989" s="24">
        <v>6.99</v>
      </c>
      <c r="D989" s="25" t="str">
        <f t="shared" si="39"/>
        <v/>
      </c>
      <c r="F989" s="24"/>
      <c r="G989" s="24"/>
      <c r="H989" s="24"/>
      <c r="I989" s="25"/>
      <c r="P989" s="24" t="s">
        <v>1673</v>
      </c>
      <c r="Q989" s="28">
        <v>44.85</v>
      </c>
      <c r="R989" s="24">
        <v>25.26</v>
      </c>
      <c r="S989" s="25">
        <f>IF(Q989&lt;=0,"",Q989*R989/100)</f>
        <v>11.32911</v>
      </c>
      <c r="U989" s="24" t="s">
        <v>1673</v>
      </c>
      <c r="V989" s="28">
        <v>44.85</v>
      </c>
      <c r="W989" s="24">
        <v>25.26</v>
      </c>
      <c r="X989" s="25">
        <f>IF(V989&lt;=0,"",V989*W989/100)</f>
        <v>11.32911</v>
      </c>
    </row>
    <row r="990" spans="1:24" x14ac:dyDescent="0.3">
      <c r="A990" s="24" t="s">
        <v>2020</v>
      </c>
      <c r="B990" s="24">
        <v>26.32</v>
      </c>
      <c r="C990" s="24">
        <v>39.4</v>
      </c>
      <c r="D990" s="25">
        <f t="shared" si="39"/>
        <v>10.37008</v>
      </c>
      <c r="F990" s="24"/>
      <c r="G990" s="24"/>
      <c r="H990" s="24"/>
      <c r="I990" s="25"/>
      <c r="P990" s="24" t="s">
        <v>1647</v>
      </c>
      <c r="Q990" s="28">
        <v>45.33</v>
      </c>
      <c r="R990" s="24">
        <v>0.28000000000000003</v>
      </c>
      <c r="S990" s="25">
        <f>IF(Q990&lt;=0,"",Q990*R990/100)</f>
        <v>0.12692400000000001</v>
      </c>
      <c r="U990" s="24" t="s">
        <v>1647</v>
      </c>
      <c r="V990" s="28">
        <v>45.33</v>
      </c>
      <c r="W990" s="24">
        <v>0.28000000000000003</v>
      </c>
      <c r="X990" s="25">
        <f>IF(V990&lt;=0,"",V990*W990/100)</f>
        <v>0.12692400000000001</v>
      </c>
    </row>
    <row r="991" spans="1:24" x14ac:dyDescent="0.3">
      <c r="A991" s="24" t="s">
        <v>2021</v>
      </c>
      <c r="B991" s="24">
        <v>0</v>
      </c>
      <c r="C991" s="24">
        <v>0.73</v>
      </c>
      <c r="D991" s="25" t="str">
        <f t="shared" si="39"/>
        <v/>
      </c>
      <c r="F991" s="24"/>
      <c r="G991" s="24"/>
      <c r="H991" s="24"/>
      <c r="I991" s="25"/>
      <c r="P991" s="24" t="s">
        <v>1821</v>
      </c>
      <c r="Q991" s="28">
        <v>45.39</v>
      </c>
      <c r="R991" s="24">
        <v>3.21</v>
      </c>
      <c r="S991" s="25">
        <f>IF(Q991&lt;=0,"",Q991*R991/100)</f>
        <v>1.4570189999999998</v>
      </c>
      <c r="U991" s="24" t="s">
        <v>1821</v>
      </c>
      <c r="V991" s="28">
        <v>45.39</v>
      </c>
      <c r="W991" s="24">
        <v>3.21</v>
      </c>
      <c r="X991" s="25">
        <f>IF(V991&lt;=0,"",V991*W991/100)</f>
        <v>1.4570189999999998</v>
      </c>
    </row>
    <row r="992" spans="1:24" x14ac:dyDescent="0.3">
      <c r="A992" s="24" t="s">
        <v>1605</v>
      </c>
      <c r="B992" s="24">
        <v>31.15</v>
      </c>
      <c r="C992" s="24">
        <v>36.69</v>
      </c>
      <c r="D992" s="25">
        <f t="shared" si="39"/>
        <v>11.428934999999999</v>
      </c>
      <c r="F992" s="24"/>
      <c r="G992" s="24"/>
      <c r="H992" s="24"/>
      <c r="I992" s="25"/>
      <c r="P992" s="24" t="s">
        <v>1052</v>
      </c>
      <c r="Q992" s="28">
        <v>45.76</v>
      </c>
      <c r="R992" s="24">
        <v>4.76</v>
      </c>
      <c r="S992" s="25">
        <f>IF(Q992&lt;=0,"",Q992*R992/100)</f>
        <v>2.1781759999999997</v>
      </c>
      <c r="U992" s="24" t="s">
        <v>1052</v>
      </c>
      <c r="V992" s="28">
        <v>45.76</v>
      </c>
      <c r="W992" s="24">
        <v>4.76</v>
      </c>
      <c r="X992" s="25">
        <f>IF(V992&lt;=0,"",V992*W992/100)</f>
        <v>2.1781759999999997</v>
      </c>
    </row>
    <row r="993" spans="1:24" x14ac:dyDescent="0.3">
      <c r="A993" s="24" t="s">
        <v>2022</v>
      </c>
      <c r="B993" s="24">
        <v>28.84</v>
      </c>
      <c r="C993" s="24">
        <v>34.450000000000003</v>
      </c>
      <c r="D993" s="25">
        <f t="shared" si="39"/>
        <v>9.9353800000000021</v>
      </c>
      <c r="F993" s="24"/>
      <c r="G993" s="24"/>
      <c r="H993" s="24"/>
      <c r="I993" s="25"/>
      <c r="P993" s="24" t="s">
        <v>1200</v>
      </c>
      <c r="Q993" s="28">
        <v>46.12</v>
      </c>
      <c r="R993" s="24">
        <v>24.06</v>
      </c>
      <c r="S993" s="25">
        <f>IF(Q993&lt;=0,"",Q993*R993/100)</f>
        <v>11.096471999999999</v>
      </c>
      <c r="U993" s="24" t="s">
        <v>1200</v>
      </c>
      <c r="V993" s="28">
        <v>46.12</v>
      </c>
      <c r="W993" s="24">
        <v>24.06</v>
      </c>
      <c r="X993" s="25">
        <f>IF(V993&lt;=0,"",V993*W993/100)</f>
        <v>11.096471999999999</v>
      </c>
    </row>
    <row r="994" spans="1:24" x14ac:dyDescent="0.3">
      <c r="A994" s="24" t="s">
        <v>2023</v>
      </c>
      <c r="B994" s="24">
        <v>28.94</v>
      </c>
      <c r="C994" s="24">
        <v>11.52</v>
      </c>
      <c r="D994" s="25">
        <f t="shared" si="39"/>
        <v>3.333888</v>
      </c>
      <c r="F994" s="24"/>
      <c r="G994" s="24"/>
      <c r="H994" s="24"/>
      <c r="I994" s="25"/>
      <c r="P994" s="24" t="s">
        <v>1975</v>
      </c>
      <c r="Q994" s="28">
        <v>46.37</v>
      </c>
      <c r="R994" s="24">
        <v>32.880000000000003</v>
      </c>
      <c r="S994" s="25">
        <f>IF(Q994&lt;=0,"",Q994*R994/100)</f>
        <v>15.246456</v>
      </c>
      <c r="U994" s="24" t="s">
        <v>1975</v>
      </c>
      <c r="V994" s="28">
        <v>46.37</v>
      </c>
      <c r="W994" s="24">
        <v>32.880000000000003</v>
      </c>
      <c r="X994" s="25">
        <f>IF(V994&lt;=0,"",V994*W994/100)</f>
        <v>15.246456</v>
      </c>
    </row>
    <row r="995" spans="1:24" x14ac:dyDescent="0.3">
      <c r="A995" s="24" t="s">
        <v>2024</v>
      </c>
      <c r="B995" s="24">
        <v>-1.03</v>
      </c>
      <c r="C995" s="24">
        <v>17.71</v>
      </c>
      <c r="D995" s="25" t="str">
        <f t="shared" si="39"/>
        <v/>
      </c>
      <c r="F995" s="24"/>
      <c r="G995" s="24"/>
      <c r="H995" s="24"/>
      <c r="I995" s="25"/>
      <c r="P995" s="24" t="s">
        <v>1473</v>
      </c>
      <c r="Q995" s="28">
        <v>47.27</v>
      </c>
      <c r="R995" s="24">
        <v>7.18</v>
      </c>
      <c r="S995" s="25">
        <f>IF(Q995&lt;=0,"",Q995*R995/100)</f>
        <v>3.3939859999999999</v>
      </c>
      <c r="U995" s="24" t="s">
        <v>1473</v>
      </c>
      <c r="V995" s="28">
        <v>47.27</v>
      </c>
      <c r="W995" s="24">
        <v>7.18</v>
      </c>
      <c r="X995" s="25">
        <f>IF(V995&lt;=0,"",V995*W995/100)</f>
        <v>3.3939859999999999</v>
      </c>
    </row>
    <row r="996" spans="1:24" x14ac:dyDescent="0.3">
      <c r="A996" s="24" t="s">
        <v>2025</v>
      </c>
      <c r="B996" s="24">
        <v>0</v>
      </c>
      <c r="C996" s="24">
        <v>35.21</v>
      </c>
      <c r="D996" s="25" t="str">
        <f t="shared" si="39"/>
        <v/>
      </c>
      <c r="F996" s="24"/>
      <c r="G996" s="24"/>
      <c r="H996" s="24"/>
      <c r="I996" s="25"/>
      <c r="P996" s="24" t="s">
        <v>1770</v>
      </c>
      <c r="Q996" s="28">
        <v>47.31</v>
      </c>
      <c r="R996" s="24">
        <v>12.86</v>
      </c>
      <c r="S996" s="25">
        <f>IF(Q996&lt;=0,"",Q996*R996/100)</f>
        <v>6.084066</v>
      </c>
      <c r="U996" s="24" t="s">
        <v>1770</v>
      </c>
      <c r="V996" s="28">
        <v>47.31</v>
      </c>
      <c r="W996" s="24">
        <v>12.86</v>
      </c>
      <c r="X996" s="25">
        <f>IF(V996&lt;=0,"",V996*W996/100)</f>
        <v>6.084066</v>
      </c>
    </row>
    <row r="997" spans="1:24" x14ac:dyDescent="0.3">
      <c r="A997" s="24" t="s">
        <v>2026</v>
      </c>
      <c r="B997" s="24">
        <v>12.71</v>
      </c>
      <c r="C997" s="24">
        <v>25.9</v>
      </c>
      <c r="D997" s="25">
        <f t="shared" si="39"/>
        <v>3.2918900000000004</v>
      </c>
      <c r="F997" s="24"/>
      <c r="G997" s="24"/>
      <c r="H997" s="24"/>
      <c r="I997" s="25"/>
      <c r="P997" s="24" t="s">
        <v>2012</v>
      </c>
      <c r="Q997" s="28">
        <v>47.79</v>
      </c>
      <c r="R997" s="24">
        <v>18.47</v>
      </c>
      <c r="S997" s="25">
        <f>IF(Q997&lt;=0,"",Q997*R997/100)</f>
        <v>8.8268129999999996</v>
      </c>
      <c r="U997" s="24" t="s">
        <v>2012</v>
      </c>
      <c r="V997" s="28">
        <v>47.79</v>
      </c>
      <c r="W997" s="24">
        <v>18.47</v>
      </c>
      <c r="X997" s="25">
        <f>IF(V997&lt;=0,"",V997*W997/100)</f>
        <v>8.8268129999999996</v>
      </c>
    </row>
    <row r="998" spans="1:24" x14ac:dyDescent="0.3">
      <c r="A998" s="24" t="s">
        <v>2027</v>
      </c>
      <c r="B998" s="24">
        <v>-2.58</v>
      </c>
      <c r="C998" s="24">
        <v>38.770000000000003</v>
      </c>
      <c r="D998" s="25" t="str">
        <f t="shared" si="39"/>
        <v/>
      </c>
      <c r="F998" s="24"/>
      <c r="G998" s="24"/>
      <c r="H998" s="24"/>
      <c r="I998" s="25"/>
      <c r="P998" s="24" t="s">
        <v>1143</v>
      </c>
      <c r="Q998" s="28">
        <v>49.68</v>
      </c>
      <c r="R998" s="24">
        <v>3.12</v>
      </c>
      <c r="S998" s="25">
        <f>IF(Q998&lt;=0,"",Q998*R998/100)</f>
        <v>1.5500160000000001</v>
      </c>
      <c r="U998" s="24" t="s">
        <v>1143</v>
      </c>
      <c r="V998" s="28">
        <v>49.68</v>
      </c>
      <c r="W998" s="24">
        <v>3.12</v>
      </c>
      <c r="X998" s="25">
        <f>IF(V998&lt;=0,"",V998*W998/100)</f>
        <v>1.5500160000000001</v>
      </c>
    </row>
    <row r="999" spans="1:24" x14ac:dyDescent="0.3">
      <c r="A999" s="24" t="s">
        <v>2028</v>
      </c>
      <c r="B999" s="24">
        <v>31.66</v>
      </c>
      <c r="C999" s="24">
        <v>39.49</v>
      </c>
      <c r="D999" s="25">
        <f t="shared" si="39"/>
        <v>12.502534000000001</v>
      </c>
      <c r="F999" s="24"/>
      <c r="G999" s="24"/>
      <c r="H999" s="24"/>
      <c r="I999" s="25"/>
      <c r="P999" s="24" t="s">
        <v>1643</v>
      </c>
      <c r="Q999" s="28">
        <v>49.77</v>
      </c>
      <c r="R999" s="24">
        <v>34.380000000000003</v>
      </c>
      <c r="S999" s="25">
        <f>IF(Q999&lt;=0,"",Q999*R999/100)</f>
        <v>17.110926000000003</v>
      </c>
      <c r="U999" s="24" t="s">
        <v>1643</v>
      </c>
      <c r="V999" s="28">
        <v>49.77</v>
      </c>
      <c r="W999" s="24">
        <v>34.380000000000003</v>
      </c>
      <c r="X999" s="25">
        <f>IF(V999&lt;=0,"",V999*W999/100)</f>
        <v>17.110926000000003</v>
      </c>
    </row>
    <row r="1000" spans="1:24" x14ac:dyDescent="0.3">
      <c r="A1000" s="24" t="s">
        <v>2029</v>
      </c>
      <c r="B1000" s="24">
        <v>0</v>
      </c>
      <c r="C1000" s="24">
        <v>11.1</v>
      </c>
      <c r="D1000" s="25" t="str">
        <f t="shared" si="39"/>
        <v/>
      </c>
      <c r="F1000" s="24"/>
      <c r="G1000" s="24"/>
      <c r="H1000" s="24"/>
      <c r="I1000" s="25"/>
      <c r="P1000" s="24" t="s">
        <v>1936</v>
      </c>
      <c r="Q1000" s="28">
        <v>50.88</v>
      </c>
      <c r="R1000" s="24">
        <v>4.68</v>
      </c>
      <c r="S1000" s="25">
        <f>IF(Q1000&lt;=0,"",Q1000*R1000/100)</f>
        <v>2.3811840000000002</v>
      </c>
      <c r="U1000" s="24" t="s">
        <v>1936</v>
      </c>
      <c r="V1000" s="28">
        <v>50.88</v>
      </c>
      <c r="W1000" s="24">
        <v>4.68</v>
      </c>
      <c r="X1000" s="25">
        <f>IF(V1000&lt;=0,"",V1000*W1000/100)</f>
        <v>2.3811840000000002</v>
      </c>
    </row>
    <row r="1001" spans="1:24" x14ac:dyDescent="0.3">
      <c r="A1001" s="24" t="s">
        <v>2030</v>
      </c>
      <c r="B1001" s="24">
        <v>23.12</v>
      </c>
      <c r="C1001" s="24">
        <v>19.79</v>
      </c>
      <c r="D1001" s="25">
        <f t="shared" si="39"/>
        <v>4.5754479999999997</v>
      </c>
      <c r="F1001" s="24"/>
      <c r="G1001" s="24"/>
      <c r="H1001" s="24"/>
      <c r="I1001" s="25"/>
      <c r="P1001" s="24" t="s">
        <v>2017</v>
      </c>
      <c r="Q1001" s="28">
        <v>51.46</v>
      </c>
      <c r="R1001" s="24">
        <v>35.78</v>
      </c>
      <c r="S1001" s="25">
        <f>IF(Q1001&lt;=0,"",Q1001*R1001/100)</f>
        <v>18.412388</v>
      </c>
      <c r="U1001" s="24" t="s">
        <v>2017</v>
      </c>
      <c r="V1001" s="28">
        <v>51.46</v>
      </c>
      <c r="W1001" s="24">
        <v>35.78</v>
      </c>
      <c r="X1001" s="25">
        <f>IF(V1001&lt;=0,"",V1001*W1001/100)</f>
        <v>18.412388</v>
      </c>
    </row>
    <row r="1003" spans="1:24" ht="15" thickBot="1" x14ac:dyDescent="0.35"/>
    <row r="1004" spans="1:24" ht="15" thickBot="1" x14ac:dyDescent="0.35">
      <c r="G1004" s="13">
        <f>SUM(G2:G23)</f>
        <v>499.98000000000008</v>
      </c>
      <c r="H1004" s="34">
        <f>I1004/G1004*100</f>
        <v>39.555251210048397</v>
      </c>
      <c r="I1004" s="43">
        <f>SUM(I2:I23)</f>
        <v>197.76834500000001</v>
      </c>
      <c r="L1004">
        <f>SUM(L2:L15)</f>
        <v>499.62</v>
      </c>
      <c r="M1004" s="34">
        <f>N1004/L1004*100</f>
        <v>36.551493935390887</v>
      </c>
      <c r="N1004" s="17">
        <f>SUM(N2:N15)</f>
        <v>182.61857399999997</v>
      </c>
      <c r="Q1004" s="15">
        <f>SUM(Q3:Q7,Q11:Q13,Q15,Q17:Q20,Q23:Q25,Q28:Q29,Q32,Q33,Q47)</f>
        <v>499.96000000000009</v>
      </c>
      <c r="R1004" s="32">
        <f>S1004/Q1004*100</f>
        <v>39.575870469637572</v>
      </c>
      <c r="S1004" s="27">
        <f>SUM(S3:S7,S11:S13,S15,S17:S20,S23:S25,S28:S29,S32,S33,S47)</f>
        <v>197.86352200000002</v>
      </c>
      <c r="V1004" s="24">
        <f>SUM(V3:V7,V11:V13,V15,V17:V20,V23:V25,V28:V29,V32)</f>
        <v>495.2700000000001</v>
      </c>
    </row>
    <row r="1005" spans="1:24" x14ac:dyDescent="0.3">
      <c r="G1005">
        <f>500-G1004</f>
        <v>1.9999999999924967E-2</v>
      </c>
      <c r="H1005" s="1" t="s">
        <v>1033</v>
      </c>
      <c r="L1005">
        <f>500-L1004</f>
        <v>0.37999999999999545</v>
      </c>
      <c r="M1005" s="35" t="s">
        <v>2032</v>
      </c>
      <c r="Q1005">
        <f>500-Q1004</f>
        <v>3.9999999999906777E-2</v>
      </c>
      <c r="R1005" s="35" t="s">
        <v>2033</v>
      </c>
      <c r="V1005" s="24">
        <f>500-V1004</f>
        <v>4.7299999999999045</v>
      </c>
    </row>
    <row r="1006" spans="1:24" x14ac:dyDescent="0.3">
      <c r="H1006" s="3" t="s">
        <v>27</v>
      </c>
      <c r="M1006" s="28" t="s">
        <v>27</v>
      </c>
      <c r="R1006" s="28" t="s">
        <v>27</v>
      </c>
    </row>
    <row r="1007" spans="1:24" x14ac:dyDescent="0.3">
      <c r="H1007" t="s">
        <v>28</v>
      </c>
      <c r="M1007" s="24" t="s">
        <v>28</v>
      </c>
      <c r="R1007" s="24" t="s">
        <v>28</v>
      </c>
    </row>
    <row r="1008" spans="1:24" x14ac:dyDescent="0.3">
      <c r="H1008" s="3" t="s">
        <v>29</v>
      </c>
      <c r="M1008" s="28" t="s">
        <v>29</v>
      </c>
      <c r="R1008" s="35" t="s">
        <v>2034</v>
      </c>
    </row>
    <row r="1009" spans="8:18" x14ac:dyDescent="0.3">
      <c r="H1009" t="s">
        <v>28</v>
      </c>
      <c r="M1009" s="24" t="s">
        <v>28</v>
      </c>
      <c r="R1009" s="28" t="s">
        <v>29</v>
      </c>
    </row>
    <row r="1010" spans="8:18" x14ac:dyDescent="0.3">
      <c r="R1010" s="24" t="s">
        <v>28</v>
      </c>
    </row>
  </sheetData>
  <autoFilter ref="U1:X1001" xr:uid="{412BEFB4-2244-46F7-A2DB-3CE9D384E231}"/>
  <sortState xmlns:xlrd2="http://schemas.microsoft.com/office/spreadsheetml/2017/richdata2" ref="U33:X47">
    <sortCondition ref="V33:V47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analyse_data_brute</vt:lpstr>
      <vt:lpstr>analyse_data_set1</vt:lpstr>
      <vt:lpstr>analyse_data_set2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Cotte</dc:creator>
  <cp:lastModifiedBy>Jennifer Cotte</cp:lastModifiedBy>
  <dcterms:created xsi:type="dcterms:W3CDTF">2022-09-30T10:36:18Z</dcterms:created>
  <dcterms:modified xsi:type="dcterms:W3CDTF">2022-10-06T10:10:37Z</dcterms:modified>
</cp:coreProperties>
</file>