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Universidad\Redes II\TERCER PARCIAL\Proyecto\PROYECTO-REDES\"/>
    </mc:Choice>
  </mc:AlternateContent>
  <bookViews>
    <workbookView xWindow="0" yWindow="0" windowWidth="24000" windowHeight="9630"/>
  </bookViews>
  <sheets>
    <sheet name="Resumen" sheetId="1" r:id="rId1"/>
    <sheet name="Info.General" sheetId="2" r:id="rId2"/>
    <sheet name="VLANS" sheetId="6" r:id="rId3"/>
    <sheet name="Honduras" sheetId="5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U7" i="2" l="1"/>
  <c r="R7" i="2"/>
  <c r="O14" i="2"/>
  <c r="N14" i="2"/>
  <c r="M14" i="2"/>
  <c r="L7" i="2"/>
  <c r="L14" i="2" s="1"/>
  <c r="K14" i="2"/>
  <c r="I14" i="2"/>
  <c r="H14" i="2"/>
  <c r="J7" i="2"/>
  <c r="J14" i="2" s="1"/>
  <c r="G14" i="2"/>
  <c r="F7" i="2"/>
  <c r="F14" i="2" s="1"/>
  <c r="C7" i="2"/>
  <c r="B7" i="1"/>
  <c r="D5" i="1"/>
  <c r="D115" i="5" l="1"/>
  <c r="J115" i="5"/>
  <c r="J100" i="5"/>
  <c r="D100" i="5"/>
  <c r="D88" i="5"/>
  <c r="J88" i="5"/>
  <c r="J75" i="5"/>
  <c r="D75" i="5"/>
  <c r="D63" i="5"/>
  <c r="J63" i="5"/>
  <c r="J51" i="5"/>
  <c r="D51" i="5"/>
  <c r="J39" i="5"/>
  <c r="D39" i="5"/>
  <c r="W121" i="5"/>
  <c r="Q121" i="5"/>
  <c r="K121" i="5"/>
  <c r="E120" i="5"/>
  <c r="E121" i="5" s="1"/>
  <c r="Q119" i="5"/>
  <c r="E118" i="5"/>
  <c r="E122" i="5" s="1"/>
  <c r="Q117" i="5"/>
  <c r="W115" i="5"/>
  <c r="U115" i="5"/>
  <c r="T115" i="5"/>
  <c r="Q115" i="5"/>
  <c r="O115" i="5"/>
  <c r="N115" i="5"/>
  <c r="K115" i="5"/>
  <c r="I115" i="5"/>
  <c r="H115" i="5"/>
  <c r="E115" i="5"/>
  <c r="C115" i="5"/>
  <c r="B115" i="5"/>
  <c r="T112" i="5"/>
  <c r="N112" i="5"/>
  <c r="H112" i="5"/>
  <c r="B112" i="5"/>
  <c r="E107" i="5"/>
  <c r="W106" i="5"/>
  <c r="Q106" i="5"/>
  <c r="K106" i="5"/>
  <c r="E106" i="5"/>
  <c r="E105" i="5"/>
  <c r="W104" i="5"/>
  <c r="Q104" i="5"/>
  <c r="K104" i="5"/>
  <c r="E103" i="5"/>
  <c r="W102" i="5"/>
  <c r="Q102" i="5"/>
  <c r="K102" i="5"/>
  <c r="W100" i="5"/>
  <c r="U100" i="5"/>
  <c r="T100" i="5"/>
  <c r="Q100" i="5"/>
  <c r="O100" i="5"/>
  <c r="N100" i="5"/>
  <c r="K100" i="5"/>
  <c r="I100" i="5"/>
  <c r="H100" i="5"/>
  <c r="E100" i="5"/>
  <c r="C100" i="5"/>
  <c r="B100" i="5"/>
  <c r="T97" i="5"/>
  <c r="N97" i="5"/>
  <c r="H97" i="5"/>
  <c r="B97" i="5"/>
  <c r="E95" i="5"/>
  <c r="W94" i="5"/>
  <c r="Q94" i="5"/>
  <c r="K94" i="5"/>
  <c r="E93" i="5"/>
  <c r="E94" i="5" s="1"/>
  <c r="W92" i="5"/>
  <c r="Q92" i="5"/>
  <c r="K92" i="5"/>
  <c r="E91" i="5"/>
  <c r="W90" i="5"/>
  <c r="Q90" i="5"/>
  <c r="K90" i="5"/>
  <c r="W88" i="5"/>
  <c r="U88" i="5"/>
  <c r="T88" i="5"/>
  <c r="Q88" i="5"/>
  <c r="O88" i="5"/>
  <c r="N88" i="5"/>
  <c r="K88" i="5"/>
  <c r="I88" i="5"/>
  <c r="H88" i="5"/>
  <c r="E88" i="5"/>
  <c r="C88" i="5"/>
  <c r="B88" i="5"/>
  <c r="T85" i="5"/>
  <c r="N85" i="5"/>
  <c r="H85" i="5"/>
  <c r="B85" i="5"/>
  <c r="W81" i="5"/>
  <c r="Q81" i="5"/>
  <c r="K81" i="5"/>
  <c r="E80" i="5"/>
  <c r="E81" i="5" s="1"/>
  <c r="W79" i="5"/>
  <c r="Q79" i="5"/>
  <c r="K79" i="5"/>
  <c r="E78" i="5"/>
  <c r="E82" i="5" s="1"/>
  <c r="W77" i="5"/>
  <c r="Q77" i="5"/>
  <c r="K77" i="5"/>
  <c r="W75" i="5"/>
  <c r="U75" i="5"/>
  <c r="T75" i="5"/>
  <c r="Q75" i="5"/>
  <c r="O75" i="5"/>
  <c r="N75" i="5"/>
  <c r="K75" i="5"/>
  <c r="I75" i="5"/>
  <c r="H75" i="5"/>
  <c r="E75" i="5"/>
  <c r="C75" i="5"/>
  <c r="B75" i="5"/>
  <c r="T72" i="5"/>
  <c r="N72" i="5"/>
  <c r="H72" i="5"/>
  <c r="B72" i="5"/>
  <c r="W69" i="5"/>
  <c r="Q69" i="5"/>
  <c r="K69" i="5"/>
  <c r="E68" i="5"/>
  <c r="E69" i="5" s="1"/>
  <c r="W67" i="5"/>
  <c r="Q67" i="5"/>
  <c r="K67" i="5"/>
  <c r="E66" i="5"/>
  <c r="E70" i="5" s="1"/>
  <c r="W65" i="5"/>
  <c r="Q65" i="5"/>
  <c r="K65" i="5"/>
  <c r="W63" i="5"/>
  <c r="U63" i="5"/>
  <c r="T63" i="5"/>
  <c r="Q63" i="5"/>
  <c r="O63" i="5"/>
  <c r="N63" i="5"/>
  <c r="K63" i="5"/>
  <c r="I63" i="5"/>
  <c r="H63" i="5"/>
  <c r="E63" i="5"/>
  <c r="C63" i="5"/>
  <c r="B63" i="5"/>
  <c r="T60" i="5"/>
  <c r="N60" i="5"/>
  <c r="H60" i="5"/>
  <c r="B60" i="5"/>
  <c r="W57" i="5"/>
  <c r="Q57" i="5"/>
  <c r="K57" i="5"/>
  <c r="E56" i="5"/>
  <c r="E57" i="5" s="1"/>
  <c r="W55" i="5"/>
  <c r="Q55" i="5"/>
  <c r="K55" i="5"/>
  <c r="E54" i="5"/>
  <c r="E58" i="5" s="1"/>
  <c r="W53" i="5"/>
  <c r="Q53" i="5"/>
  <c r="K53" i="5"/>
  <c r="W51" i="5"/>
  <c r="U51" i="5"/>
  <c r="T51" i="5"/>
  <c r="Q51" i="5"/>
  <c r="O51" i="5"/>
  <c r="N51" i="5"/>
  <c r="K51" i="5"/>
  <c r="I51" i="5"/>
  <c r="H51" i="5"/>
  <c r="E51" i="5"/>
  <c r="C51" i="5"/>
  <c r="B51" i="5"/>
  <c r="T48" i="5"/>
  <c r="N48" i="5"/>
  <c r="H48" i="5"/>
  <c r="B48" i="5"/>
  <c r="E45" i="5"/>
  <c r="E44" i="5"/>
  <c r="W43" i="5"/>
  <c r="Q43" i="5"/>
  <c r="K43" i="5"/>
  <c r="E42" i="5"/>
  <c r="E46" i="5" s="1"/>
  <c r="W41" i="5"/>
  <c r="Q41" i="5"/>
  <c r="K41" i="5"/>
  <c r="W39" i="5"/>
  <c r="U39" i="5"/>
  <c r="T39" i="5"/>
  <c r="Q39" i="5"/>
  <c r="O39" i="5"/>
  <c r="N39" i="5"/>
  <c r="K39" i="5"/>
  <c r="I39" i="5"/>
  <c r="H39" i="5"/>
  <c r="E39" i="5"/>
  <c r="C39" i="5"/>
  <c r="B39" i="5"/>
  <c r="T36" i="5"/>
  <c r="N36" i="5"/>
  <c r="H36" i="5"/>
  <c r="B36" i="5"/>
  <c r="W33" i="5"/>
  <c r="Q33" i="5"/>
  <c r="K33" i="5"/>
  <c r="E30" i="5"/>
  <c r="E29" i="5"/>
  <c r="W28" i="5"/>
  <c r="W29" i="5" s="1"/>
  <c r="Q28" i="5"/>
  <c r="Q29" i="5" s="1"/>
  <c r="K28" i="5"/>
  <c r="K29" i="5" s="1"/>
  <c r="E28" i="5"/>
  <c r="W26" i="5"/>
  <c r="W30" i="5" s="1"/>
  <c r="Q26" i="5"/>
  <c r="Q30" i="5" s="1"/>
  <c r="K26" i="5"/>
  <c r="K30" i="5" s="1"/>
  <c r="E26" i="5"/>
  <c r="W23" i="5"/>
  <c r="U23" i="5"/>
  <c r="T23" i="5"/>
  <c r="Q23" i="5"/>
  <c r="O23" i="5"/>
  <c r="N23" i="5"/>
  <c r="K23" i="5"/>
  <c r="I23" i="5"/>
  <c r="H23" i="5"/>
  <c r="E23" i="5"/>
  <c r="D23" i="5"/>
  <c r="C23" i="5"/>
  <c r="B23" i="5"/>
  <c r="T20" i="5"/>
  <c r="N20" i="5"/>
  <c r="H20" i="5"/>
  <c r="B20" i="5"/>
  <c r="E11" i="5"/>
  <c r="D11" i="5"/>
  <c r="C11" i="5"/>
  <c r="B11" i="5"/>
  <c r="B12" i="5" s="1"/>
  <c r="R14" i="2"/>
  <c r="Q14" i="2"/>
  <c r="P14" i="2"/>
  <c r="N15" i="2" s="1"/>
  <c r="J15" i="2"/>
  <c r="T14" i="2"/>
  <c r="U14" i="2"/>
  <c r="C14" i="2"/>
  <c r="D14" i="2"/>
  <c r="E14" i="2"/>
  <c r="F15" i="2"/>
  <c r="S14" i="2"/>
  <c r="R15" i="2" l="1"/>
  <c r="E5" i="1" l="1"/>
  <c r="C5" i="1"/>
  <c r="B5" i="1"/>
  <c r="B6" i="1"/>
  <c r="B14" i="2" l="1"/>
  <c r="B15" i="2"/>
</calcChain>
</file>

<file path=xl/sharedStrings.xml><?xml version="1.0" encoding="utf-8"?>
<sst xmlns="http://schemas.openxmlformats.org/spreadsheetml/2006/main" count="1167" uniqueCount="396">
  <si>
    <t>REDES:5</t>
  </si>
  <si>
    <t>nueva mascara</t>
  </si>
  <si>
    <t>host por subred</t>
  </si>
  <si>
    <t xml:space="preserve">Salto de red </t>
  </si>
  <si>
    <t>172.168.0.0</t>
  </si>
  <si>
    <t>172.168.1.254</t>
  </si>
  <si>
    <t>172.168.1.255</t>
  </si>
  <si>
    <t>172.168.2.0</t>
  </si>
  <si>
    <t>172.168.3.254</t>
  </si>
  <si>
    <t>172.168.3.255</t>
  </si>
  <si>
    <t>172.168.7.254</t>
  </si>
  <si>
    <t>172.168.7.255</t>
  </si>
  <si>
    <t>172.168.8.0</t>
  </si>
  <si>
    <t>172.168.9.254</t>
  </si>
  <si>
    <t>172.168.9.255</t>
  </si>
  <si>
    <t>RED COSTARICA</t>
  </si>
  <si>
    <t>Cada Sucursal tiene las siguientes Areas</t>
  </si>
  <si>
    <t>Ventas</t>
  </si>
  <si>
    <t>Direccion General</t>
  </si>
  <si>
    <t>Publicidad</t>
  </si>
  <si>
    <t>Recursos Humanos</t>
  </si>
  <si>
    <t>Compras</t>
  </si>
  <si>
    <t>atencion al Cliente</t>
  </si>
  <si>
    <t>Finanzas</t>
  </si>
  <si>
    <t>HONDURAS</t>
  </si>
  <si>
    <t>NICARAGUA</t>
  </si>
  <si>
    <t>GUATEMALA</t>
  </si>
  <si>
    <t>EL SALVADOR</t>
  </si>
  <si>
    <t>Pali</t>
  </si>
  <si>
    <t>Maxi Pali</t>
  </si>
  <si>
    <t>Mas x Menos</t>
  </si>
  <si>
    <t>Walmart</t>
  </si>
  <si>
    <t>Cada pais tiene 4 Sucursales</t>
  </si>
  <si>
    <t>Despensa</t>
  </si>
  <si>
    <t>Maxi Despensa</t>
  </si>
  <si>
    <t>Paiz</t>
  </si>
  <si>
    <t>Despensa de Don Juan</t>
  </si>
  <si>
    <t>La Union</t>
  </si>
  <si>
    <t xml:space="preserve">Red: </t>
  </si>
  <si>
    <t>Mascara /26</t>
  </si>
  <si>
    <t>Broadcast</t>
  </si>
  <si>
    <t>red</t>
  </si>
  <si>
    <t>1 asignable</t>
  </si>
  <si>
    <t>Ultima Asignable</t>
  </si>
  <si>
    <t>mascara de red</t>
  </si>
  <si>
    <t>sub redes : 4</t>
  </si>
  <si>
    <t>Sub red   Pali</t>
  </si>
  <si>
    <t>255.255.254.0/23</t>
  </si>
  <si>
    <t>bits de red:2</t>
  </si>
  <si>
    <t>bits de host:</t>
  </si>
  <si>
    <t>Mascara /25</t>
  </si>
  <si>
    <t>binario</t>
  </si>
  <si>
    <t>Sub red   Maxi Pali</t>
  </si>
  <si>
    <t>255.255.255.128</t>
  </si>
  <si>
    <t>Sub red   Mas X Menos</t>
  </si>
  <si>
    <t>Sub red   Walmart</t>
  </si>
  <si>
    <t>sub redes : 7</t>
  </si>
  <si>
    <t>host: 10</t>
  </si>
  <si>
    <t>bits de red:3</t>
  </si>
  <si>
    <t>255.255.255.224</t>
  </si>
  <si>
    <t>Sub red   Recursos Humanos</t>
  </si>
  <si>
    <t>Sub red   Publicidad</t>
  </si>
  <si>
    <t>Sub red   Direccion</t>
  </si>
  <si>
    <t>host: 12</t>
  </si>
  <si>
    <t>host: 13</t>
  </si>
  <si>
    <t>Sub red   Ventas</t>
  </si>
  <si>
    <t>host: 14</t>
  </si>
  <si>
    <t>Sub red   Compras</t>
  </si>
  <si>
    <t>host: 8</t>
  </si>
  <si>
    <t>Sub red   Atencion al Cliente</t>
  </si>
  <si>
    <t>Sub red   Finanzas</t>
  </si>
  <si>
    <t>host: 9</t>
  </si>
  <si>
    <t>172.168.0.128</t>
  </si>
  <si>
    <t>172.168.0.255</t>
  </si>
  <si>
    <t>172.168.0.254</t>
  </si>
  <si>
    <t>172.168.1.0</t>
  </si>
  <si>
    <t>RED HONDURAS</t>
  </si>
  <si>
    <t>RED GUATEMALA</t>
  </si>
  <si>
    <t>RED EL SALVADOR</t>
  </si>
  <si>
    <t>RED NICARAGUA</t>
  </si>
  <si>
    <t>172.168.9.0</t>
  </si>
  <si>
    <t>DEPARTAMENTOS</t>
  </si>
  <si>
    <t>SUCURSALES</t>
  </si>
  <si>
    <t>host: 76</t>
  </si>
  <si>
    <t>host: 77</t>
  </si>
  <si>
    <t>host: 82</t>
  </si>
  <si>
    <t>host: 7</t>
  </si>
  <si>
    <t>host: 11</t>
  </si>
  <si>
    <t>/22</t>
  </si>
  <si>
    <t>bit de red</t>
  </si>
  <si>
    <t xml:space="preserve">bit de host </t>
  </si>
  <si>
    <t>restando 256 -252</t>
  </si>
  <si>
    <t>la mascara = 19</t>
  </si>
  <si>
    <t>172.168.16.0</t>
  </si>
  <si>
    <t>Nombre de subred</t>
  </si>
  <si>
    <t>Tamaño necesario</t>
  </si>
  <si>
    <t>Tamaño asignado</t>
  </si>
  <si>
    <t>172.168.11.255</t>
  </si>
  <si>
    <t>COSTA RICA</t>
  </si>
  <si>
    <t>172.168.15.255</t>
  </si>
  <si>
    <t>172.168.19.255</t>
  </si>
  <si>
    <t>Primera Asignable</t>
  </si>
  <si>
    <t>Prefijo</t>
  </si>
  <si>
    <t>Mascara</t>
  </si>
  <si>
    <t>Direccion de Red</t>
  </si>
  <si>
    <t>172.168.11.254</t>
  </si>
  <si>
    <t>172.168.15.254</t>
  </si>
  <si>
    <t>172.168.19.254</t>
  </si>
  <si>
    <t xml:space="preserve">172.168.0.1 </t>
  </si>
  <si>
    <t xml:space="preserve">172.168.8.1 </t>
  </si>
  <si>
    <t xml:space="preserve">172.168.16.1 </t>
  </si>
  <si>
    <t>PALI</t>
  </si>
  <si>
    <t>MAXI PALI</t>
  </si>
  <si>
    <t>LA UNION</t>
  </si>
  <si>
    <t>numero de Host</t>
  </si>
  <si>
    <t>red principal</t>
  </si>
  <si>
    <t>/ 24</t>
  </si>
  <si>
    <t>255.255.255.0</t>
  </si>
  <si>
    <t>172.168.16.255</t>
  </si>
  <si>
    <t>172.168.17.0</t>
  </si>
  <si>
    <t>172.168.17.255</t>
  </si>
  <si>
    <t>172.168.18.0</t>
  </si>
  <si>
    <t>172.168.18.255</t>
  </si>
  <si>
    <t>172.168.19.0</t>
  </si>
  <si>
    <t>172.168.16.254</t>
  </si>
  <si>
    <t>172.168.17.254</t>
  </si>
  <si>
    <t>172.168.18.254</t>
  </si>
  <si>
    <t xml:space="preserve">172.168.17.1 </t>
  </si>
  <si>
    <t xml:space="preserve">172.168.18.1 </t>
  </si>
  <si>
    <t xml:space="preserve">172.168.19.1 </t>
  </si>
  <si>
    <t>DESPENSA</t>
  </si>
  <si>
    <t>DESPENSA DE DON JUAN</t>
  </si>
  <si>
    <t>MAXI DESPENSA</t>
  </si>
  <si>
    <t>172.168.8.255</t>
  </si>
  <si>
    <t>172.168.10.0</t>
  </si>
  <si>
    <t>172.168.10.255</t>
  </si>
  <si>
    <t>172.168.11.0</t>
  </si>
  <si>
    <t>172.168.8.254</t>
  </si>
  <si>
    <t>172.168.10.254</t>
  </si>
  <si>
    <t xml:space="preserve">172.168.9.1 </t>
  </si>
  <si>
    <t xml:space="preserve">172.168.11.1 </t>
  </si>
  <si>
    <t>172.168.2.255</t>
  </si>
  <si>
    <t xml:space="preserve">172.168.1.1 </t>
  </si>
  <si>
    <t xml:space="preserve">172.168.2.1 </t>
  </si>
  <si>
    <t xml:space="preserve">172.168.3.1 </t>
  </si>
  <si>
    <t>172.168.2.254</t>
  </si>
  <si>
    <t>PAIZ</t>
  </si>
  <si>
    <t xml:space="preserve">172.168.10.1 </t>
  </si>
  <si>
    <t>RED COSTA RICA</t>
  </si>
  <si>
    <t>VENTAS</t>
  </si>
  <si>
    <t>PUBLICIDAD</t>
  </si>
  <si>
    <t>RECURSOS HUMANOS</t>
  </si>
  <si>
    <t>COMPRAS</t>
  </si>
  <si>
    <t>ATENCION AL CLIENTE</t>
  </si>
  <si>
    <t>FINANZAS</t>
  </si>
  <si>
    <t>DIRECCION</t>
  </si>
  <si>
    <t>VLAN 100</t>
  </si>
  <si>
    <t>VLAN 200</t>
  </si>
  <si>
    <t>VLAN 300</t>
  </si>
  <si>
    <t>VLAN 400</t>
  </si>
  <si>
    <t>VLAN 500</t>
  </si>
  <si>
    <t>VLAN 600</t>
  </si>
  <si>
    <t>VLAN 700</t>
  </si>
  <si>
    <t>S1</t>
  </si>
  <si>
    <t>S2</t>
  </si>
  <si>
    <t>S4</t>
  </si>
  <si>
    <t>S5</t>
  </si>
  <si>
    <t>S6</t>
  </si>
  <si>
    <t>S7</t>
  </si>
  <si>
    <t>1-3</t>
  </si>
  <si>
    <t>1-2</t>
  </si>
  <si>
    <t>4-7</t>
  </si>
  <si>
    <t>4-6</t>
  </si>
  <si>
    <t>8-10</t>
  </si>
  <si>
    <t>8-11</t>
  </si>
  <si>
    <t>12-14</t>
  </si>
  <si>
    <t>12-13</t>
  </si>
  <si>
    <t>15-17</t>
  </si>
  <si>
    <t>19-23</t>
  </si>
  <si>
    <t>21-23</t>
  </si>
  <si>
    <t>18-20</t>
  </si>
  <si>
    <t>14-17</t>
  </si>
  <si>
    <t>18</t>
  </si>
  <si>
    <t>Oficinas</t>
  </si>
  <si>
    <t>S3</t>
  </si>
  <si>
    <t>50 maquinas</t>
  </si>
  <si>
    <t>156 computadoras</t>
  </si>
  <si>
    <t>Seccion 1</t>
  </si>
  <si>
    <t>Seccion 2</t>
  </si>
  <si>
    <t>Seccion 3</t>
  </si>
  <si>
    <t>20</t>
  </si>
  <si>
    <t>10</t>
  </si>
  <si>
    <t>1-8</t>
  </si>
  <si>
    <t>1-4</t>
  </si>
  <si>
    <t>9-16</t>
  </si>
  <si>
    <t>17-20</t>
  </si>
  <si>
    <t>17-19</t>
  </si>
  <si>
    <t>9-12</t>
  </si>
  <si>
    <t>WALMART COSTA RICA</t>
  </si>
  <si>
    <t>cajas</t>
  </si>
  <si>
    <t xml:space="preserve">Trabajo </t>
  </si>
  <si>
    <t xml:space="preserve">configurar router </t>
  </si>
  <si>
    <t>Rip</t>
  </si>
  <si>
    <t>igrp</t>
  </si>
  <si>
    <t>estatico</t>
  </si>
  <si>
    <t>redireccionamiento router</t>
  </si>
  <si>
    <t>arreglar diagrama sucrsales</t>
  </si>
  <si>
    <t xml:space="preserve">diagrama fisico </t>
  </si>
  <si>
    <t>Darwin</t>
  </si>
  <si>
    <t>Diego</t>
  </si>
  <si>
    <t>Carlos</t>
  </si>
  <si>
    <t>Jennifer</t>
  </si>
  <si>
    <t>Kattia</t>
  </si>
  <si>
    <t>Red router</t>
  </si>
  <si>
    <t>3  host</t>
  </si>
  <si>
    <t>10.0.0.0</t>
  </si>
  <si>
    <t>direccio base</t>
  </si>
  <si>
    <t>Habla a</t>
  </si>
  <si>
    <t>Máscara</t>
  </si>
  <si>
    <t>Dec Mask</t>
  </si>
  <si>
    <t>Rango asignable</t>
  </si>
  <si>
    <t>Transmitir</t>
  </si>
  <si>
    <t>UNA</t>
  </si>
  <si>
    <t>6 6</t>
  </si>
  <si>
    <t>/ 29</t>
  </si>
  <si>
    <t>255.255.255.248</t>
  </si>
  <si>
    <t>10.0.0.1 - 10.0.0.6</t>
  </si>
  <si>
    <t>10.0.0.7</t>
  </si>
  <si>
    <t>Red:192.168.0.0 /18</t>
  </si>
  <si>
    <t>255.255.248.0</t>
  </si>
  <si>
    <t>/ 21</t>
  </si>
  <si>
    <t>/ 23</t>
  </si>
  <si>
    <t>172.168.24.0</t>
  </si>
  <si>
    <t>172.168.32.0</t>
  </si>
  <si>
    <t>172.168.8.1</t>
  </si>
  <si>
    <t xml:space="preserve">172.168.24.1 </t>
  </si>
  <si>
    <t xml:space="preserve">172.168.32.1 </t>
  </si>
  <si>
    <t>255.255.255.252/21</t>
  </si>
  <si>
    <t>172.168.3.0</t>
  </si>
  <si>
    <t>172.168.33.0</t>
  </si>
  <si>
    <t>172.168.34.0</t>
  </si>
  <si>
    <t>172.168.35.0</t>
  </si>
  <si>
    <t xml:space="preserve">172.168.33.1 </t>
  </si>
  <si>
    <t xml:space="preserve">172.168.35.1 </t>
  </si>
  <si>
    <t xml:space="preserve">172.168.34.1 </t>
  </si>
  <si>
    <t>172.168.32.254</t>
  </si>
  <si>
    <t>172.168.33.254</t>
  </si>
  <si>
    <t>172.168.34.254</t>
  </si>
  <si>
    <t>172.168.35.254</t>
  </si>
  <si>
    <t>172.168.32.255</t>
  </si>
  <si>
    <t>172.168.33.255</t>
  </si>
  <si>
    <t>172.168.34.255</t>
  </si>
  <si>
    <t>172.168.35.255</t>
  </si>
  <si>
    <t>172.168.25.0</t>
  </si>
  <si>
    <t>172.168.26.0</t>
  </si>
  <si>
    <t>172.168.27.0</t>
  </si>
  <si>
    <t xml:space="preserve">172.168.26.1 </t>
  </si>
  <si>
    <t xml:space="preserve">172.168.27.1 </t>
  </si>
  <si>
    <t>172.168.24.254</t>
  </si>
  <si>
    <t>172.168.25.254</t>
  </si>
  <si>
    <t>172.168.26.254</t>
  </si>
  <si>
    <t>172.168.27.254</t>
  </si>
  <si>
    <t>172.168.24.255</t>
  </si>
  <si>
    <t>172.168.25.255</t>
  </si>
  <si>
    <t>172.168.26.255</t>
  </si>
  <si>
    <t>172.168.27.255</t>
  </si>
  <si>
    <t>255.255.254.0</t>
  </si>
  <si>
    <t>172.168.28.255</t>
  </si>
  <si>
    <t xml:space="preserve">172.168.28.1 </t>
  </si>
  <si>
    <t>172.168.28.254</t>
  </si>
  <si>
    <t>Sub Red Walmart</t>
  </si>
  <si>
    <t>MasXMenos</t>
  </si>
  <si>
    <t>OFICINAS</t>
  </si>
  <si>
    <t>CAJAS</t>
  </si>
  <si>
    <t>/ 26</t>
  </si>
  <si>
    <t>255.255.255.192</t>
  </si>
  <si>
    <t>172.168.25.63</t>
  </si>
  <si>
    <t>Clientes</t>
  </si>
  <si>
    <t>172.168.25.64</t>
  </si>
  <si>
    <t>172.168.25.127</t>
  </si>
  <si>
    <t>172.168.25.62</t>
  </si>
  <si>
    <t>172.168.25.126</t>
  </si>
  <si>
    <t>172.168.25.1</t>
  </si>
  <si>
    <t xml:space="preserve">172.168.25.65 </t>
  </si>
  <si>
    <t>Sub red oficinas</t>
  </si>
  <si>
    <t>/27</t>
  </si>
  <si>
    <t>172.168.24.31</t>
  </si>
  <si>
    <t>172.168.24.32</t>
  </si>
  <si>
    <t>172.168.24.63</t>
  </si>
  <si>
    <t>DIRECCION GENERAL</t>
  </si>
  <si>
    <t>172.168.24.64</t>
  </si>
  <si>
    <t>172.168.24.95</t>
  </si>
  <si>
    <t>172.168.24.96</t>
  </si>
  <si>
    <t>172.168.24.127</t>
  </si>
  <si>
    <t>172.168.24.128</t>
  </si>
  <si>
    <t>172.168.24.159</t>
  </si>
  <si>
    <t>172.168.24.160</t>
  </si>
  <si>
    <t>172.168.24.191</t>
  </si>
  <si>
    <t>172.168.24.192</t>
  </si>
  <si>
    <t>172.168.24.223</t>
  </si>
  <si>
    <t>172.168.24.30</t>
  </si>
  <si>
    <t>172.168.24.62</t>
  </si>
  <si>
    <t>172.168.24.94</t>
  </si>
  <si>
    <t>172.168.24.126</t>
  </si>
  <si>
    <t>172.168.24.158</t>
  </si>
  <si>
    <t>172.168.24.190</t>
  </si>
  <si>
    <t>172.168.24.222</t>
  </si>
  <si>
    <t>172.168.24.1</t>
  </si>
  <si>
    <t>172.168.24.33</t>
  </si>
  <si>
    <t xml:space="preserve">172.168.24.65 </t>
  </si>
  <si>
    <t>172.168.24.97</t>
  </si>
  <si>
    <t>172.168.24.129</t>
  </si>
  <si>
    <t xml:space="preserve">172.168.24.161 </t>
  </si>
  <si>
    <t xml:space="preserve">172.168.24.193 </t>
  </si>
  <si>
    <t>Sub Red MASXMENOS</t>
  </si>
  <si>
    <t>172.168.28.0</t>
  </si>
  <si>
    <t>172.168.26.31</t>
  </si>
  <si>
    <t>172.168.26.32</t>
  </si>
  <si>
    <t>172.168.26.63</t>
  </si>
  <si>
    <t>172.168.26.64</t>
  </si>
  <si>
    <t>172.168.26.95</t>
  </si>
  <si>
    <t>172.168.26.96</t>
  </si>
  <si>
    <t>172.168.26.127</t>
  </si>
  <si>
    <t>172.168.26.128</t>
  </si>
  <si>
    <t>172.168.26.159</t>
  </si>
  <si>
    <t>172.168.26.160</t>
  </si>
  <si>
    <t>172.168.26.191</t>
  </si>
  <si>
    <t>172.168.26.192</t>
  </si>
  <si>
    <t>172.168.26.223</t>
  </si>
  <si>
    <t>172.168.26.30</t>
  </si>
  <si>
    <t>172.168.26.62</t>
  </si>
  <si>
    <t>172.168.26.94</t>
  </si>
  <si>
    <t>172.168.26.126</t>
  </si>
  <si>
    <t>172.168.26.158</t>
  </si>
  <si>
    <t>172.168.26.190</t>
  </si>
  <si>
    <t>172.168.26.222</t>
  </si>
  <si>
    <t xml:space="preserve">172.168.26.33 </t>
  </si>
  <si>
    <t xml:space="preserve">172.168.26.65 </t>
  </si>
  <si>
    <t xml:space="preserve">172.168.26.97 </t>
  </si>
  <si>
    <t xml:space="preserve">172.168.26.129 </t>
  </si>
  <si>
    <t>172.168.26.161</t>
  </si>
  <si>
    <t xml:space="preserve">172.168.26.193 </t>
  </si>
  <si>
    <t>Sub Red PALI</t>
  </si>
  <si>
    <t>172.168.27.31</t>
  </si>
  <si>
    <t>172.168.27.32</t>
  </si>
  <si>
    <t>172.168.27.63</t>
  </si>
  <si>
    <t>172.168.27.64</t>
  </si>
  <si>
    <t>172.168.27.95</t>
  </si>
  <si>
    <t>172.168.27.96</t>
  </si>
  <si>
    <t>172.168.27.127</t>
  </si>
  <si>
    <t>172.168.27.128</t>
  </si>
  <si>
    <t>172.168.27.159</t>
  </si>
  <si>
    <t>172.168.27.160</t>
  </si>
  <si>
    <t>172.168.27.191</t>
  </si>
  <si>
    <t>172.168.27.192</t>
  </si>
  <si>
    <t>172.168.27.223</t>
  </si>
  <si>
    <t>172.168.27.30</t>
  </si>
  <si>
    <t>172.168.27.62</t>
  </si>
  <si>
    <t>172.168.27.94</t>
  </si>
  <si>
    <t>172.168.27.126</t>
  </si>
  <si>
    <t>172.168.27.158</t>
  </si>
  <si>
    <t>172.168.27.190</t>
  </si>
  <si>
    <t>172.168.27.222</t>
  </si>
  <si>
    <t>172.168.27.33</t>
  </si>
  <si>
    <t xml:space="preserve">172.168.27.65 </t>
  </si>
  <si>
    <t xml:space="preserve">172.168.27.97 </t>
  </si>
  <si>
    <t>172.168.27.129</t>
  </si>
  <si>
    <t xml:space="preserve">172.168.27.161 </t>
  </si>
  <si>
    <t xml:space="preserve">172.168.27.193 </t>
  </si>
  <si>
    <t>Sub Red MAXIPALI</t>
  </si>
  <si>
    <t>172.168.28.31</t>
  </si>
  <si>
    <t>172.168.28.32</t>
  </si>
  <si>
    <t>172.168.28.63</t>
  </si>
  <si>
    <t>172.168.28.64</t>
  </si>
  <si>
    <t>172.168.28.95</t>
  </si>
  <si>
    <t>172.168.28.96</t>
  </si>
  <si>
    <t>172.168.28.127</t>
  </si>
  <si>
    <t>172.168.28.128</t>
  </si>
  <si>
    <t>172.168.28.159</t>
  </si>
  <si>
    <t>172.168.28.160</t>
  </si>
  <si>
    <t>172.168.28.191</t>
  </si>
  <si>
    <t>172.168.28.192</t>
  </si>
  <si>
    <t>/28</t>
  </si>
  <si>
    <t>255.255.255.240</t>
  </si>
  <si>
    <t>172.168.28.223</t>
  </si>
  <si>
    <t>172.168.28.30</t>
  </si>
  <si>
    <t>172.168.28.65</t>
  </si>
  <si>
    <t>172.168.28.66</t>
  </si>
  <si>
    <t>172.168.28.67</t>
  </si>
  <si>
    <t>172.168.28.62</t>
  </si>
  <si>
    <t xml:space="preserve">172.168.28.33 </t>
  </si>
  <si>
    <t xml:space="preserve">172.168.28.65 </t>
  </si>
  <si>
    <t xml:space="preserve">172.168.28.97 </t>
  </si>
  <si>
    <t xml:space="preserve">172.168.28.129 </t>
  </si>
  <si>
    <t xml:space="preserve">172.168.28.161 </t>
  </si>
  <si>
    <t xml:space="preserve">172.168.28.193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</si>
</sst>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0" borderId="6" xfId="0" applyFill="1" applyBorder="1"/>
    <xf numFmtId="0" fontId="0" fillId="0" borderId="5" xfId="0" applyFill="1" applyBorder="1"/>
    <xf numFmtId="0" fontId="0" fillId="0" borderId="5" xfId="0" applyBorder="1"/>
    <xf numFmtId="0" fontId="0" fillId="0" borderId="7" xfId="0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0" borderId="0" xfId="0" applyAlignment="1">
      <alignment horizontal="left"/>
    </xf>
    <xf numFmtId="0" fontId="0" fillId="0" borderId="6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3" xfId="0" applyBorder="1"/>
    <xf numFmtId="0" fontId="0" fillId="0" borderId="15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2" fillId="0" borderId="15" xfId="0" applyFont="1" applyBorder="1"/>
    <xf numFmtId="0" fontId="0" fillId="0" borderId="6" xfId="0" applyBorder="1" applyAlignment="1">
      <alignment horizontal="right" vertical="top"/>
    </xf>
    <xf numFmtId="0" fontId="0" fillId="0" borderId="6" xfId="0" applyBorder="1" applyAlignment="1">
      <alignment horizontal="right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5" xfId="0" applyFill="1" applyBorder="1"/>
    <xf numFmtId="0" fontId="0" fillId="2" borderId="7" xfId="0" applyFill="1" applyBorder="1"/>
    <xf numFmtId="0" fontId="2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2" fillId="6" borderId="2" xfId="0" applyFont="1" applyFill="1" applyBorder="1"/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0" fillId="5" borderId="5" xfId="0" applyFill="1" applyBorder="1" applyAlignment="1">
      <alignment horizontal="left"/>
    </xf>
    <xf numFmtId="0" fontId="0" fillId="5" borderId="5" xfId="0" applyFill="1" applyBorder="1" applyAlignment="1">
      <alignment horizontal="left" vertical="center"/>
    </xf>
    <xf numFmtId="0" fontId="0" fillId="5" borderId="7" xfId="0" applyFill="1" applyBorder="1" applyAlignment="1">
      <alignment horizontal="left"/>
    </xf>
    <xf numFmtId="0" fontId="0" fillId="5" borderId="8" xfId="0" applyFill="1" applyBorder="1" applyAlignment="1">
      <alignment horizontal="center"/>
    </xf>
    <xf numFmtId="49" fontId="0" fillId="0" borderId="0" xfId="0" applyNumberFormat="1"/>
    <xf numFmtId="49" fontId="1" fillId="0" borderId="0" xfId="0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49" fontId="0" fillId="0" borderId="0" xfId="0" applyNumberFormat="1" applyBorder="1"/>
    <xf numFmtId="49" fontId="0" fillId="0" borderId="6" xfId="0" applyNumberFormat="1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Fill="1" applyBorder="1"/>
    <xf numFmtId="0" fontId="0" fillId="2" borderId="0" xfId="0" applyFill="1" applyBorder="1"/>
    <xf numFmtId="0" fontId="0" fillId="2" borderId="8" xfId="0" applyFont="1" applyFill="1" applyBorder="1" applyAlignment="1">
      <alignment horizontal="center"/>
    </xf>
    <xf numFmtId="0" fontId="0" fillId="0" borderId="0" xfId="0" applyFill="1"/>
    <xf numFmtId="0" fontId="2" fillId="7" borderId="2" xfId="0" applyFont="1" applyFill="1" applyBorder="1"/>
    <xf numFmtId="0" fontId="2" fillId="7" borderId="3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center"/>
    </xf>
    <xf numFmtId="0" fontId="0" fillId="8" borderId="5" xfId="0" applyFill="1" applyBorder="1"/>
    <xf numFmtId="0" fontId="0" fillId="8" borderId="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/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2" fillId="9" borderId="2" xfId="0" applyFont="1" applyFill="1" applyBorder="1"/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0" fillId="0" borderId="0" xfId="0" applyFo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10" borderId="5" xfId="0" applyFill="1" applyBorder="1"/>
    <xf numFmtId="0" fontId="0" fillId="10" borderId="0" xfId="0" applyFill="1" applyBorder="1" applyAlignment="1">
      <alignment horizontal="center"/>
    </xf>
    <xf numFmtId="0" fontId="0" fillId="10" borderId="7" xfId="0" applyFill="1" applyBorder="1"/>
    <xf numFmtId="0" fontId="0" fillId="10" borderId="8" xfId="0" applyFill="1" applyBorder="1" applyAlignment="1">
      <alignment horizontal="center"/>
    </xf>
    <xf numFmtId="0" fontId="0" fillId="7" borderId="0" xfId="0" applyFill="1" applyBorder="1"/>
    <xf numFmtId="0" fontId="0" fillId="11" borderId="10" xfId="0" applyFill="1" applyBorder="1"/>
    <xf numFmtId="0" fontId="0" fillId="11" borderId="11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0" fillId="11" borderId="5" xfId="0" applyFill="1" applyBorder="1"/>
    <xf numFmtId="0" fontId="0" fillId="11" borderId="0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7" xfId="0" applyFill="1" applyBorder="1"/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993366"/>
      <color rgb="FFFF66FF"/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11"/>
  <sheetViews>
    <sheetView tabSelected="1" topLeftCell="AI73" workbookViewId="0">
      <selection activeCell="AU91" sqref="AU91"/>
    </sheetView>
  </sheetViews>
  <sheetFormatPr baseColWidth="10" defaultRowHeight="15" x14ac:dyDescent="0.25"/>
  <cols>
    <col min="1" max="1" width="20.28515625" customWidth="1"/>
    <col min="2" max="2" width="16.85546875" customWidth="1"/>
    <col min="3" max="3" width="17.28515625" customWidth="1"/>
    <col min="4" max="4" width="14.42578125" customWidth="1"/>
    <col min="5" max="5" width="8.42578125" customWidth="1"/>
    <col min="6" max="6" width="16.28515625" customWidth="1"/>
    <col min="7" max="7" width="28.85546875" customWidth="1"/>
    <col min="8" max="8" width="18.28515625" customWidth="1"/>
    <col min="9" max="9" width="15" customWidth="1"/>
    <col min="10" max="10" width="15.28515625" customWidth="1"/>
    <col min="11" max="11" width="20.28515625" customWidth="1"/>
    <col min="12" max="12" width="15.85546875" customWidth="1"/>
    <col min="13" max="13" width="16.42578125" bestFit="1" customWidth="1"/>
    <col min="14" max="14" width="12.5703125" customWidth="1"/>
    <col min="15" max="15" width="9.42578125" customWidth="1"/>
    <col min="16" max="16" width="15.42578125" customWidth="1"/>
    <col min="17" max="17" width="19.140625" customWidth="1"/>
    <col min="18" max="18" width="15.42578125" customWidth="1"/>
    <col min="21" max="21" width="18.42578125" customWidth="1"/>
    <col min="22" max="22" width="17.7109375" customWidth="1"/>
    <col min="23" max="23" width="14.7109375" customWidth="1"/>
    <col min="24" max="24" width="13.28515625" customWidth="1"/>
    <col min="25" max="25" width="7" bestFit="1" customWidth="1"/>
    <col min="26" max="26" width="11.85546875" customWidth="1"/>
    <col min="27" max="27" width="17.140625" customWidth="1"/>
    <col min="28" max="28" width="17.85546875" customWidth="1"/>
    <col min="31" max="31" width="17.85546875" customWidth="1"/>
    <col min="32" max="32" width="16.5703125" customWidth="1"/>
    <col min="33" max="33" width="15.5703125" customWidth="1"/>
    <col min="34" max="34" width="13" customWidth="1"/>
    <col min="35" max="35" width="9.42578125" customWidth="1"/>
    <col min="36" max="36" width="15.85546875" bestFit="1" customWidth="1"/>
    <col min="37" max="37" width="17.28515625" bestFit="1" customWidth="1"/>
    <col min="38" max="38" width="15" customWidth="1"/>
    <col min="41" max="41" width="17.85546875" customWidth="1"/>
    <col min="42" max="42" width="17.140625" customWidth="1"/>
    <col min="43" max="43" width="15.140625" customWidth="1"/>
    <col min="44" max="44" width="13.42578125" customWidth="1"/>
    <col min="45" max="45" width="9.85546875" customWidth="1"/>
    <col min="46" max="46" width="14.42578125" customWidth="1"/>
    <col min="47" max="47" width="15.5703125" customWidth="1"/>
    <col min="48" max="48" width="15.42578125" customWidth="1"/>
    <col min="49" max="49" width="13.85546875" customWidth="1"/>
  </cols>
  <sheetData>
    <row r="1" spans="1:18" x14ac:dyDescent="0.25">
      <c r="A1" t="s">
        <v>0</v>
      </c>
      <c r="K1" t="s">
        <v>213</v>
      </c>
    </row>
    <row r="2" spans="1:18" x14ac:dyDescent="0.25">
      <c r="A2" t="s">
        <v>92</v>
      </c>
      <c r="B2">
        <v>255</v>
      </c>
      <c r="C2">
        <v>255</v>
      </c>
      <c r="D2">
        <v>0</v>
      </c>
      <c r="E2">
        <v>0</v>
      </c>
      <c r="K2" t="s">
        <v>214</v>
      </c>
    </row>
    <row r="3" spans="1:18" x14ac:dyDescent="0.25">
      <c r="B3">
        <v>11111111</v>
      </c>
      <c r="C3">
        <v>11111111</v>
      </c>
      <c r="D3">
        <v>0</v>
      </c>
      <c r="E3">
        <v>0</v>
      </c>
      <c r="K3" t="s">
        <v>215</v>
      </c>
      <c r="L3" t="s">
        <v>216</v>
      </c>
    </row>
    <row r="4" spans="1:18" x14ac:dyDescent="0.25">
      <c r="A4" t="s">
        <v>1</v>
      </c>
      <c r="B4">
        <v>11111111</v>
      </c>
      <c r="C4">
        <v>11111111</v>
      </c>
      <c r="D4">
        <v>11111100</v>
      </c>
      <c r="E4">
        <v>0</v>
      </c>
      <c r="F4" t="s">
        <v>88</v>
      </c>
      <c r="G4" t="str">
        <f>DEC2BIN(248)</f>
        <v>11111000</v>
      </c>
    </row>
    <row r="5" spans="1:18" x14ac:dyDescent="0.25">
      <c r="B5">
        <f>BIN2DEC(B4)</f>
        <v>255</v>
      </c>
      <c r="C5">
        <f>BIN2DEC(C4)</f>
        <v>255</v>
      </c>
      <c r="D5">
        <f>BIN2DEC(D4)</f>
        <v>252</v>
      </c>
      <c r="E5">
        <f>BIN2DEC(E4)</f>
        <v>0</v>
      </c>
    </row>
    <row r="6" spans="1:18" x14ac:dyDescent="0.25">
      <c r="A6" t="s">
        <v>2</v>
      </c>
      <c r="B6">
        <f>POWER(2,C6)-2</f>
        <v>1022</v>
      </c>
      <c r="C6">
        <v>10</v>
      </c>
      <c r="K6" t="s">
        <v>94</v>
      </c>
      <c r="L6" t="s">
        <v>95</v>
      </c>
      <c r="M6" t="s">
        <v>96</v>
      </c>
      <c r="N6" t="s">
        <v>217</v>
      </c>
      <c r="O6" t="s">
        <v>218</v>
      </c>
      <c r="P6" t="s">
        <v>219</v>
      </c>
      <c r="Q6" t="s">
        <v>220</v>
      </c>
      <c r="R6" t="s">
        <v>221</v>
      </c>
    </row>
    <row r="7" spans="1:18" x14ac:dyDescent="0.25">
      <c r="A7" t="s">
        <v>3</v>
      </c>
      <c r="B7">
        <f>256 -252</f>
        <v>4</v>
      </c>
      <c r="C7" t="s">
        <v>91</v>
      </c>
      <c r="K7" t="s">
        <v>222</v>
      </c>
      <c r="L7">
        <v>3</v>
      </c>
      <c r="M7" t="s">
        <v>223</v>
      </c>
      <c r="N7" t="s">
        <v>215</v>
      </c>
      <c r="O7" t="s">
        <v>224</v>
      </c>
      <c r="P7" t="s">
        <v>225</v>
      </c>
      <c r="Q7" t="s">
        <v>226</v>
      </c>
      <c r="R7" t="s">
        <v>227</v>
      </c>
    </row>
    <row r="8" spans="1:18" x14ac:dyDescent="0.25">
      <c r="A8" t="s">
        <v>89</v>
      </c>
      <c r="B8">
        <v>3</v>
      </c>
    </row>
    <row r="9" spans="1:18" x14ac:dyDescent="0.25">
      <c r="A9" t="s">
        <v>90</v>
      </c>
      <c r="B9">
        <v>10</v>
      </c>
    </row>
    <row r="11" spans="1:18" ht="15.75" thickBot="1" x14ac:dyDescent="0.3">
      <c r="A11" s="28" t="s">
        <v>228</v>
      </c>
    </row>
    <row r="12" spans="1:18" ht="15.75" thickBot="1" x14ac:dyDescent="0.3">
      <c r="A12" s="35" t="s">
        <v>94</v>
      </c>
      <c r="B12" s="36" t="s">
        <v>95</v>
      </c>
      <c r="C12" s="36" t="s">
        <v>96</v>
      </c>
      <c r="D12" s="36" t="s">
        <v>103</v>
      </c>
      <c r="E12" s="36" t="s">
        <v>102</v>
      </c>
      <c r="F12" s="36" t="s">
        <v>104</v>
      </c>
      <c r="G12" s="36" t="s">
        <v>101</v>
      </c>
      <c r="H12" s="36" t="s">
        <v>43</v>
      </c>
      <c r="I12" s="39" t="s">
        <v>40</v>
      </c>
      <c r="J12" s="28"/>
    </row>
    <row r="13" spans="1:18" x14ac:dyDescent="0.25">
      <c r="A13" s="33" t="s">
        <v>27</v>
      </c>
      <c r="B13" s="37">
        <v>590</v>
      </c>
      <c r="C13" s="37">
        <v>2046</v>
      </c>
      <c r="D13" s="37" t="s">
        <v>229</v>
      </c>
      <c r="E13" s="37" t="s">
        <v>230</v>
      </c>
      <c r="F13" s="37" t="s">
        <v>4</v>
      </c>
      <c r="G13" s="37" t="s">
        <v>108</v>
      </c>
      <c r="H13" s="37" t="s">
        <v>8</v>
      </c>
      <c r="I13" s="40" t="s">
        <v>9</v>
      </c>
      <c r="J13" s="6"/>
    </row>
    <row r="14" spans="1:18" x14ac:dyDescent="0.25">
      <c r="A14" s="33" t="s">
        <v>24</v>
      </c>
      <c r="B14" s="37">
        <v>585</v>
      </c>
      <c r="C14" s="37">
        <v>2046</v>
      </c>
      <c r="D14" s="37" t="s">
        <v>229</v>
      </c>
      <c r="E14" s="37" t="s">
        <v>230</v>
      </c>
      <c r="F14" s="37" t="s">
        <v>12</v>
      </c>
      <c r="G14" s="37" t="s">
        <v>234</v>
      </c>
      <c r="H14" s="37" t="s">
        <v>10</v>
      </c>
      <c r="I14" s="40" t="s">
        <v>11</v>
      </c>
      <c r="J14" s="6"/>
    </row>
    <row r="15" spans="1:18" x14ac:dyDescent="0.25">
      <c r="A15" s="33" t="s">
        <v>26</v>
      </c>
      <c r="B15" s="37">
        <v>580</v>
      </c>
      <c r="C15" s="37">
        <v>2046</v>
      </c>
      <c r="D15" s="37" t="s">
        <v>229</v>
      </c>
      <c r="E15" s="37" t="s">
        <v>230</v>
      </c>
      <c r="F15" s="37" t="s">
        <v>93</v>
      </c>
      <c r="G15" s="37" t="s">
        <v>110</v>
      </c>
      <c r="H15" s="37" t="s">
        <v>105</v>
      </c>
      <c r="I15" s="40" t="s">
        <v>97</v>
      </c>
      <c r="J15" s="6"/>
    </row>
    <row r="16" spans="1:18" x14ac:dyDescent="0.25">
      <c r="A16" s="33" t="s">
        <v>98</v>
      </c>
      <c r="B16" s="37">
        <v>679</v>
      </c>
      <c r="C16" s="37">
        <v>2046</v>
      </c>
      <c r="D16" s="37" t="s">
        <v>229</v>
      </c>
      <c r="E16" s="37" t="s">
        <v>230</v>
      </c>
      <c r="F16" s="37" t="s">
        <v>232</v>
      </c>
      <c r="G16" s="37" t="s">
        <v>235</v>
      </c>
      <c r="H16" s="37" t="s">
        <v>106</v>
      </c>
      <c r="I16" s="40" t="s">
        <v>99</v>
      </c>
      <c r="J16" s="6"/>
    </row>
    <row r="17" spans="1:49" ht="15.75" thickBot="1" x14ac:dyDescent="0.3">
      <c r="A17" s="34" t="s">
        <v>25</v>
      </c>
      <c r="B17" s="38">
        <v>571</v>
      </c>
      <c r="C17" s="38">
        <v>2046</v>
      </c>
      <c r="D17" s="38" t="s">
        <v>229</v>
      </c>
      <c r="E17" s="38" t="s">
        <v>230</v>
      </c>
      <c r="F17" s="38" t="s">
        <v>233</v>
      </c>
      <c r="G17" s="38" t="s">
        <v>236</v>
      </c>
      <c r="H17" s="38" t="s">
        <v>107</v>
      </c>
      <c r="I17" s="41" t="s">
        <v>100</v>
      </c>
      <c r="J17" s="6"/>
    </row>
    <row r="18" spans="1:49" x14ac:dyDescent="0.25">
      <c r="A18" s="28"/>
      <c r="B18" s="6"/>
      <c r="D18" s="6"/>
      <c r="E18" s="6"/>
    </row>
    <row r="19" spans="1:49" x14ac:dyDescent="0.25">
      <c r="B19" s="28"/>
      <c r="C19" s="28"/>
      <c r="D19" s="28"/>
      <c r="E19" s="28"/>
    </row>
    <row r="20" spans="1:49" x14ac:dyDescent="0.25">
      <c r="A20" s="32" t="s">
        <v>79</v>
      </c>
      <c r="B20" s="6"/>
      <c r="C20" s="6"/>
      <c r="D20" s="6"/>
      <c r="K20" s="32" t="s">
        <v>78</v>
      </c>
      <c r="L20" s="6"/>
      <c r="M20" s="6"/>
      <c r="N20" s="6"/>
    </row>
    <row r="21" spans="1:49" x14ac:dyDescent="0.25">
      <c r="A21" t="s">
        <v>114</v>
      </c>
      <c r="B21" s="14">
        <v>571</v>
      </c>
      <c r="K21" t="s">
        <v>114</v>
      </c>
      <c r="L21" s="14">
        <v>590</v>
      </c>
      <c r="U21" s="32" t="s">
        <v>76</v>
      </c>
      <c r="V21" s="6"/>
      <c r="W21" s="6"/>
      <c r="X21" s="6"/>
      <c r="AE21" s="32" t="s">
        <v>77</v>
      </c>
      <c r="AF21" s="6"/>
      <c r="AG21" s="6"/>
      <c r="AH21" s="6"/>
      <c r="AO21" s="32" t="s">
        <v>148</v>
      </c>
      <c r="AP21" s="6"/>
      <c r="AQ21" s="6"/>
      <c r="AR21" s="6"/>
    </row>
    <row r="22" spans="1:49" x14ac:dyDescent="0.25">
      <c r="A22" t="s">
        <v>115</v>
      </c>
      <c r="B22" t="s">
        <v>233</v>
      </c>
      <c r="K22" t="s">
        <v>115</v>
      </c>
      <c r="L22" t="s">
        <v>4</v>
      </c>
      <c r="U22" t="s">
        <v>114</v>
      </c>
      <c r="V22" s="14">
        <v>585</v>
      </c>
      <c r="AE22" t="s">
        <v>114</v>
      </c>
      <c r="AF22" s="14">
        <v>580</v>
      </c>
      <c r="AO22" t="s">
        <v>114</v>
      </c>
      <c r="AP22" s="14">
        <v>679</v>
      </c>
    </row>
    <row r="23" spans="1:49" ht="15.75" thickBot="1" x14ac:dyDescent="0.3">
      <c r="A23" t="s">
        <v>103</v>
      </c>
      <c r="B23" t="s">
        <v>229</v>
      </c>
      <c r="C23" t="s">
        <v>230</v>
      </c>
      <c r="K23" t="s">
        <v>103</v>
      </c>
      <c r="L23" t="s">
        <v>229</v>
      </c>
      <c r="M23" t="s">
        <v>230</v>
      </c>
      <c r="U23" t="s">
        <v>115</v>
      </c>
      <c r="V23" t="s">
        <v>12</v>
      </c>
      <c r="AE23" t="s">
        <v>115</v>
      </c>
      <c r="AF23" t="s">
        <v>93</v>
      </c>
      <c r="AO23" t="s">
        <v>115</v>
      </c>
      <c r="AP23" t="s">
        <v>232</v>
      </c>
    </row>
    <row r="24" spans="1:49" ht="15.75" thickBot="1" x14ac:dyDescent="0.3">
      <c r="A24" s="35" t="s">
        <v>94</v>
      </c>
      <c r="B24" s="36" t="s">
        <v>95</v>
      </c>
      <c r="C24" s="36" t="s">
        <v>96</v>
      </c>
      <c r="D24" s="36" t="s">
        <v>103</v>
      </c>
      <c r="E24" s="36" t="s">
        <v>102</v>
      </c>
      <c r="F24" s="36" t="s">
        <v>104</v>
      </c>
      <c r="G24" s="36" t="s">
        <v>101</v>
      </c>
      <c r="H24" s="36" t="s">
        <v>43</v>
      </c>
      <c r="I24" s="39" t="s">
        <v>40</v>
      </c>
      <c r="J24" s="28"/>
      <c r="K24" s="35" t="s">
        <v>94</v>
      </c>
      <c r="L24" s="36" t="s">
        <v>95</v>
      </c>
      <c r="M24" s="36" t="s">
        <v>96</v>
      </c>
      <c r="N24" s="36" t="s">
        <v>103</v>
      </c>
      <c r="O24" s="36" t="s">
        <v>102</v>
      </c>
      <c r="P24" s="36" t="s">
        <v>104</v>
      </c>
      <c r="Q24" s="36" t="s">
        <v>101</v>
      </c>
      <c r="R24" s="36" t="s">
        <v>43</v>
      </c>
      <c r="S24" s="39" t="s">
        <v>40</v>
      </c>
      <c r="U24" t="s">
        <v>103</v>
      </c>
      <c r="V24" t="s">
        <v>229</v>
      </c>
      <c r="W24" t="s">
        <v>230</v>
      </c>
      <c r="AE24" t="s">
        <v>103</v>
      </c>
      <c r="AF24" t="s">
        <v>237</v>
      </c>
      <c r="AO24" t="s">
        <v>103</v>
      </c>
      <c r="AP24" t="s">
        <v>229</v>
      </c>
      <c r="AQ24" t="s">
        <v>230</v>
      </c>
    </row>
    <row r="25" spans="1:49" ht="15.75" thickBot="1" x14ac:dyDescent="0.3">
      <c r="A25" s="33" t="s">
        <v>113</v>
      </c>
      <c r="B25" s="37">
        <v>153</v>
      </c>
      <c r="C25" s="37">
        <v>254</v>
      </c>
      <c r="D25" s="37" t="s">
        <v>117</v>
      </c>
      <c r="E25" s="37" t="s">
        <v>116</v>
      </c>
      <c r="F25" s="37" t="s">
        <v>233</v>
      </c>
      <c r="G25" s="37" t="s">
        <v>236</v>
      </c>
      <c r="H25" s="37" t="s">
        <v>245</v>
      </c>
      <c r="I25" s="40" t="s">
        <v>249</v>
      </c>
      <c r="J25" s="6"/>
      <c r="K25" s="33" t="s">
        <v>130</v>
      </c>
      <c r="L25" s="37">
        <v>152</v>
      </c>
      <c r="M25" s="37">
        <v>254</v>
      </c>
      <c r="N25" s="37" t="s">
        <v>117</v>
      </c>
      <c r="O25" s="37" t="s">
        <v>116</v>
      </c>
      <c r="P25" s="37" t="s">
        <v>4</v>
      </c>
      <c r="Q25" s="37" t="s">
        <v>108</v>
      </c>
      <c r="R25" s="37" t="s">
        <v>74</v>
      </c>
      <c r="S25" s="40" t="s">
        <v>73</v>
      </c>
      <c r="U25" s="35" t="s">
        <v>94</v>
      </c>
      <c r="V25" s="36" t="s">
        <v>95</v>
      </c>
      <c r="W25" s="36" t="s">
        <v>96</v>
      </c>
      <c r="X25" s="36" t="s">
        <v>103</v>
      </c>
      <c r="Y25" s="36" t="s">
        <v>102</v>
      </c>
      <c r="Z25" s="36" t="s">
        <v>104</v>
      </c>
      <c r="AA25" s="36" t="s">
        <v>101</v>
      </c>
      <c r="AB25" s="36" t="s">
        <v>43</v>
      </c>
      <c r="AC25" s="39" t="s">
        <v>40</v>
      </c>
      <c r="AE25" s="35" t="s">
        <v>94</v>
      </c>
      <c r="AF25" s="36" t="s">
        <v>95</v>
      </c>
      <c r="AG25" s="36" t="s">
        <v>96</v>
      </c>
      <c r="AH25" s="36" t="s">
        <v>103</v>
      </c>
      <c r="AI25" s="36" t="s">
        <v>102</v>
      </c>
      <c r="AJ25" s="36" t="s">
        <v>104</v>
      </c>
      <c r="AK25" s="36" t="s">
        <v>101</v>
      </c>
      <c r="AL25" s="36" t="s">
        <v>43</v>
      </c>
      <c r="AM25" s="39" t="s">
        <v>40</v>
      </c>
      <c r="AO25" s="35" t="s">
        <v>94</v>
      </c>
      <c r="AP25" s="36" t="s">
        <v>95</v>
      </c>
      <c r="AQ25" s="36" t="s">
        <v>96</v>
      </c>
      <c r="AR25" s="36" t="s">
        <v>103</v>
      </c>
      <c r="AS25" s="36" t="s">
        <v>102</v>
      </c>
      <c r="AT25" s="36" t="s">
        <v>104</v>
      </c>
      <c r="AU25" s="36" t="s">
        <v>101</v>
      </c>
      <c r="AV25" s="36" t="s">
        <v>43</v>
      </c>
      <c r="AW25" s="39" t="s">
        <v>40</v>
      </c>
    </row>
    <row r="26" spans="1:49" x14ac:dyDescent="0.25">
      <c r="A26" s="33" t="s">
        <v>112</v>
      </c>
      <c r="B26" s="37">
        <v>152</v>
      </c>
      <c r="C26" s="37">
        <v>254</v>
      </c>
      <c r="D26" s="37" t="s">
        <v>117</v>
      </c>
      <c r="E26" s="37" t="s">
        <v>116</v>
      </c>
      <c r="F26" s="37" t="s">
        <v>239</v>
      </c>
      <c r="G26" s="37" t="s">
        <v>242</v>
      </c>
      <c r="H26" s="37" t="s">
        <v>246</v>
      </c>
      <c r="I26" s="40" t="s">
        <v>250</v>
      </c>
      <c r="J26" s="6"/>
      <c r="K26" s="33" t="s">
        <v>131</v>
      </c>
      <c r="L26" s="37">
        <v>152</v>
      </c>
      <c r="M26" s="37">
        <v>254</v>
      </c>
      <c r="N26" s="37" t="s">
        <v>117</v>
      </c>
      <c r="O26" s="37" t="s">
        <v>116</v>
      </c>
      <c r="P26" s="37" t="s">
        <v>75</v>
      </c>
      <c r="Q26" s="37" t="s">
        <v>142</v>
      </c>
      <c r="R26" s="37" t="s">
        <v>5</v>
      </c>
      <c r="S26" s="40" t="s">
        <v>6</v>
      </c>
      <c r="U26" s="33" t="s">
        <v>132</v>
      </c>
      <c r="V26" s="37">
        <v>152</v>
      </c>
      <c r="W26" s="37">
        <v>254</v>
      </c>
      <c r="X26" s="37" t="s">
        <v>117</v>
      </c>
      <c r="Y26" s="37" t="s">
        <v>116</v>
      </c>
      <c r="Z26" s="37" t="s">
        <v>12</v>
      </c>
      <c r="AA26" s="37" t="s">
        <v>109</v>
      </c>
      <c r="AB26" s="37" t="s">
        <v>137</v>
      </c>
      <c r="AC26" s="37" t="s">
        <v>133</v>
      </c>
      <c r="AE26" s="33" t="s">
        <v>132</v>
      </c>
      <c r="AF26" s="37">
        <v>152</v>
      </c>
      <c r="AG26" s="37">
        <v>254</v>
      </c>
      <c r="AH26" s="37" t="s">
        <v>117</v>
      </c>
      <c r="AI26" s="37" t="s">
        <v>116</v>
      </c>
      <c r="AJ26" s="37" t="s">
        <v>93</v>
      </c>
      <c r="AK26" s="37" t="s">
        <v>110</v>
      </c>
      <c r="AL26" s="37" t="s">
        <v>124</v>
      </c>
      <c r="AM26" s="37" t="s">
        <v>118</v>
      </c>
      <c r="AO26" s="33" t="s">
        <v>31</v>
      </c>
      <c r="AP26" s="37">
        <v>243</v>
      </c>
      <c r="AQ26" s="37">
        <v>254</v>
      </c>
      <c r="AR26" s="37" t="s">
        <v>266</v>
      </c>
      <c r="AS26" s="37" t="s">
        <v>231</v>
      </c>
      <c r="AT26" s="37" t="s">
        <v>232</v>
      </c>
      <c r="AU26" s="37" t="s">
        <v>235</v>
      </c>
      <c r="AV26" s="37" t="s">
        <v>259</v>
      </c>
      <c r="AW26" s="37" t="s">
        <v>263</v>
      </c>
    </row>
    <row r="27" spans="1:49" x14ac:dyDescent="0.25">
      <c r="A27" s="33" t="s">
        <v>111</v>
      </c>
      <c r="B27" s="37">
        <v>138</v>
      </c>
      <c r="C27" s="37">
        <v>254</v>
      </c>
      <c r="D27" s="37" t="s">
        <v>117</v>
      </c>
      <c r="E27" s="37" t="s">
        <v>116</v>
      </c>
      <c r="F27" s="37" t="s">
        <v>240</v>
      </c>
      <c r="G27" s="37" t="s">
        <v>244</v>
      </c>
      <c r="H27" s="37" t="s">
        <v>247</v>
      </c>
      <c r="I27" s="40" t="s">
        <v>251</v>
      </c>
      <c r="J27" s="6"/>
      <c r="K27" s="33" t="s">
        <v>132</v>
      </c>
      <c r="L27" s="37">
        <v>143</v>
      </c>
      <c r="M27" s="37">
        <v>254</v>
      </c>
      <c r="N27" s="37" t="s">
        <v>117</v>
      </c>
      <c r="O27" s="37" t="s">
        <v>116</v>
      </c>
      <c r="P27" s="37" t="s">
        <v>7</v>
      </c>
      <c r="Q27" s="37" t="s">
        <v>143</v>
      </c>
      <c r="R27" s="37" t="s">
        <v>145</v>
      </c>
      <c r="S27" s="40" t="s">
        <v>141</v>
      </c>
      <c r="U27" s="33" t="s">
        <v>146</v>
      </c>
      <c r="V27" s="37">
        <v>152</v>
      </c>
      <c r="W27" s="37">
        <v>254</v>
      </c>
      <c r="X27" s="37" t="s">
        <v>117</v>
      </c>
      <c r="Y27" s="37" t="s">
        <v>116</v>
      </c>
      <c r="Z27" s="37" t="s">
        <v>80</v>
      </c>
      <c r="AA27" s="37" t="s">
        <v>139</v>
      </c>
      <c r="AB27" s="37" t="s">
        <v>13</v>
      </c>
      <c r="AC27" s="37" t="s">
        <v>14</v>
      </c>
      <c r="AE27" s="33" t="s">
        <v>31</v>
      </c>
      <c r="AF27" s="37">
        <v>152</v>
      </c>
      <c r="AG27" s="37">
        <v>254</v>
      </c>
      <c r="AH27" s="37" t="s">
        <v>117</v>
      </c>
      <c r="AI27" s="37" t="s">
        <v>116</v>
      </c>
      <c r="AJ27" s="37" t="s">
        <v>119</v>
      </c>
      <c r="AK27" s="37" t="s">
        <v>127</v>
      </c>
      <c r="AL27" s="37" t="s">
        <v>125</v>
      </c>
      <c r="AM27" s="37" t="s">
        <v>120</v>
      </c>
      <c r="AO27" s="33" t="s">
        <v>271</v>
      </c>
      <c r="AP27" s="37">
        <v>152</v>
      </c>
      <c r="AQ27" s="37">
        <v>254</v>
      </c>
      <c r="AR27" s="37" t="s">
        <v>117</v>
      </c>
      <c r="AS27" s="37" t="s">
        <v>116</v>
      </c>
      <c r="AT27" s="37" t="s">
        <v>254</v>
      </c>
      <c r="AU27" s="37" t="s">
        <v>256</v>
      </c>
      <c r="AV27" s="37" t="s">
        <v>260</v>
      </c>
      <c r="AW27" s="37" t="s">
        <v>264</v>
      </c>
    </row>
    <row r="28" spans="1:49" ht="15.75" thickBot="1" x14ac:dyDescent="0.3">
      <c r="A28" s="34" t="s">
        <v>31</v>
      </c>
      <c r="B28" s="38">
        <v>138</v>
      </c>
      <c r="C28" s="38">
        <v>254</v>
      </c>
      <c r="D28" s="38" t="s">
        <v>117</v>
      </c>
      <c r="E28" s="38" t="s">
        <v>116</v>
      </c>
      <c r="F28" s="38" t="s">
        <v>241</v>
      </c>
      <c r="G28" s="61" t="s">
        <v>243</v>
      </c>
      <c r="H28" s="38" t="s">
        <v>248</v>
      </c>
      <c r="I28" s="41" t="s">
        <v>252</v>
      </c>
      <c r="J28" s="6"/>
      <c r="K28" s="34" t="s">
        <v>31</v>
      </c>
      <c r="L28" s="38">
        <v>143</v>
      </c>
      <c r="M28" s="38">
        <v>254</v>
      </c>
      <c r="N28" s="38" t="s">
        <v>117</v>
      </c>
      <c r="O28" s="38" t="s">
        <v>116</v>
      </c>
      <c r="P28" s="38" t="s">
        <v>238</v>
      </c>
      <c r="Q28" s="38" t="s">
        <v>144</v>
      </c>
      <c r="R28" s="38" t="s">
        <v>8</v>
      </c>
      <c r="S28" s="41" t="s">
        <v>9</v>
      </c>
      <c r="U28" s="33" t="s">
        <v>31</v>
      </c>
      <c r="V28" s="37">
        <v>143</v>
      </c>
      <c r="W28" s="37">
        <v>254</v>
      </c>
      <c r="X28" s="37" t="s">
        <v>117</v>
      </c>
      <c r="Y28" s="37" t="s">
        <v>116</v>
      </c>
      <c r="Z28" s="37" t="s">
        <v>134</v>
      </c>
      <c r="AA28" s="37" t="s">
        <v>147</v>
      </c>
      <c r="AB28" s="37" t="s">
        <v>138</v>
      </c>
      <c r="AC28" s="37" t="s">
        <v>135</v>
      </c>
      <c r="AE28" s="33" t="s">
        <v>130</v>
      </c>
      <c r="AF28" s="37">
        <v>138</v>
      </c>
      <c r="AG28" s="37">
        <v>254</v>
      </c>
      <c r="AH28" s="37" t="s">
        <v>117</v>
      </c>
      <c r="AI28" s="37" t="s">
        <v>116</v>
      </c>
      <c r="AJ28" s="37" t="s">
        <v>121</v>
      </c>
      <c r="AK28" s="37" t="s">
        <v>128</v>
      </c>
      <c r="AL28" s="37" t="s">
        <v>126</v>
      </c>
      <c r="AM28" s="37" t="s">
        <v>122</v>
      </c>
      <c r="AO28" s="33" t="s">
        <v>28</v>
      </c>
      <c r="AP28" s="37">
        <v>146</v>
      </c>
      <c r="AQ28" s="37">
        <v>510</v>
      </c>
      <c r="AR28" s="37" t="s">
        <v>117</v>
      </c>
      <c r="AS28" s="37" t="s">
        <v>116</v>
      </c>
      <c r="AT28" s="37" t="s">
        <v>255</v>
      </c>
      <c r="AU28" s="37" t="s">
        <v>257</v>
      </c>
      <c r="AV28" s="37" t="s">
        <v>261</v>
      </c>
      <c r="AW28" s="37" t="s">
        <v>265</v>
      </c>
    </row>
    <row r="29" spans="1:49" ht="15.75" thickBot="1" x14ac:dyDescent="0.3">
      <c r="A29" s="31"/>
      <c r="B29" s="6"/>
      <c r="C29" s="6"/>
      <c r="D29" s="6"/>
      <c r="E29" s="6"/>
      <c r="U29" s="34" t="s">
        <v>130</v>
      </c>
      <c r="V29" s="38">
        <v>138</v>
      </c>
      <c r="W29" s="38">
        <v>254</v>
      </c>
      <c r="X29" s="38" t="s">
        <v>117</v>
      </c>
      <c r="Y29" s="38" t="s">
        <v>116</v>
      </c>
      <c r="Z29" s="38" t="s">
        <v>136</v>
      </c>
      <c r="AA29" s="38" t="s">
        <v>140</v>
      </c>
      <c r="AB29" s="38" t="s">
        <v>105</v>
      </c>
      <c r="AC29" s="38" t="s">
        <v>97</v>
      </c>
      <c r="AE29" s="34" t="s">
        <v>146</v>
      </c>
      <c r="AF29" s="38">
        <v>138</v>
      </c>
      <c r="AG29" s="38">
        <v>254</v>
      </c>
      <c r="AH29" s="38" t="s">
        <v>117</v>
      </c>
      <c r="AI29" s="38" t="s">
        <v>116</v>
      </c>
      <c r="AJ29" s="38" t="s">
        <v>123</v>
      </c>
      <c r="AK29" s="38" t="s">
        <v>129</v>
      </c>
      <c r="AL29" s="38" t="s">
        <v>107</v>
      </c>
      <c r="AM29" s="38" t="s">
        <v>100</v>
      </c>
      <c r="AO29" s="34" t="s">
        <v>112</v>
      </c>
      <c r="AP29" s="38">
        <v>138</v>
      </c>
      <c r="AQ29" s="38">
        <v>254</v>
      </c>
      <c r="AR29" s="38" t="s">
        <v>117</v>
      </c>
      <c r="AS29" s="38" t="s">
        <v>116</v>
      </c>
      <c r="AT29" s="38" t="s">
        <v>315</v>
      </c>
      <c r="AU29" s="38" t="s">
        <v>268</v>
      </c>
      <c r="AV29" s="38" t="s">
        <v>269</v>
      </c>
      <c r="AW29" s="38" t="s">
        <v>267</v>
      </c>
    </row>
    <row r="30" spans="1:49" x14ac:dyDescent="0.25">
      <c r="B30" s="6"/>
      <c r="C30" s="6"/>
      <c r="D30" s="6"/>
      <c r="E30" s="6"/>
    </row>
    <row r="31" spans="1:49" x14ac:dyDescent="0.25">
      <c r="A31" s="32"/>
      <c r="AN31" s="62"/>
      <c r="AO31" s="89" t="s">
        <v>270</v>
      </c>
      <c r="AR31" s="62"/>
      <c r="AS31" s="62"/>
      <c r="AT31" s="62"/>
      <c r="AU31" s="62"/>
      <c r="AV31" s="62"/>
      <c r="AW31" s="62"/>
    </row>
    <row r="32" spans="1:49" x14ac:dyDescent="0.25">
      <c r="B32" s="14"/>
      <c r="AN32" s="62"/>
      <c r="AO32" t="s">
        <v>114</v>
      </c>
      <c r="AP32" s="14">
        <v>243</v>
      </c>
      <c r="AR32" s="62"/>
      <c r="AS32" s="62"/>
      <c r="AT32" s="62"/>
      <c r="AU32" s="62"/>
      <c r="AV32" s="62"/>
      <c r="AW32" s="62"/>
    </row>
    <row r="33" spans="1:49" x14ac:dyDescent="0.25">
      <c r="AN33" s="62"/>
      <c r="AO33" t="s">
        <v>115</v>
      </c>
      <c r="AP33" t="s">
        <v>232</v>
      </c>
    </row>
    <row r="34" spans="1:49" ht="15.75" thickBot="1" x14ac:dyDescent="0.3">
      <c r="AN34" s="62"/>
      <c r="AO34" t="s">
        <v>103</v>
      </c>
      <c r="AP34" t="s">
        <v>266</v>
      </c>
      <c r="AQ34" t="s">
        <v>231</v>
      </c>
    </row>
    <row r="35" spans="1:49" ht="15.75" thickBot="1" x14ac:dyDescent="0.3">
      <c r="A35" s="43"/>
      <c r="B35" s="44"/>
      <c r="C35" s="44"/>
      <c r="D35" s="44"/>
      <c r="E35" s="44"/>
      <c r="F35" s="44"/>
      <c r="G35" s="44"/>
      <c r="H35" s="44"/>
      <c r="I35" s="45"/>
      <c r="AN35" s="62"/>
      <c r="AO35" s="63" t="s">
        <v>94</v>
      </c>
      <c r="AP35" s="64" t="s">
        <v>95</v>
      </c>
      <c r="AQ35" s="64" t="s">
        <v>96</v>
      </c>
      <c r="AR35" s="64" t="s">
        <v>103</v>
      </c>
      <c r="AS35" s="64" t="s">
        <v>102</v>
      </c>
      <c r="AT35" s="64" t="s">
        <v>104</v>
      </c>
      <c r="AU35" s="64" t="s">
        <v>101</v>
      </c>
      <c r="AV35" s="64" t="s">
        <v>43</v>
      </c>
      <c r="AW35" s="65" t="s">
        <v>40</v>
      </c>
    </row>
    <row r="36" spans="1:49" x14ac:dyDescent="0.25">
      <c r="A36" s="46"/>
      <c r="B36" s="42"/>
      <c r="C36" s="42"/>
      <c r="D36" s="42"/>
      <c r="E36" s="42"/>
      <c r="F36" s="42"/>
      <c r="G36" s="42"/>
      <c r="H36" s="42"/>
      <c r="I36" s="42"/>
      <c r="AN36" s="62"/>
      <c r="AO36" s="66" t="s">
        <v>272</v>
      </c>
      <c r="AP36" s="67">
        <v>143</v>
      </c>
      <c r="AQ36" s="67">
        <v>254</v>
      </c>
      <c r="AR36" s="67" t="s">
        <v>117</v>
      </c>
      <c r="AS36" s="67" t="s">
        <v>116</v>
      </c>
      <c r="AT36" s="67" t="s">
        <v>232</v>
      </c>
      <c r="AU36" s="67" t="s">
        <v>235</v>
      </c>
      <c r="AV36" s="67" t="s">
        <v>258</v>
      </c>
      <c r="AW36" s="68" t="s">
        <v>262</v>
      </c>
    </row>
    <row r="37" spans="1:49" x14ac:dyDescent="0.25">
      <c r="A37" s="46"/>
      <c r="B37" s="42"/>
      <c r="C37" s="42"/>
      <c r="D37" s="42"/>
      <c r="E37" s="42"/>
      <c r="F37" s="42"/>
      <c r="G37" s="42"/>
      <c r="H37" s="42"/>
      <c r="I37" s="42"/>
      <c r="AO37" s="66" t="s">
        <v>273</v>
      </c>
      <c r="AP37" s="67">
        <v>50</v>
      </c>
      <c r="AQ37" s="67">
        <v>62</v>
      </c>
      <c r="AR37" s="67" t="s">
        <v>275</v>
      </c>
      <c r="AS37" s="67" t="s">
        <v>274</v>
      </c>
      <c r="AT37" s="67" t="s">
        <v>253</v>
      </c>
      <c r="AU37" s="67" t="s">
        <v>282</v>
      </c>
      <c r="AV37" s="67" t="s">
        <v>280</v>
      </c>
      <c r="AW37" s="68" t="s">
        <v>276</v>
      </c>
    </row>
    <row r="38" spans="1:49" ht="15.75" thickBot="1" x14ac:dyDescent="0.3">
      <c r="A38" s="46"/>
      <c r="B38" s="42"/>
      <c r="C38" s="42"/>
      <c r="D38" s="42"/>
      <c r="E38" s="42"/>
      <c r="F38" s="42"/>
      <c r="G38" s="42"/>
      <c r="H38" s="42"/>
      <c r="I38" s="42"/>
      <c r="AN38" s="75"/>
      <c r="AO38" s="69" t="s">
        <v>277</v>
      </c>
      <c r="AP38" s="70">
        <v>50</v>
      </c>
      <c r="AQ38" s="70">
        <v>62</v>
      </c>
      <c r="AR38" s="70" t="s">
        <v>275</v>
      </c>
      <c r="AS38" s="70" t="s">
        <v>274</v>
      </c>
      <c r="AT38" s="70" t="s">
        <v>278</v>
      </c>
      <c r="AU38" s="70" t="s">
        <v>283</v>
      </c>
      <c r="AV38" s="70" t="s">
        <v>281</v>
      </c>
      <c r="AW38" s="71" t="s">
        <v>279</v>
      </c>
    </row>
    <row r="39" spans="1:49" x14ac:dyDescent="0.25">
      <c r="A39" s="46"/>
      <c r="B39" s="42"/>
      <c r="C39" s="42"/>
      <c r="D39" s="42"/>
      <c r="E39" s="42"/>
      <c r="F39" s="42"/>
      <c r="G39" s="42"/>
      <c r="H39" s="42"/>
      <c r="I39" s="42"/>
      <c r="AO39" s="6"/>
      <c r="AP39" s="29"/>
      <c r="AQ39" s="29"/>
      <c r="AS39" s="29"/>
      <c r="AT39" s="29"/>
      <c r="AU39" s="29"/>
      <c r="AV39" s="29"/>
      <c r="AW39" s="29"/>
    </row>
    <row r="40" spans="1:49" x14ac:dyDescent="0.25">
      <c r="A40" s="47"/>
      <c r="B40" s="42"/>
      <c r="C40" s="42"/>
      <c r="D40" s="42"/>
      <c r="E40" s="42"/>
      <c r="F40" s="42"/>
      <c r="G40" s="42"/>
      <c r="H40" s="42"/>
      <c r="I40" s="42"/>
      <c r="AO40" s="60" t="s">
        <v>284</v>
      </c>
    </row>
    <row r="41" spans="1:49" x14ac:dyDescent="0.25">
      <c r="A41" s="46"/>
      <c r="B41" s="42"/>
      <c r="C41" s="42"/>
      <c r="D41" s="42"/>
      <c r="E41" s="42"/>
      <c r="F41" s="42"/>
      <c r="G41" s="42"/>
      <c r="H41" s="42"/>
      <c r="I41" s="42"/>
      <c r="AO41" t="s">
        <v>114</v>
      </c>
      <c r="AP41" s="14">
        <v>143</v>
      </c>
      <c r="AR41" s="62"/>
      <c r="AS41" s="62"/>
      <c r="AT41" s="62"/>
      <c r="AU41" s="62"/>
      <c r="AV41" s="62"/>
      <c r="AW41" s="62"/>
    </row>
    <row r="42" spans="1:49" ht="15.75" thickBot="1" x14ac:dyDescent="0.3">
      <c r="A42" s="48"/>
      <c r="B42" s="49"/>
      <c r="C42" s="49"/>
      <c r="D42" s="49"/>
      <c r="E42" s="49"/>
      <c r="F42" s="49"/>
      <c r="G42" s="49"/>
      <c r="H42" s="49"/>
      <c r="I42" s="49"/>
      <c r="AO42" t="s">
        <v>115</v>
      </c>
      <c r="AP42" t="s">
        <v>232</v>
      </c>
    </row>
    <row r="43" spans="1:49" ht="15.75" thickBot="1" x14ac:dyDescent="0.3">
      <c r="AO43" t="s">
        <v>103</v>
      </c>
      <c r="AP43" t="s">
        <v>117</v>
      </c>
      <c r="AQ43" t="s">
        <v>116</v>
      </c>
    </row>
    <row r="44" spans="1:49" ht="15.75" thickBot="1" x14ac:dyDescent="0.3">
      <c r="AO44" s="72" t="s">
        <v>94</v>
      </c>
      <c r="AP44" s="73" t="s">
        <v>95</v>
      </c>
      <c r="AQ44" s="73" t="s">
        <v>96</v>
      </c>
      <c r="AR44" s="73" t="s">
        <v>103</v>
      </c>
      <c r="AS44" s="73" t="s">
        <v>102</v>
      </c>
      <c r="AT44" s="73" t="s">
        <v>104</v>
      </c>
      <c r="AU44" s="73" t="s">
        <v>101</v>
      </c>
      <c r="AV44" s="73" t="s">
        <v>43</v>
      </c>
      <c r="AW44" s="74" t="s">
        <v>40</v>
      </c>
    </row>
    <row r="45" spans="1:49" x14ac:dyDescent="0.25">
      <c r="AO45" s="85" t="s">
        <v>151</v>
      </c>
      <c r="AP45" s="86">
        <v>23</v>
      </c>
      <c r="AQ45" s="86">
        <v>30</v>
      </c>
      <c r="AR45" s="86" t="s">
        <v>59</v>
      </c>
      <c r="AS45" s="86" t="s">
        <v>285</v>
      </c>
      <c r="AT45" s="86" t="s">
        <v>232</v>
      </c>
      <c r="AU45" s="86" t="s">
        <v>307</v>
      </c>
      <c r="AV45" s="86" t="s">
        <v>300</v>
      </c>
      <c r="AW45" s="86" t="s">
        <v>286</v>
      </c>
    </row>
    <row r="46" spans="1:49" x14ac:dyDescent="0.25">
      <c r="AO46" s="85" t="s">
        <v>150</v>
      </c>
      <c r="AP46" s="86">
        <v>22</v>
      </c>
      <c r="AQ46" s="86">
        <v>30</v>
      </c>
      <c r="AR46" s="86" t="s">
        <v>59</v>
      </c>
      <c r="AS46" s="86" t="s">
        <v>285</v>
      </c>
      <c r="AT46" s="86" t="s">
        <v>287</v>
      </c>
      <c r="AU46" s="86" t="s">
        <v>308</v>
      </c>
      <c r="AV46" s="86" t="s">
        <v>301</v>
      </c>
      <c r="AW46" s="86" t="s">
        <v>288</v>
      </c>
    </row>
    <row r="47" spans="1:49" x14ac:dyDescent="0.25">
      <c r="AO47" s="85" t="s">
        <v>289</v>
      </c>
      <c r="AP47" s="86">
        <v>21</v>
      </c>
      <c r="AQ47" s="86">
        <v>30</v>
      </c>
      <c r="AR47" s="86" t="s">
        <v>59</v>
      </c>
      <c r="AS47" s="86" t="s">
        <v>285</v>
      </c>
      <c r="AT47" s="86" t="s">
        <v>290</v>
      </c>
      <c r="AU47" s="86" t="s">
        <v>309</v>
      </c>
      <c r="AV47" s="86" t="s">
        <v>302</v>
      </c>
      <c r="AW47" s="86" t="s">
        <v>291</v>
      </c>
    </row>
    <row r="48" spans="1:49" x14ac:dyDescent="0.25">
      <c r="AO48" s="85" t="s">
        <v>153</v>
      </c>
      <c r="AP48" s="86">
        <v>20</v>
      </c>
      <c r="AQ48" s="86">
        <v>30</v>
      </c>
      <c r="AR48" s="86" t="s">
        <v>59</v>
      </c>
      <c r="AS48" s="86" t="s">
        <v>285</v>
      </c>
      <c r="AT48" s="86" t="s">
        <v>292</v>
      </c>
      <c r="AU48" s="86" t="s">
        <v>310</v>
      </c>
      <c r="AV48" s="86" t="s">
        <v>303</v>
      </c>
      <c r="AW48" s="86" t="s">
        <v>293</v>
      </c>
    </row>
    <row r="49" spans="1:50" x14ac:dyDescent="0.25">
      <c r="AO49" s="85" t="s">
        <v>149</v>
      </c>
      <c r="AP49" s="86">
        <v>20</v>
      </c>
      <c r="AQ49" s="86">
        <v>30</v>
      </c>
      <c r="AR49" s="86" t="s">
        <v>59</v>
      </c>
      <c r="AS49" s="86" t="s">
        <v>285</v>
      </c>
      <c r="AT49" s="86" t="s">
        <v>294</v>
      </c>
      <c r="AU49" s="86" t="s">
        <v>311</v>
      </c>
      <c r="AV49" s="86" t="s">
        <v>304</v>
      </c>
      <c r="AW49" s="86" t="s">
        <v>295</v>
      </c>
    </row>
    <row r="50" spans="1:50" x14ac:dyDescent="0.25">
      <c r="AO50" s="85" t="s">
        <v>154</v>
      </c>
      <c r="AP50" s="86">
        <v>19</v>
      </c>
      <c r="AQ50" s="86">
        <v>30</v>
      </c>
      <c r="AR50" s="86" t="s">
        <v>59</v>
      </c>
      <c r="AS50" s="86" t="s">
        <v>285</v>
      </c>
      <c r="AT50" s="86" t="s">
        <v>296</v>
      </c>
      <c r="AU50" s="86" t="s">
        <v>312</v>
      </c>
      <c r="AV50" s="86" t="s">
        <v>305</v>
      </c>
      <c r="AW50" s="86" t="s">
        <v>297</v>
      </c>
    </row>
    <row r="51" spans="1:50" ht="15.75" thickBot="1" x14ac:dyDescent="0.3">
      <c r="A51" s="28"/>
      <c r="B51" s="6"/>
      <c r="C51" s="6"/>
      <c r="D51" s="6"/>
      <c r="E51" s="6"/>
      <c r="AO51" s="87" t="s">
        <v>152</v>
      </c>
      <c r="AP51" s="88">
        <v>18</v>
      </c>
      <c r="AQ51" s="88">
        <v>30</v>
      </c>
      <c r="AR51" s="88" t="s">
        <v>59</v>
      </c>
      <c r="AS51" s="88" t="s">
        <v>285</v>
      </c>
      <c r="AT51" s="88" t="s">
        <v>298</v>
      </c>
      <c r="AU51" s="88" t="s">
        <v>313</v>
      </c>
      <c r="AV51" s="88" t="s">
        <v>306</v>
      </c>
      <c r="AW51" s="88" t="s">
        <v>299</v>
      </c>
    </row>
    <row r="52" spans="1:50" x14ac:dyDescent="0.25">
      <c r="A52" s="32"/>
      <c r="B52" s="28"/>
      <c r="C52" s="28"/>
      <c r="D52" s="28"/>
      <c r="E52" s="28"/>
    </row>
    <row r="53" spans="1:50" x14ac:dyDescent="0.25">
      <c r="A53" s="32"/>
      <c r="B53" s="6"/>
      <c r="C53" s="6"/>
      <c r="D53" s="6"/>
      <c r="E53" s="6"/>
      <c r="F53" s="6"/>
      <c r="G53" s="6"/>
      <c r="H53" s="6"/>
      <c r="I53" s="6"/>
      <c r="AS53" s="1"/>
    </row>
    <row r="54" spans="1:50" x14ac:dyDescent="0.25">
      <c r="A54" s="6"/>
      <c r="B54" s="30"/>
      <c r="C54" s="6"/>
      <c r="D54" s="6"/>
      <c r="E54" s="6"/>
      <c r="F54" s="6"/>
      <c r="G54" s="6"/>
      <c r="H54" s="6"/>
      <c r="I54" s="6"/>
      <c r="AO54" s="89" t="s">
        <v>314</v>
      </c>
      <c r="AR54" s="62"/>
      <c r="AS54" s="62"/>
      <c r="AT54" s="62"/>
      <c r="AU54" s="62"/>
      <c r="AV54" s="62"/>
      <c r="AW54" s="62"/>
    </row>
    <row r="55" spans="1:50" x14ac:dyDescent="0.25">
      <c r="A55" s="6"/>
      <c r="B55" s="6"/>
      <c r="C55" s="6"/>
      <c r="D55" s="6"/>
      <c r="E55" s="6"/>
      <c r="F55" s="6"/>
      <c r="G55" s="6"/>
      <c r="H55" s="6"/>
      <c r="I55" s="6"/>
      <c r="AO55" t="s">
        <v>114</v>
      </c>
      <c r="AP55" s="14">
        <v>152</v>
      </c>
      <c r="AR55" s="62"/>
      <c r="AS55" s="62"/>
      <c r="AT55" s="62"/>
      <c r="AU55" s="62"/>
      <c r="AV55" s="62"/>
      <c r="AW55" s="62"/>
    </row>
    <row r="56" spans="1:50" x14ac:dyDescent="0.25">
      <c r="A56" s="6"/>
      <c r="B56" s="6"/>
      <c r="C56" s="6"/>
      <c r="D56" s="6"/>
      <c r="E56" s="6"/>
      <c r="F56" s="6"/>
      <c r="G56" s="6"/>
      <c r="H56" s="6"/>
      <c r="I56" s="6"/>
      <c r="AO56" t="s">
        <v>115</v>
      </c>
      <c r="AP56" t="s">
        <v>254</v>
      </c>
    </row>
    <row r="57" spans="1:50" ht="15.75" thickBot="1" x14ac:dyDescent="0.3">
      <c r="A57" s="28"/>
      <c r="B57" s="27"/>
      <c r="C57" s="27"/>
      <c r="D57" s="27"/>
      <c r="E57" s="27"/>
      <c r="F57" s="27"/>
      <c r="G57" s="27"/>
      <c r="H57" s="27"/>
      <c r="I57" s="27"/>
      <c r="AO57" t="s">
        <v>103</v>
      </c>
      <c r="AP57" t="s">
        <v>117</v>
      </c>
      <c r="AQ57" t="s">
        <v>116</v>
      </c>
    </row>
    <row r="58" spans="1:50" ht="15.75" thickBot="1" x14ac:dyDescent="0.3">
      <c r="A58" s="6"/>
      <c r="B58" s="29"/>
      <c r="C58" s="29"/>
      <c r="D58" s="29"/>
      <c r="E58" s="29"/>
      <c r="F58" s="29"/>
      <c r="G58" s="29"/>
      <c r="H58" s="29"/>
      <c r="I58" s="29"/>
      <c r="AO58" s="63" t="s">
        <v>94</v>
      </c>
      <c r="AP58" s="64" t="s">
        <v>95</v>
      </c>
      <c r="AQ58" s="64" t="s">
        <v>96</v>
      </c>
      <c r="AR58" s="64" t="s">
        <v>103</v>
      </c>
      <c r="AS58" s="64" t="s">
        <v>102</v>
      </c>
      <c r="AT58" s="64" t="s">
        <v>104</v>
      </c>
      <c r="AU58" s="64" t="s">
        <v>101</v>
      </c>
      <c r="AV58" s="64" t="s">
        <v>43</v>
      </c>
      <c r="AW58" s="65" t="s">
        <v>40</v>
      </c>
    </row>
    <row r="59" spans="1:50" x14ac:dyDescent="0.25">
      <c r="A59" s="6"/>
      <c r="B59" s="29"/>
      <c r="C59" s="29"/>
      <c r="D59" s="29"/>
      <c r="E59" s="29"/>
      <c r="F59" s="29"/>
      <c r="G59" s="29"/>
      <c r="H59" s="29"/>
      <c r="I59" s="29"/>
      <c r="AO59" s="90" t="s">
        <v>152</v>
      </c>
      <c r="AP59" s="91">
        <v>24</v>
      </c>
      <c r="AQ59" s="91">
        <v>30</v>
      </c>
      <c r="AR59" s="91" t="s">
        <v>59</v>
      </c>
      <c r="AS59" s="91" t="s">
        <v>285</v>
      </c>
      <c r="AT59" s="91" t="s">
        <v>254</v>
      </c>
      <c r="AU59" s="91" t="s">
        <v>256</v>
      </c>
      <c r="AV59" s="91" t="s">
        <v>329</v>
      </c>
      <c r="AW59" s="92" t="s">
        <v>316</v>
      </c>
    </row>
    <row r="60" spans="1:50" x14ac:dyDescent="0.25">
      <c r="A60" s="6"/>
      <c r="B60" s="29"/>
      <c r="C60" s="29"/>
      <c r="D60" s="29"/>
      <c r="E60" s="29"/>
      <c r="F60" s="29"/>
      <c r="G60" s="29"/>
      <c r="H60" s="29"/>
      <c r="I60" s="29"/>
      <c r="AO60" s="93" t="s">
        <v>154</v>
      </c>
      <c r="AP60" s="94">
        <v>24</v>
      </c>
      <c r="AQ60" s="94">
        <v>30</v>
      </c>
      <c r="AR60" s="94" t="s">
        <v>59</v>
      </c>
      <c r="AS60" s="94" t="s">
        <v>285</v>
      </c>
      <c r="AT60" s="94" t="s">
        <v>317</v>
      </c>
      <c r="AU60" s="94" t="s">
        <v>336</v>
      </c>
      <c r="AV60" s="94" t="s">
        <v>330</v>
      </c>
      <c r="AW60" s="95" t="s">
        <v>318</v>
      </c>
    </row>
    <row r="61" spans="1:50" x14ac:dyDescent="0.25">
      <c r="A61" s="6"/>
      <c r="B61" s="29"/>
      <c r="C61" s="29"/>
      <c r="D61" s="29"/>
      <c r="E61" s="29"/>
      <c r="F61" s="29"/>
      <c r="G61" s="29"/>
      <c r="H61" s="29"/>
      <c r="I61" s="29"/>
      <c r="AO61" s="93" t="s">
        <v>289</v>
      </c>
      <c r="AP61" s="94">
        <v>23</v>
      </c>
      <c r="AQ61" s="94">
        <v>30</v>
      </c>
      <c r="AR61" s="94" t="s">
        <v>59</v>
      </c>
      <c r="AS61" s="94" t="s">
        <v>285</v>
      </c>
      <c r="AT61" s="94" t="s">
        <v>319</v>
      </c>
      <c r="AU61" s="94" t="s">
        <v>337</v>
      </c>
      <c r="AV61" s="94" t="s">
        <v>331</v>
      </c>
      <c r="AW61" s="95" t="s">
        <v>320</v>
      </c>
    </row>
    <row r="62" spans="1:50" x14ac:dyDescent="0.25">
      <c r="A62" s="6"/>
      <c r="B62" s="6"/>
      <c r="C62" s="6"/>
      <c r="D62" s="6"/>
      <c r="E62" s="6"/>
      <c r="AN62" s="6"/>
      <c r="AO62" s="93" t="s">
        <v>151</v>
      </c>
      <c r="AP62" s="94">
        <v>21</v>
      </c>
      <c r="AQ62" s="94">
        <v>30</v>
      </c>
      <c r="AR62" s="94" t="s">
        <v>59</v>
      </c>
      <c r="AS62" s="94" t="s">
        <v>285</v>
      </c>
      <c r="AT62" s="94" t="s">
        <v>321</v>
      </c>
      <c r="AU62" s="94" t="s">
        <v>338</v>
      </c>
      <c r="AV62" s="94" t="s">
        <v>332</v>
      </c>
      <c r="AW62" s="95" t="s">
        <v>322</v>
      </c>
      <c r="AX62" s="62"/>
    </row>
    <row r="63" spans="1:50" x14ac:dyDescent="0.25">
      <c r="A63" s="6"/>
      <c r="B63" s="6"/>
      <c r="C63" s="6"/>
      <c r="D63" s="6"/>
      <c r="E63" s="6"/>
      <c r="AN63" s="6"/>
      <c r="AO63" s="93" t="s">
        <v>153</v>
      </c>
      <c r="AP63" s="94">
        <v>20</v>
      </c>
      <c r="AQ63" s="94">
        <v>30</v>
      </c>
      <c r="AR63" s="94" t="s">
        <v>59</v>
      </c>
      <c r="AS63" s="94" t="s">
        <v>285</v>
      </c>
      <c r="AT63" s="94" t="s">
        <v>323</v>
      </c>
      <c r="AU63" s="94" t="s">
        <v>339</v>
      </c>
      <c r="AV63" s="94" t="s">
        <v>333</v>
      </c>
      <c r="AW63" s="95" t="s">
        <v>324</v>
      </c>
      <c r="AX63" s="62"/>
    </row>
    <row r="64" spans="1:50" x14ac:dyDescent="0.25">
      <c r="A64" s="32"/>
      <c r="B64" s="6"/>
      <c r="C64" s="6"/>
      <c r="D64" s="6"/>
      <c r="E64" s="6"/>
      <c r="F64" s="6"/>
      <c r="G64" s="6"/>
      <c r="H64" s="6"/>
      <c r="I64" s="6"/>
      <c r="AN64" s="6"/>
      <c r="AO64" s="93" t="s">
        <v>150</v>
      </c>
      <c r="AP64" s="94">
        <v>20</v>
      </c>
      <c r="AQ64" s="94">
        <v>30</v>
      </c>
      <c r="AR64" s="94" t="s">
        <v>59</v>
      </c>
      <c r="AS64" s="94" t="s">
        <v>285</v>
      </c>
      <c r="AT64" s="94" t="s">
        <v>325</v>
      </c>
      <c r="AU64" s="94" t="s">
        <v>340</v>
      </c>
      <c r="AV64" s="94" t="s">
        <v>334</v>
      </c>
      <c r="AW64" s="95" t="s">
        <v>326</v>
      </c>
      <c r="AX64" s="62"/>
    </row>
    <row r="65" spans="1:50" ht="15.75" thickBot="1" x14ac:dyDescent="0.3">
      <c r="A65" s="6"/>
      <c r="B65" s="30"/>
      <c r="C65" s="6"/>
      <c r="D65" s="6"/>
      <c r="E65" s="6"/>
      <c r="F65" s="6"/>
      <c r="G65" s="6"/>
      <c r="H65" s="6"/>
      <c r="I65" s="6"/>
      <c r="AN65" s="6"/>
      <c r="AO65" s="96" t="s">
        <v>149</v>
      </c>
      <c r="AP65" s="97">
        <v>20</v>
      </c>
      <c r="AQ65" s="97">
        <v>30</v>
      </c>
      <c r="AR65" s="97" t="s">
        <v>59</v>
      </c>
      <c r="AS65" s="97" t="s">
        <v>285</v>
      </c>
      <c r="AT65" s="97" t="s">
        <v>327</v>
      </c>
      <c r="AU65" s="97" t="s">
        <v>341</v>
      </c>
      <c r="AV65" s="97" t="s">
        <v>335</v>
      </c>
      <c r="AW65" s="98" t="s">
        <v>328</v>
      </c>
      <c r="AX65" s="62"/>
    </row>
    <row r="66" spans="1:50" x14ac:dyDescent="0.25">
      <c r="A66" s="6"/>
      <c r="B66" s="6"/>
      <c r="C66" s="6"/>
      <c r="D66" s="6"/>
      <c r="E66" s="6"/>
      <c r="F66" s="6"/>
      <c r="G66" s="6"/>
      <c r="H66" s="6"/>
      <c r="I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2"/>
    </row>
    <row r="67" spans="1:50" x14ac:dyDescent="0.25">
      <c r="A67" s="6"/>
      <c r="B67" s="6"/>
      <c r="C67" s="6"/>
      <c r="D67" s="6"/>
      <c r="E67" s="6"/>
      <c r="F67" s="6"/>
      <c r="G67" s="6"/>
      <c r="H67" s="6"/>
      <c r="I67" s="6"/>
      <c r="AN67" s="2"/>
      <c r="AO67" s="2"/>
      <c r="AP67" s="2"/>
      <c r="AQ67" s="2"/>
      <c r="AS67" s="2"/>
      <c r="AT67" s="2"/>
      <c r="AU67" s="2"/>
      <c r="AV67" s="2"/>
      <c r="AW67" s="2"/>
    </row>
    <row r="68" spans="1:50" x14ac:dyDescent="0.25">
      <c r="A68" s="28"/>
      <c r="B68" s="27"/>
      <c r="C68" s="27"/>
      <c r="D68" s="27"/>
      <c r="E68" s="27"/>
      <c r="F68" s="27"/>
      <c r="G68" s="27"/>
      <c r="H68" s="27"/>
      <c r="I68" s="27"/>
    </row>
    <row r="69" spans="1:50" x14ac:dyDescent="0.25">
      <c r="A69" s="6"/>
      <c r="B69" s="29"/>
      <c r="C69" s="29"/>
      <c r="D69" s="29"/>
      <c r="E69" s="29"/>
      <c r="F69" s="29"/>
      <c r="G69" s="29"/>
      <c r="H69" s="29"/>
      <c r="I69" s="29"/>
      <c r="AO69" s="89" t="s">
        <v>342</v>
      </c>
      <c r="AR69" s="62"/>
      <c r="AS69" s="62"/>
      <c r="AT69" s="62"/>
      <c r="AU69" s="62"/>
      <c r="AV69" s="62"/>
      <c r="AW69" s="62"/>
    </row>
    <row r="70" spans="1:50" x14ac:dyDescent="0.25">
      <c r="A70" s="6"/>
      <c r="B70" s="29"/>
      <c r="C70" s="29"/>
      <c r="D70" s="29"/>
      <c r="E70" s="29"/>
      <c r="F70" s="29"/>
      <c r="G70" s="29"/>
      <c r="H70" s="29"/>
      <c r="I70" s="29"/>
      <c r="AO70" t="s">
        <v>114</v>
      </c>
      <c r="AP70" s="14">
        <v>146</v>
      </c>
      <c r="AR70" s="62"/>
      <c r="AS70" s="62"/>
      <c r="AT70" s="62"/>
      <c r="AU70" s="62"/>
      <c r="AV70" s="62"/>
      <c r="AW70" s="62"/>
    </row>
    <row r="71" spans="1:50" x14ac:dyDescent="0.25">
      <c r="A71" s="6"/>
      <c r="B71" s="29"/>
      <c r="C71" s="29"/>
      <c r="D71" s="29"/>
      <c r="E71" s="29"/>
      <c r="F71" s="29"/>
      <c r="G71" s="29"/>
      <c r="H71" s="29"/>
      <c r="I71" s="29"/>
      <c r="AO71" t="s">
        <v>115</v>
      </c>
      <c r="AP71" t="s">
        <v>255</v>
      </c>
    </row>
    <row r="72" spans="1:50" ht="15.75" thickBot="1" x14ac:dyDescent="0.3">
      <c r="A72" s="6"/>
      <c r="B72" s="29"/>
      <c r="C72" s="29"/>
      <c r="D72" s="29"/>
      <c r="E72" s="29"/>
      <c r="F72" s="29"/>
      <c r="G72" s="29"/>
      <c r="H72" s="29"/>
      <c r="I72" s="29"/>
      <c r="AO72" t="s">
        <v>103</v>
      </c>
      <c r="AP72" t="s">
        <v>117</v>
      </c>
      <c r="AQ72" t="s">
        <v>116</v>
      </c>
    </row>
    <row r="73" spans="1:50" ht="15.75" thickBot="1" x14ac:dyDescent="0.3">
      <c r="A73" s="6"/>
      <c r="B73" s="6"/>
      <c r="C73" s="6"/>
      <c r="D73" s="6"/>
      <c r="E73" s="6"/>
      <c r="AO73" s="63" t="s">
        <v>94</v>
      </c>
      <c r="AP73" s="64" t="s">
        <v>95</v>
      </c>
      <c r="AQ73" s="64" t="s">
        <v>96</v>
      </c>
      <c r="AR73" s="64" t="s">
        <v>103</v>
      </c>
      <c r="AS73" s="64" t="s">
        <v>102</v>
      </c>
      <c r="AT73" s="64" t="s">
        <v>104</v>
      </c>
      <c r="AU73" s="64" t="s">
        <v>101</v>
      </c>
      <c r="AV73" s="64" t="s">
        <v>43</v>
      </c>
      <c r="AW73" s="65" t="s">
        <v>40</v>
      </c>
    </row>
    <row r="74" spans="1:50" x14ac:dyDescent="0.25">
      <c r="A74" s="6"/>
      <c r="B74" s="6"/>
      <c r="C74" s="6"/>
      <c r="D74" s="6"/>
      <c r="E74" s="6"/>
      <c r="AO74" s="90" t="s">
        <v>151</v>
      </c>
      <c r="AP74" s="91">
        <v>24</v>
      </c>
      <c r="AQ74" s="91">
        <v>30</v>
      </c>
      <c r="AR74" s="91" t="s">
        <v>59</v>
      </c>
      <c r="AS74" s="91" t="s">
        <v>285</v>
      </c>
      <c r="AT74" s="91" t="s">
        <v>255</v>
      </c>
      <c r="AU74" s="91" t="s">
        <v>257</v>
      </c>
      <c r="AV74" s="91" t="s">
        <v>356</v>
      </c>
      <c r="AW74" s="92" t="s">
        <v>343</v>
      </c>
    </row>
    <row r="75" spans="1:50" x14ac:dyDescent="0.25">
      <c r="A75" s="6"/>
      <c r="B75" s="6"/>
      <c r="C75" s="6"/>
      <c r="D75" s="6"/>
      <c r="E75" s="6"/>
      <c r="AO75" s="93" t="s">
        <v>289</v>
      </c>
      <c r="AP75" s="94">
        <v>23</v>
      </c>
      <c r="AQ75" s="94">
        <v>30</v>
      </c>
      <c r="AR75" s="94" t="s">
        <v>59</v>
      </c>
      <c r="AS75" s="94" t="s">
        <v>285</v>
      </c>
      <c r="AT75" s="94" t="s">
        <v>344</v>
      </c>
      <c r="AU75" s="94" t="s">
        <v>363</v>
      </c>
      <c r="AV75" s="94" t="s">
        <v>357</v>
      </c>
      <c r="AW75" s="95" t="s">
        <v>345</v>
      </c>
    </row>
    <row r="76" spans="1:50" x14ac:dyDescent="0.25">
      <c r="A76" s="6"/>
      <c r="B76" s="6"/>
      <c r="C76" s="6"/>
      <c r="D76" s="6"/>
      <c r="E76" s="6"/>
      <c r="AO76" s="93" t="s">
        <v>150</v>
      </c>
      <c r="AP76" s="94">
        <v>22</v>
      </c>
      <c r="AQ76" s="94">
        <v>30</v>
      </c>
      <c r="AR76" s="94" t="s">
        <v>59</v>
      </c>
      <c r="AS76" s="94" t="s">
        <v>285</v>
      </c>
      <c r="AT76" s="94" t="s">
        <v>346</v>
      </c>
      <c r="AU76" s="94" t="s">
        <v>364</v>
      </c>
      <c r="AV76" s="94" t="s">
        <v>358</v>
      </c>
      <c r="AW76" s="95" t="s">
        <v>347</v>
      </c>
    </row>
    <row r="77" spans="1:50" x14ac:dyDescent="0.25">
      <c r="A77" s="6"/>
      <c r="B77" s="6"/>
      <c r="C77" s="6"/>
      <c r="D77" s="6"/>
      <c r="E77" s="6"/>
      <c r="AO77" s="93" t="s">
        <v>153</v>
      </c>
      <c r="AP77" s="94">
        <v>20</v>
      </c>
      <c r="AQ77" s="94">
        <v>30</v>
      </c>
      <c r="AR77" s="94" t="s">
        <v>59</v>
      </c>
      <c r="AS77" s="94" t="s">
        <v>285</v>
      </c>
      <c r="AT77" s="94" t="s">
        <v>348</v>
      </c>
      <c r="AU77" s="94" t="s">
        <v>365</v>
      </c>
      <c r="AV77" s="94" t="s">
        <v>359</v>
      </c>
      <c r="AW77" s="95" t="s">
        <v>349</v>
      </c>
    </row>
    <row r="78" spans="1:50" x14ac:dyDescent="0.25">
      <c r="A78" s="6"/>
      <c r="B78" s="6"/>
      <c r="C78" s="6"/>
      <c r="D78" s="6"/>
      <c r="E78" s="6"/>
      <c r="AO78" s="93" t="s">
        <v>149</v>
      </c>
      <c r="AP78" s="94">
        <v>20</v>
      </c>
      <c r="AQ78" s="94">
        <v>30</v>
      </c>
      <c r="AR78" s="94" t="s">
        <v>59</v>
      </c>
      <c r="AS78" s="94" t="s">
        <v>285</v>
      </c>
      <c r="AT78" s="94" t="s">
        <v>350</v>
      </c>
      <c r="AU78" s="94" t="s">
        <v>366</v>
      </c>
      <c r="AV78" s="94" t="s">
        <v>360</v>
      </c>
      <c r="AW78" s="95" t="s">
        <v>351</v>
      </c>
    </row>
    <row r="79" spans="1:50" x14ac:dyDescent="0.25">
      <c r="A79" s="6"/>
      <c r="B79" s="6"/>
      <c r="C79" s="6"/>
      <c r="D79" s="6"/>
      <c r="E79" s="6"/>
      <c r="AO79" s="93" t="s">
        <v>154</v>
      </c>
      <c r="AP79" s="94">
        <v>19</v>
      </c>
      <c r="AQ79" s="94">
        <v>30</v>
      </c>
      <c r="AR79" s="94" t="s">
        <v>59</v>
      </c>
      <c r="AS79" s="94" t="s">
        <v>285</v>
      </c>
      <c r="AT79" s="94" t="s">
        <v>352</v>
      </c>
      <c r="AU79" s="94" t="s">
        <v>367</v>
      </c>
      <c r="AV79" s="94" t="s">
        <v>361</v>
      </c>
      <c r="AW79" s="95" t="s">
        <v>353</v>
      </c>
    </row>
    <row r="80" spans="1:50" ht="15.75" thickBot="1" x14ac:dyDescent="0.3">
      <c r="A80" s="6"/>
      <c r="B80" s="6"/>
      <c r="C80" s="6"/>
      <c r="D80" s="6"/>
      <c r="E80" s="6"/>
      <c r="AO80" s="96" t="s">
        <v>152</v>
      </c>
      <c r="AP80" s="97">
        <v>18</v>
      </c>
      <c r="AQ80" s="97">
        <v>30</v>
      </c>
      <c r="AR80" s="97" t="s">
        <v>59</v>
      </c>
      <c r="AS80" s="97" t="s">
        <v>285</v>
      </c>
      <c r="AT80" s="97" t="s">
        <v>354</v>
      </c>
      <c r="AU80" s="97" t="s">
        <v>368</v>
      </c>
      <c r="AV80" s="97" t="s">
        <v>362</v>
      </c>
      <c r="AW80" s="98" t="s">
        <v>355</v>
      </c>
    </row>
    <row r="81" spans="1:49" x14ac:dyDescent="0.25">
      <c r="A81" s="6"/>
      <c r="B81" s="6"/>
      <c r="C81" s="6"/>
      <c r="D81" s="6"/>
      <c r="E81" s="6"/>
    </row>
    <row r="82" spans="1:49" x14ac:dyDescent="0.25">
      <c r="A82" s="6"/>
      <c r="B82" s="6"/>
      <c r="C82" s="6"/>
      <c r="D82" s="6"/>
      <c r="E82" s="6"/>
    </row>
    <row r="83" spans="1:49" x14ac:dyDescent="0.25">
      <c r="A83" s="6"/>
      <c r="B83" s="6"/>
      <c r="C83" s="6"/>
      <c r="D83" s="6"/>
      <c r="E83" s="6"/>
      <c r="AO83" s="89" t="s">
        <v>369</v>
      </c>
      <c r="AR83" s="62"/>
      <c r="AS83" s="62"/>
      <c r="AT83" s="62"/>
      <c r="AU83" s="62"/>
      <c r="AV83" s="62"/>
      <c r="AW83" s="62"/>
    </row>
    <row r="84" spans="1:49" x14ac:dyDescent="0.25">
      <c r="A84" s="6"/>
      <c r="B84" s="6"/>
      <c r="C84" s="6"/>
      <c r="D84" s="6"/>
      <c r="E84" s="6"/>
      <c r="AO84" t="s">
        <v>114</v>
      </c>
      <c r="AP84" s="14">
        <v>138</v>
      </c>
      <c r="AR84" s="62"/>
      <c r="AS84" s="62"/>
      <c r="AT84" s="62"/>
      <c r="AU84" s="62"/>
      <c r="AV84" s="62"/>
      <c r="AW84" s="62"/>
    </row>
    <row r="85" spans="1:49" x14ac:dyDescent="0.25">
      <c r="A85" s="6"/>
      <c r="B85" s="6"/>
      <c r="C85" s="6"/>
      <c r="D85" s="6"/>
      <c r="E85" s="6"/>
      <c r="AO85" t="s">
        <v>115</v>
      </c>
      <c r="AP85" t="s">
        <v>315</v>
      </c>
    </row>
    <row r="86" spans="1:49" ht="15.75" thickBot="1" x14ac:dyDescent="0.3">
      <c r="A86" s="6"/>
      <c r="B86" s="6"/>
      <c r="C86" s="6"/>
      <c r="D86" s="6"/>
      <c r="E86" s="6"/>
      <c r="AO86" t="s">
        <v>103</v>
      </c>
      <c r="AP86" t="s">
        <v>117</v>
      </c>
      <c r="AQ86" t="s">
        <v>116</v>
      </c>
    </row>
    <row r="87" spans="1:49" ht="15.75" thickBot="1" x14ac:dyDescent="0.3">
      <c r="A87" s="6"/>
      <c r="B87" s="6"/>
      <c r="C87" s="6"/>
      <c r="D87" s="6"/>
      <c r="E87" s="6"/>
      <c r="AO87" s="63" t="s">
        <v>94</v>
      </c>
      <c r="AP87" s="64" t="s">
        <v>95</v>
      </c>
      <c r="AQ87" s="64" t="s">
        <v>96</v>
      </c>
      <c r="AR87" s="64" t="s">
        <v>103</v>
      </c>
      <c r="AS87" s="64" t="s">
        <v>102</v>
      </c>
      <c r="AT87" s="64" t="s">
        <v>104</v>
      </c>
      <c r="AU87" s="64" t="s">
        <v>101</v>
      </c>
      <c r="AV87" s="64" t="s">
        <v>43</v>
      </c>
      <c r="AW87" s="65" t="s">
        <v>40</v>
      </c>
    </row>
    <row r="88" spans="1:49" x14ac:dyDescent="0.25">
      <c r="A88" s="6"/>
      <c r="B88" s="6"/>
      <c r="C88" s="6"/>
      <c r="D88" s="6"/>
      <c r="E88" s="6"/>
      <c r="AO88" s="90" t="s">
        <v>153</v>
      </c>
      <c r="AP88" s="91">
        <v>24</v>
      </c>
      <c r="AQ88" s="91">
        <v>30</v>
      </c>
      <c r="AR88" s="91" t="s">
        <v>315</v>
      </c>
      <c r="AS88" s="91" t="s">
        <v>285</v>
      </c>
      <c r="AT88" s="91" t="s">
        <v>59</v>
      </c>
      <c r="AU88" s="91" t="s">
        <v>268</v>
      </c>
      <c r="AV88" s="91" t="s">
        <v>385</v>
      </c>
      <c r="AW88" s="92" t="s">
        <v>370</v>
      </c>
    </row>
    <row r="89" spans="1:49" x14ac:dyDescent="0.25">
      <c r="A89" s="6"/>
      <c r="B89" s="6"/>
      <c r="C89" s="6"/>
      <c r="D89" s="6"/>
      <c r="E89" s="6"/>
      <c r="AO89" s="93" t="s">
        <v>154</v>
      </c>
      <c r="AP89" s="94">
        <v>23</v>
      </c>
      <c r="AQ89" s="94">
        <v>30</v>
      </c>
      <c r="AR89" s="94" t="s">
        <v>371</v>
      </c>
      <c r="AS89" s="94" t="s">
        <v>285</v>
      </c>
      <c r="AT89" s="94" t="s">
        <v>59</v>
      </c>
      <c r="AU89" s="94" t="s">
        <v>390</v>
      </c>
      <c r="AV89" s="94" t="s">
        <v>389</v>
      </c>
      <c r="AW89" s="95" t="s">
        <v>372</v>
      </c>
    </row>
    <row r="90" spans="1:49" x14ac:dyDescent="0.25">
      <c r="A90" s="6"/>
      <c r="B90" s="6"/>
      <c r="C90" s="6"/>
      <c r="D90" s="6"/>
      <c r="E90" s="6"/>
      <c r="AO90" s="93" t="s">
        <v>149</v>
      </c>
      <c r="AP90" s="94">
        <v>23</v>
      </c>
      <c r="AQ90" s="94">
        <v>30</v>
      </c>
      <c r="AR90" s="94" t="s">
        <v>373</v>
      </c>
      <c r="AS90" s="94" t="s">
        <v>285</v>
      </c>
      <c r="AT90" s="94" t="s">
        <v>59</v>
      </c>
      <c r="AU90" s="94" t="s">
        <v>391</v>
      </c>
      <c r="AV90" s="94" t="s">
        <v>372</v>
      </c>
      <c r="AW90" s="95" t="s">
        <v>374</v>
      </c>
    </row>
    <row r="91" spans="1:49" x14ac:dyDescent="0.25">
      <c r="A91" s="6"/>
      <c r="B91" s="6"/>
      <c r="C91" s="6"/>
      <c r="D91" s="6"/>
      <c r="E91" s="6"/>
      <c r="AO91" s="93" t="s">
        <v>151</v>
      </c>
      <c r="AP91" s="94">
        <v>20</v>
      </c>
      <c r="AQ91" s="94">
        <v>30</v>
      </c>
      <c r="AR91" s="94" t="s">
        <v>375</v>
      </c>
      <c r="AS91" s="94" t="s">
        <v>285</v>
      </c>
      <c r="AT91" s="94" t="s">
        <v>59</v>
      </c>
      <c r="AU91" s="94" t="s">
        <v>392</v>
      </c>
      <c r="AV91" s="94" t="s">
        <v>373</v>
      </c>
      <c r="AW91" s="95" t="s">
        <v>376</v>
      </c>
    </row>
    <row r="92" spans="1:49" x14ac:dyDescent="0.25">
      <c r="A92" s="6"/>
      <c r="B92" s="6"/>
      <c r="C92" s="6"/>
      <c r="D92" s="6"/>
      <c r="E92" s="6"/>
      <c r="AO92" s="93" t="s">
        <v>289</v>
      </c>
      <c r="AP92" s="94">
        <v>18</v>
      </c>
      <c r="AQ92" s="94">
        <v>30</v>
      </c>
      <c r="AR92" s="94" t="s">
        <v>377</v>
      </c>
      <c r="AS92" s="94" t="s">
        <v>285</v>
      </c>
      <c r="AT92" s="94" t="s">
        <v>59</v>
      </c>
      <c r="AU92" s="94" t="s">
        <v>393</v>
      </c>
      <c r="AV92" s="94" t="s">
        <v>386</v>
      </c>
      <c r="AW92" s="95" t="s">
        <v>378</v>
      </c>
    </row>
    <row r="93" spans="1:49" x14ac:dyDescent="0.25">
      <c r="A93" s="6"/>
      <c r="B93" s="6"/>
      <c r="C93" s="6"/>
      <c r="D93" s="6"/>
      <c r="E93" s="6"/>
      <c r="AO93" s="93" t="s">
        <v>150</v>
      </c>
      <c r="AP93" s="94">
        <v>17</v>
      </c>
      <c r="AQ93" s="94">
        <v>30</v>
      </c>
      <c r="AR93" s="94" t="s">
        <v>379</v>
      </c>
      <c r="AS93" s="94" t="s">
        <v>285</v>
      </c>
      <c r="AT93" s="94" t="s">
        <v>59</v>
      </c>
      <c r="AU93" s="94" t="s">
        <v>394</v>
      </c>
      <c r="AV93" s="94" t="s">
        <v>387</v>
      </c>
      <c r="AW93" s="95" t="s">
        <v>380</v>
      </c>
    </row>
    <row r="94" spans="1:49" ht="15.75" thickBot="1" x14ac:dyDescent="0.3">
      <c r="A94" s="6"/>
      <c r="B94" s="6"/>
      <c r="C94" s="6"/>
      <c r="D94" s="6"/>
      <c r="E94" s="6"/>
      <c r="AO94" s="96" t="s">
        <v>152</v>
      </c>
      <c r="AP94" s="97">
        <v>13</v>
      </c>
      <c r="AQ94" s="97">
        <v>14</v>
      </c>
      <c r="AR94" s="97" t="s">
        <v>381</v>
      </c>
      <c r="AS94" s="97" t="s">
        <v>382</v>
      </c>
      <c r="AT94" s="97" t="s">
        <v>383</v>
      </c>
      <c r="AU94" s="97" t="s">
        <v>395</v>
      </c>
      <c r="AV94" s="94" t="s">
        <v>388</v>
      </c>
      <c r="AW94" s="98" t="s">
        <v>384</v>
      </c>
    </row>
    <row r="95" spans="1:49" x14ac:dyDescent="0.25">
      <c r="A95" s="6"/>
      <c r="B95" s="6"/>
      <c r="C95" s="6"/>
      <c r="D95" s="6"/>
      <c r="E95" s="6"/>
    </row>
    <row r="96" spans="1:49" x14ac:dyDescent="0.25">
      <c r="A96" s="6"/>
      <c r="B96" s="6"/>
      <c r="C96" s="6"/>
      <c r="D96" s="6"/>
      <c r="E96" s="6"/>
    </row>
    <row r="97" spans="2:5" x14ac:dyDescent="0.25">
      <c r="B97" s="6"/>
      <c r="C97" s="6"/>
      <c r="D97" s="6"/>
      <c r="E97" s="6"/>
    </row>
    <row r="98" spans="2:5" x14ac:dyDescent="0.25">
      <c r="B98" s="6"/>
      <c r="C98" s="6"/>
      <c r="D98" s="6"/>
      <c r="E98" s="6"/>
    </row>
    <row r="99" spans="2:5" x14ac:dyDescent="0.25">
      <c r="B99" s="6"/>
      <c r="C99" s="6"/>
      <c r="D99" s="6"/>
      <c r="E99" s="6"/>
    </row>
    <row r="100" spans="2:5" x14ac:dyDescent="0.25">
      <c r="B100" s="6"/>
      <c r="C100" s="6"/>
      <c r="D100" s="6"/>
      <c r="E100" s="6"/>
    </row>
    <row r="101" spans="2:5" x14ac:dyDescent="0.25">
      <c r="B101" s="6"/>
      <c r="C101" s="6"/>
      <c r="D101" s="6"/>
      <c r="E101" s="6"/>
    </row>
    <row r="102" spans="2:5" x14ac:dyDescent="0.25">
      <c r="B102" s="6"/>
      <c r="C102" s="6"/>
      <c r="D102" s="6"/>
      <c r="E102" s="6"/>
    </row>
    <row r="103" spans="2:5" x14ac:dyDescent="0.25">
      <c r="B103" s="6"/>
      <c r="C103" s="6"/>
      <c r="D103" s="6"/>
      <c r="E103" s="6"/>
    </row>
    <row r="104" spans="2:5" x14ac:dyDescent="0.25">
      <c r="B104" s="6"/>
      <c r="C104" s="6"/>
      <c r="D104" s="6"/>
      <c r="E104" s="6"/>
    </row>
    <row r="105" spans="2:5" x14ac:dyDescent="0.25">
      <c r="B105" s="6"/>
      <c r="C105" s="6"/>
      <c r="D105" s="6"/>
      <c r="E105" s="6"/>
    </row>
    <row r="106" spans="2:5" x14ac:dyDescent="0.25">
      <c r="B106" s="6"/>
      <c r="C106" s="6"/>
      <c r="D106" s="6"/>
      <c r="E106" s="6"/>
    </row>
    <row r="107" spans="2:5" x14ac:dyDescent="0.25">
      <c r="B107" s="6"/>
      <c r="C107" s="6"/>
      <c r="D107" s="6"/>
      <c r="E107" s="6"/>
    </row>
    <row r="108" spans="2:5" x14ac:dyDescent="0.25">
      <c r="B108" s="6"/>
      <c r="C108" s="6"/>
      <c r="D108" s="6"/>
      <c r="E108" s="6"/>
    </row>
    <row r="109" spans="2:5" x14ac:dyDescent="0.25">
      <c r="B109" s="6"/>
      <c r="C109" s="6"/>
      <c r="D109" s="6"/>
      <c r="E109" s="6"/>
    </row>
    <row r="110" spans="2:5" x14ac:dyDescent="0.25">
      <c r="B110" s="6"/>
      <c r="C110" s="6"/>
      <c r="D110" s="6"/>
      <c r="E110" s="6"/>
    </row>
    <row r="111" spans="2:5" x14ac:dyDescent="0.25">
      <c r="B111" s="6"/>
      <c r="C111" s="6"/>
      <c r="D111" s="6"/>
      <c r="E111" s="6"/>
    </row>
  </sheetData>
  <sortState ref="K36:L38">
    <sortCondition ref="L36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workbookViewId="0">
      <selection activeCell="D7" sqref="D7"/>
    </sheetView>
  </sheetViews>
  <sheetFormatPr baseColWidth="10" defaultRowHeight="15" x14ac:dyDescent="0.25"/>
  <cols>
    <col min="1" max="1" width="17.140625" customWidth="1"/>
    <col min="2" max="2" width="6.140625" customWidth="1"/>
    <col min="3" max="3" width="9.140625" customWidth="1"/>
    <col min="4" max="4" width="12.7109375" customWidth="1"/>
    <col min="5" max="5" width="9.28515625" customWidth="1"/>
    <col min="6" max="6" width="10" customWidth="1"/>
    <col min="7" max="7" width="13.85546875" customWidth="1"/>
    <col min="8" max="8" width="6.7109375" customWidth="1"/>
    <col min="9" max="9" width="8.7109375" customWidth="1"/>
    <col min="15" max="15" width="14" customWidth="1"/>
    <col min="16" max="16" width="15.7109375" customWidth="1"/>
  </cols>
  <sheetData>
    <row r="1" spans="1:21" x14ac:dyDescent="0.25">
      <c r="A1" t="s">
        <v>32</v>
      </c>
    </row>
    <row r="2" spans="1:21" x14ac:dyDescent="0.25">
      <c r="A2" t="s">
        <v>16</v>
      </c>
    </row>
    <row r="3" spans="1:21" ht="15.75" thickBot="1" x14ac:dyDescent="0.3"/>
    <row r="4" spans="1:21" ht="15.75" thickBot="1" x14ac:dyDescent="0.3">
      <c r="A4" s="19"/>
      <c r="B4" s="79" t="s">
        <v>15</v>
      </c>
      <c r="C4" s="80"/>
      <c r="D4" s="80"/>
      <c r="E4" s="81"/>
      <c r="F4" s="79" t="s">
        <v>24</v>
      </c>
      <c r="G4" s="80"/>
      <c r="H4" s="80"/>
      <c r="I4" s="81"/>
      <c r="J4" s="79" t="s">
        <v>26</v>
      </c>
      <c r="K4" s="80"/>
      <c r="L4" s="80"/>
      <c r="M4" s="80"/>
      <c r="N4" s="79" t="s">
        <v>27</v>
      </c>
      <c r="O4" s="80"/>
      <c r="P4" s="80"/>
      <c r="Q4" s="81"/>
      <c r="R4" s="79" t="s">
        <v>25</v>
      </c>
      <c r="S4" s="80"/>
      <c r="T4" s="80"/>
      <c r="U4" s="81"/>
    </row>
    <row r="5" spans="1:21" ht="15.75" thickBot="1" x14ac:dyDescent="0.3">
      <c r="A5" s="20"/>
      <c r="B5" s="82" t="s">
        <v>82</v>
      </c>
      <c r="C5" s="83"/>
      <c r="D5" s="83"/>
      <c r="E5" s="84"/>
      <c r="F5" s="82" t="s">
        <v>82</v>
      </c>
      <c r="G5" s="83"/>
      <c r="H5" s="83"/>
      <c r="I5" s="84"/>
      <c r="J5" s="82" t="s">
        <v>82</v>
      </c>
      <c r="K5" s="83"/>
      <c r="L5" s="83"/>
      <c r="M5" s="83"/>
      <c r="N5" s="82" t="s">
        <v>82</v>
      </c>
      <c r="O5" s="83"/>
      <c r="P5" s="83"/>
      <c r="Q5" s="84"/>
      <c r="R5" s="82" t="s">
        <v>82</v>
      </c>
      <c r="S5" s="83"/>
      <c r="T5" s="83"/>
      <c r="U5" s="84"/>
    </row>
    <row r="6" spans="1:21" ht="30.75" thickBot="1" x14ac:dyDescent="0.3">
      <c r="A6" s="22" t="s">
        <v>81</v>
      </c>
      <c r="B6" s="9" t="s">
        <v>28</v>
      </c>
      <c r="C6" s="2" t="s">
        <v>29</v>
      </c>
      <c r="D6" s="2" t="s">
        <v>30</v>
      </c>
      <c r="E6" s="3" t="s">
        <v>31</v>
      </c>
      <c r="F6" s="9" t="s">
        <v>33</v>
      </c>
      <c r="G6" s="2" t="s">
        <v>34</v>
      </c>
      <c r="H6" s="2" t="s">
        <v>35</v>
      </c>
      <c r="I6" s="3" t="s">
        <v>31</v>
      </c>
      <c r="J6" s="9" t="s">
        <v>33</v>
      </c>
      <c r="K6" s="2" t="s">
        <v>34</v>
      </c>
      <c r="L6" s="2" t="s">
        <v>35</v>
      </c>
      <c r="M6" s="2" t="s">
        <v>31</v>
      </c>
      <c r="N6" s="9" t="s">
        <v>33</v>
      </c>
      <c r="O6" s="2" t="s">
        <v>34</v>
      </c>
      <c r="P6" s="18" t="s">
        <v>36</v>
      </c>
      <c r="Q6" s="3" t="s">
        <v>31</v>
      </c>
      <c r="R6" s="9" t="s">
        <v>28</v>
      </c>
      <c r="S6" s="2" t="s">
        <v>29</v>
      </c>
      <c r="T6" s="2" t="s">
        <v>37</v>
      </c>
      <c r="U6" s="3" t="s">
        <v>31</v>
      </c>
    </row>
    <row r="7" spans="1:21" x14ac:dyDescent="0.25">
      <c r="A7" s="20" t="s">
        <v>17</v>
      </c>
      <c r="B7" s="9">
        <v>20</v>
      </c>
      <c r="C7" s="2">
        <f>13+10</f>
        <v>23</v>
      </c>
      <c r="D7" s="2">
        <v>20</v>
      </c>
      <c r="E7" s="3">
        <v>20</v>
      </c>
      <c r="F7" s="2">
        <f>13+10</f>
        <v>23</v>
      </c>
      <c r="G7" s="2">
        <v>20</v>
      </c>
      <c r="H7" s="2">
        <v>20</v>
      </c>
      <c r="I7" s="3">
        <v>20</v>
      </c>
      <c r="J7" s="2">
        <f>13+10</f>
        <v>23</v>
      </c>
      <c r="K7" s="2">
        <v>20</v>
      </c>
      <c r="L7" s="2">
        <f>13+10</f>
        <v>23</v>
      </c>
      <c r="M7" s="2">
        <v>20</v>
      </c>
      <c r="N7" s="9">
        <v>20</v>
      </c>
      <c r="O7" s="2">
        <v>20</v>
      </c>
      <c r="P7" s="2">
        <v>20</v>
      </c>
      <c r="Q7" s="3">
        <v>20</v>
      </c>
      <c r="R7" s="9">
        <f>13+10</f>
        <v>23</v>
      </c>
      <c r="S7" s="2">
        <v>20</v>
      </c>
      <c r="T7" s="2">
        <v>20</v>
      </c>
      <c r="U7" s="3">
        <f>13+10</f>
        <v>23</v>
      </c>
    </row>
    <row r="8" spans="1:21" x14ac:dyDescent="0.25">
      <c r="A8" s="20" t="s">
        <v>18</v>
      </c>
      <c r="B8" s="9">
        <v>23</v>
      </c>
      <c r="C8" s="2">
        <v>18</v>
      </c>
      <c r="D8" s="2">
        <v>23</v>
      </c>
      <c r="E8" s="3">
        <v>21</v>
      </c>
      <c r="F8" s="2">
        <v>18</v>
      </c>
      <c r="G8" s="2">
        <v>23</v>
      </c>
      <c r="H8" s="2">
        <v>23</v>
      </c>
      <c r="I8" s="3">
        <v>21</v>
      </c>
      <c r="J8" s="2">
        <v>18</v>
      </c>
      <c r="K8" s="2">
        <v>23</v>
      </c>
      <c r="L8" s="2">
        <v>18</v>
      </c>
      <c r="M8" s="2">
        <v>23</v>
      </c>
      <c r="N8" s="9">
        <v>23</v>
      </c>
      <c r="O8" s="2">
        <v>21</v>
      </c>
      <c r="P8" s="2">
        <v>23</v>
      </c>
      <c r="Q8" s="3">
        <v>21</v>
      </c>
      <c r="R8" s="9">
        <v>18</v>
      </c>
      <c r="S8" s="2">
        <v>23</v>
      </c>
      <c r="T8" s="2">
        <v>21</v>
      </c>
      <c r="U8" s="3">
        <v>18</v>
      </c>
    </row>
    <row r="9" spans="1:21" x14ac:dyDescent="0.25">
      <c r="A9" s="20" t="s">
        <v>19</v>
      </c>
      <c r="B9" s="9">
        <v>22</v>
      </c>
      <c r="C9" s="2">
        <v>17</v>
      </c>
      <c r="D9" s="2">
        <v>20</v>
      </c>
      <c r="E9" s="3">
        <v>22</v>
      </c>
      <c r="F9" s="2">
        <v>17</v>
      </c>
      <c r="G9" s="2">
        <v>20</v>
      </c>
      <c r="H9" s="2">
        <v>20</v>
      </c>
      <c r="I9" s="3">
        <v>22</v>
      </c>
      <c r="J9" s="2">
        <v>17</v>
      </c>
      <c r="K9" s="2">
        <v>20</v>
      </c>
      <c r="L9" s="2">
        <v>17</v>
      </c>
      <c r="M9" s="2">
        <v>20</v>
      </c>
      <c r="N9" s="9">
        <v>20</v>
      </c>
      <c r="O9" s="2">
        <v>22</v>
      </c>
      <c r="P9" s="2">
        <v>20</v>
      </c>
      <c r="Q9" s="3">
        <v>22</v>
      </c>
      <c r="R9" s="9">
        <v>17</v>
      </c>
      <c r="S9" s="2">
        <v>20</v>
      </c>
      <c r="T9" s="2">
        <v>22</v>
      </c>
      <c r="U9" s="3">
        <v>17</v>
      </c>
    </row>
    <row r="10" spans="1:21" x14ac:dyDescent="0.25">
      <c r="A10" s="20" t="s">
        <v>20</v>
      </c>
      <c r="B10" s="9">
        <v>24</v>
      </c>
      <c r="C10" s="2">
        <v>20</v>
      </c>
      <c r="D10" s="2">
        <v>21</v>
      </c>
      <c r="E10" s="3">
        <v>23</v>
      </c>
      <c r="F10" s="2">
        <v>20</v>
      </c>
      <c r="G10" s="2">
        <v>21</v>
      </c>
      <c r="H10" s="2">
        <v>21</v>
      </c>
      <c r="I10" s="3">
        <v>23</v>
      </c>
      <c r="J10" s="2">
        <v>20</v>
      </c>
      <c r="K10" s="2">
        <v>21</v>
      </c>
      <c r="L10" s="2">
        <v>20</v>
      </c>
      <c r="M10" s="2">
        <v>21</v>
      </c>
      <c r="N10" s="9">
        <v>21</v>
      </c>
      <c r="O10" s="2">
        <v>23</v>
      </c>
      <c r="P10" s="2">
        <v>21</v>
      </c>
      <c r="Q10" s="3">
        <v>23</v>
      </c>
      <c r="R10" s="9">
        <v>20</v>
      </c>
      <c r="S10" s="2">
        <v>21</v>
      </c>
      <c r="T10" s="2">
        <v>23</v>
      </c>
      <c r="U10" s="3">
        <v>20</v>
      </c>
    </row>
    <row r="11" spans="1:21" x14ac:dyDescent="0.25">
      <c r="A11" s="20" t="s">
        <v>21</v>
      </c>
      <c r="B11" s="9">
        <v>18</v>
      </c>
      <c r="C11" s="2">
        <v>13</v>
      </c>
      <c r="D11" s="2">
        <v>24</v>
      </c>
      <c r="E11" s="3">
        <v>18</v>
      </c>
      <c r="F11" s="2">
        <v>13</v>
      </c>
      <c r="G11" s="2">
        <v>24</v>
      </c>
      <c r="H11" s="2">
        <v>24</v>
      </c>
      <c r="I11" s="3">
        <v>18</v>
      </c>
      <c r="J11" s="2">
        <v>13</v>
      </c>
      <c r="K11" s="2">
        <v>24</v>
      </c>
      <c r="L11" s="2">
        <v>13</v>
      </c>
      <c r="M11" s="2">
        <v>24</v>
      </c>
      <c r="N11" s="9">
        <v>24</v>
      </c>
      <c r="O11" s="2">
        <v>18</v>
      </c>
      <c r="P11" s="2">
        <v>24</v>
      </c>
      <c r="Q11" s="3">
        <v>18</v>
      </c>
      <c r="R11" s="9">
        <v>13</v>
      </c>
      <c r="S11" s="2">
        <v>24</v>
      </c>
      <c r="T11" s="2">
        <v>18</v>
      </c>
      <c r="U11" s="3">
        <v>13</v>
      </c>
    </row>
    <row r="12" spans="1:21" x14ac:dyDescent="0.25">
      <c r="A12" s="20" t="s">
        <v>22</v>
      </c>
      <c r="B12" s="9">
        <v>20</v>
      </c>
      <c r="C12" s="2">
        <v>24</v>
      </c>
      <c r="D12" s="2">
        <v>20</v>
      </c>
      <c r="E12" s="3">
        <v>20</v>
      </c>
      <c r="F12" s="2">
        <v>24</v>
      </c>
      <c r="G12" s="2">
        <v>20</v>
      </c>
      <c r="H12" s="2">
        <v>20</v>
      </c>
      <c r="I12" s="3">
        <v>20</v>
      </c>
      <c r="J12" s="2">
        <v>24</v>
      </c>
      <c r="K12" s="2">
        <v>20</v>
      </c>
      <c r="L12" s="2">
        <v>24</v>
      </c>
      <c r="M12" s="2">
        <v>20</v>
      </c>
      <c r="N12" s="9">
        <v>20</v>
      </c>
      <c r="O12" s="2">
        <v>20</v>
      </c>
      <c r="P12" s="2">
        <v>20</v>
      </c>
      <c r="Q12" s="3">
        <v>20</v>
      </c>
      <c r="R12" s="9">
        <v>24</v>
      </c>
      <c r="S12" s="2">
        <v>20</v>
      </c>
      <c r="T12" s="2">
        <v>20</v>
      </c>
      <c r="U12" s="3">
        <v>24</v>
      </c>
    </row>
    <row r="13" spans="1:21" x14ac:dyDescent="0.25">
      <c r="A13" s="20" t="s">
        <v>23</v>
      </c>
      <c r="B13" s="9">
        <v>19</v>
      </c>
      <c r="C13" s="2">
        <v>23</v>
      </c>
      <c r="D13" s="2">
        <v>24</v>
      </c>
      <c r="E13" s="3">
        <v>19</v>
      </c>
      <c r="F13" s="2">
        <v>23</v>
      </c>
      <c r="G13" s="2">
        <v>24</v>
      </c>
      <c r="H13" s="2">
        <v>24</v>
      </c>
      <c r="I13" s="3">
        <v>19</v>
      </c>
      <c r="J13" s="2">
        <v>23</v>
      </c>
      <c r="K13" s="2">
        <v>24</v>
      </c>
      <c r="L13" s="2">
        <v>23</v>
      </c>
      <c r="M13" s="2">
        <v>24</v>
      </c>
      <c r="N13" s="9">
        <v>24</v>
      </c>
      <c r="O13" s="2">
        <v>19</v>
      </c>
      <c r="P13" s="2">
        <v>24</v>
      </c>
      <c r="Q13" s="3">
        <v>19</v>
      </c>
      <c r="R13" s="9">
        <v>23</v>
      </c>
      <c r="S13" s="2">
        <v>24</v>
      </c>
      <c r="T13" s="2">
        <v>19</v>
      </c>
      <c r="U13" s="3">
        <v>23</v>
      </c>
    </row>
    <row r="14" spans="1:21" ht="15.75" thickBot="1" x14ac:dyDescent="0.3">
      <c r="A14" s="20"/>
      <c r="B14" s="9">
        <f>SUM(B7:B13)</f>
        <v>146</v>
      </c>
      <c r="C14" s="2">
        <f t="shared" ref="C14:S14" si="0">SUM(C7:C13)</f>
        <v>138</v>
      </c>
      <c r="D14" s="2">
        <f t="shared" si="0"/>
        <v>152</v>
      </c>
      <c r="E14" s="3">
        <f t="shared" si="0"/>
        <v>143</v>
      </c>
      <c r="F14" s="2">
        <f t="shared" ref="F14:I14" si="1">SUM(F7:F13)</f>
        <v>138</v>
      </c>
      <c r="G14" s="2">
        <f t="shared" si="1"/>
        <v>152</v>
      </c>
      <c r="H14" s="2">
        <f t="shared" si="1"/>
        <v>152</v>
      </c>
      <c r="I14" s="3">
        <f t="shared" si="1"/>
        <v>143</v>
      </c>
      <c r="J14" s="2">
        <f t="shared" ref="J14:O14" si="2">SUM(J7:J13)</f>
        <v>138</v>
      </c>
      <c r="K14" s="2">
        <f t="shared" si="2"/>
        <v>152</v>
      </c>
      <c r="L14" s="2">
        <f t="shared" si="2"/>
        <v>138</v>
      </c>
      <c r="M14" s="2">
        <f t="shared" si="2"/>
        <v>152</v>
      </c>
      <c r="N14" s="9">
        <f t="shared" si="2"/>
        <v>152</v>
      </c>
      <c r="O14" s="2">
        <f t="shared" si="2"/>
        <v>143</v>
      </c>
      <c r="P14" s="2">
        <f t="shared" ref="P14:R14" si="3">SUM(P7:P13)</f>
        <v>152</v>
      </c>
      <c r="Q14" s="3">
        <f t="shared" si="3"/>
        <v>143</v>
      </c>
      <c r="R14" s="10">
        <f t="shared" si="3"/>
        <v>138</v>
      </c>
      <c r="S14" s="4">
        <f t="shared" si="0"/>
        <v>152</v>
      </c>
      <c r="T14" s="4">
        <f t="shared" ref="T14" si="4">SUM(T7:T13)</f>
        <v>143</v>
      </c>
      <c r="U14" s="5">
        <f t="shared" ref="U14" si="5">SUM(U7:U13)</f>
        <v>138</v>
      </c>
    </row>
    <row r="15" spans="1:21" ht="15.75" thickBot="1" x14ac:dyDescent="0.3">
      <c r="A15" s="21"/>
      <c r="B15" s="76">
        <f>B14+C14+D14+E14</f>
        <v>579</v>
      </c>
      <c r="C15" s="77"/>
      <c r="D15" s="77"/>
      <c r="E15" s="78"/>
      <c r="F15" s="76">
        <f>F14+G14+H14+I14</f>
        <v>585</v>
      </c>
      <c r="G15" s="77"/>
      <c r="H15" s="77"/>
      <c r="I15" s="78"/>
      <c r="J15" s="76">
        <f>J14+K14+L14+M14</f>
        <v>580</v>
      </c>
      <c r="K15" s="77"/>
      <c r="L15" s="77"/>
      <c r="M15" s="77"/>
      <c r="N15" s="76">
        <f>N14+O14+P14+Q14</f>
        <v>590</v>
      </c>
      <c r="O15" s="77"/>
      <c r="P15" s="77"/>
      <c r="Q15" s="78"/>
      <c r="R15" s="76">
        <f>R14+S14+T14+U14</f>
        <v>571</v>
      </c>
      <c r="S15" s="77"/>
      <c r="T15" s="77"/>
      <c r="U15" s="78"/>
    </row>
    <row r="20" spans="12:12" x14ac:dyDescent="0.25">
      <c r="L20" s="1"/>
    </row>
  </sheetData>
  <mergeCells count="15">
    <mergeCell ref="B5:E5"/>
    <mergeCell ref="F5:I5"/>
    <mergeCell ref="J5:M5"/>
    <mergeCell ref="N5:Q5"/>
    <mergeCell ref="R5:U5"/>
    <mergeCell ref="B4:E4"/>
    <mergeCell ref="F4:I4"/>
    <mergeCell ref="J4:M4"/>
    <mergeCell ref="N4:Q4"/>
    <mergeCell ref="R4:U4"/>
    <mergeCell ref="B15:E15"/>
    <mergeCell ref="F15:I15"/>
    <mergeCell ref="J15:M15"/>
    <mergeCell ref="N15:Q15"/>
    <mergeCell ref="R15:U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6"/>
  <sheetViews>
    <sheetView workbookViewId="0">
      <selection activeCell="C4" sqref="C4"/>
    </sheetView>
  </sheetViews>
  <sheetFormatPr baseColWidth="10" defaultRowHeight="15" x14ac:dyDescent="0.25"/>
  <cols>
    <col min="5" max="5" width="20.5703125" customWidth="1"/>
    <col min="8" max="8" width="21.5703125" customWidth="1"/>
    <col min="11" max="11" width="24.85546875" customWidth="1"/>
  </cols>
  <sheetData>
    <row r="2" spans="1:12" x14ac:dyDescent="0.25">
      <c r="D2" t="s">
        <v>198</v>
      </c>
    </row>
    <row r="4" spans="1:12" ht="15.75" thickBot="1" x14ac:dyDescent="0.3">
      <c r="D4" t="s">
        <v>186</v>
      </c>
    </row>
    <row r="5" spans="1:12" x14ac:dyDescent="0.25">
      <c r="A5" s="52"/>
      <c r="B5" s="53"/>
      <c r="C5" s="53"/>
      <c r="D5" s="53" t="s">
        <v>183</v>
      </c>
      <c r="E5" s="53"/>
      <c r="F5" s="53"/>
      <c r="G5" s="53"/>
      <c r="H5" s="54"/>
      <c r="K5" t="s">
        <v>200</v>
      </c>
    </row>
    <row r="6" spans="1:12" x14ac:dyDescent="0.25">
      <c r="A6" s="9"/>
      <c r="B6" s="2" t="s">
        <v>156</v>
      </c>
      <c r="C6" s="2" t="s">
        <v>157</v>
      </c>
      <c r="D6" s="2" t="s">
        <v>158</v>
      </c>
      <c r="E6" s="2" t="s">
        <v>159</v>
      </c>
      <c r="F6" s="2" t="s">
        <v>160</v>
      </c>
      <c r="G6" s="2" t="s">
        <v>161</v>
      </c>
      <c r="H6" s="3" t="s">
        <v>162</v>
      </c>
      <c r="K6" t="s">
        <v>201</v>
      </c>
    </row>
    <row r="7" spans="1:12" x14ac:dyDescent="0.25">
      <c r="A7" s="9"/>
      <c r="B7" s="2" t="s">
        <v>149</v>
      </c>
      <c r="C7" s="2" t="s">
        <v>152</v>
      </c>
      <c r="D7" s="2" t="s">
        <v>155</v>
      </c>
      <c r="E7" s="2" t="s">
        <v>153</v>
      </c>
      <c r="F7" s="2" t="s">
        <v>150</v>
      </c>
      <c r="G7" s="2" t="s">
        <v>154</v>
      </c>
      <c r="H7" s="3" t="s">
        <v>151</v>
      </c>
      <c r="K7" t="s">
        <v>202</v>
      </c>
      <c r="L7" t="s">
        <v>209</v>
      </c>
    </row>
    <row r="8" spans="1:12" x14ac:dyDescent="0.25">
      <c r="A8" s="9" t="s">
        <v>163</v>
      </c>
      <c r="B8" s="55" t="s">
        <v>169</v>
      </c>
      <c r="C8" s="55" t="s">
        <v>171</v>
      </c>
      <c r="D8" s="55" t="s">
        <v>173</v>
      </c>
      <c r="E8" s="55" t="s">
        <v>175</v>
      </c>
      <c r="F8" s="55" t="s">
        <v>177</v>
      </c>
      <c r="G8" s="55" t="s">
        <v>180</v>
      </c>
      <c r="H8" s="56" t="s">
        <v>179</v>
      </c>
      <c r="K8" s="59" t="s">
        <v>203</v>
      </c>
      <c r="L8" s="59" t="s">
        <v>210</v>
      </c>
    </row>
    <row r="9" spans="1:12" x14ac:dyDescent="0.25">
      <c r="A9" s="9" t="s">
        <v>164</v>
      </c>
      <c r="B9" s="55" t="s">
        <v>169</v>
      </c>
      <c r="C9" s="55" t="s">
        <v>171</v>
      </c>
      <c r="D9" s="55" t="s">
        <v>173</v>
      </c>
      <c r="E9" s="55" t="s">
        <v>175</v>
      </c>
      <c r="F9" s="55" t="s">
        <v>177</v>
      </c>
      <c r="G9" s="55" t="s">
        <v>180</v>
      </c>
      <c r="H9" s="56" t="s">
        <v>179</v>
      </c>
      <c r="K9" s="59" t="s">
        <v>204</v>
      </c>
      <c r="L9" s="59" t="s">
        <v>212</v>
      </c>
    </row>
    <row r="10" spans="1:12" x14ac:dyDescent="0.25">
      <c r="A10" s="9" t="s">
        <v>184</v>
      </c>
      <c r="B10" s="55" t="s">
        <v>169</v>
      </c>
      <c r="C10" s="55" t="s">
        <v>171</v>
      </c>
      <c r="D10" s="55" t="s">
        <v>173</v>
      </c>
      <c r="E10" s="55" t="s">
        <v>175</v>
      </c>
      <c r="F10" s="55" t="s">
        <v>177</v>
      </c>
      <c r="G10" s="55" t="s">
        <v>180</v>
      </c>
      <c r="H10" s="56" t="s">
        <v>179</v>
      </c>
      <c r="K10" s="59" t="s">
        <v>205</v>
      </c>
      <c r="L10" s="59" t="s">
        <v>211</v>
      </c>
    </row>
    <row r="11" spans="1:12" x14ac:dyDescent="0.25">
      <c r="A11" s="9" t="s">
        <v>165</v>
      </c>
      <c r="B11" s="55" t="s">
        <v>169</v>
      </c>
      <c r="C11" s="55" t="s">
        <v>171</v>
      </c>
      <c r="D11" s="55" t="s">
        <v>173</v>
      </c>
      <c r="E11" s="55" t="s">
        <v>175</v>
      </c>
      <c r="F11" s="55" t="s">
        <v>177</v>
      </c>
      <c r="G11" s="55" t="s">
        <v>180</v>
      </c>
      <c r="H11" s="56" t="s">
        <v>179</v>
      </c>
      <c r="K11" s="59" t="s">
        <v>206</v>
      </c>
      <c r="L11" s="59" t="s">
        <v>208</v>
      </c>
    </row>
    <row r="12" spans="1:12" x14ac:dyDescent="0.25">
      <c r="A12" s="9" t="s">
        <v>166</v>
      </c>
      <c r="B12" s="55" t="s">
        <v>169</v>
      </c>
      <c r="C12" s="55" t="s">
        <v>172</v>
      </c>
      <c r="D12" s="55" t="s">
        <v>173</v>
      </c>
      <c r="E12" s="55" t="s">
        <v>175</v>
      </c>
      <c r="F12" s="55" t="s">
        <v>177</v>
      </c>
      <c r="G12" s="55" t="s">
        <v>180</v>
      </c>
      <c r="H12" s="56" t="s">
        <v>179</v>
      </c>
      <c r="K12" s="59" t="s">
        <v>207</v>
      </c>
      <c r="L12" s="59" t="s">
        <v>208</v>
      </c>
    </row>
    <row r="13" spans="1:12" x14ac:dyDescent="0.25">
      <c r="A13" s="9" t="s">
        <v>167</v>
      </c>
      <c r="B13" s="55" t="s">
        <v>169</v>
      </c>
      <c r="C13" s="55" t="s">
        <v>172</v>
      </c>
      <c r="D13" s="55" t="s">
        <v>174</v>
      </c>
      <c r="E13" s="55" t="s">
        <v>175</v>
      </c>
      <c r="F13" s="55" t="s">
        <v>177</v>
      </c>
      <c r="G13" s="55" t="s">
        <v>180</v>
      </c>
      <c r="H13" s="56" t="s">
        <v>179</v>
      </c>
    </row>
    <row r="14" spans="1:12" ht="15.75" thickBot="1" x14ac:dyDescent="0.3">
      <c r="A14" s="10" t="s">
        <v>168</v>
      </c>
      <c r="B14" s="57" t="s">
        <v>170</v>
      </c>
      <c r="C14" s="57" t="s">
        <v>172</v>
      </c>
      <c r="D14" s="57" t="s">
        <v>174</v>
      </c>
      <c r="E14" s="57" t="s">
        <v>176</v>
      </c>
      <c r="F14" s="57" t="s">
        <v>181</v>
      </c>
      <c r="G14" s="57" t="s">
        <v>182</v>
      </c>
      <c r="H14" s="58" t="s">
        <v>178</v>
      </c>
    </row>
    <row r="17" spans="1:8" ht="15.75" thickBot="1" x14ac:dyDescent="0.3">
      <c r="A17" s="2" t="s">
        <v>199</v>
      </c>
      <c r="B17" s="55" t="s">
        <v>185</v>
      </c>
      <c r="C17" s="2"/>
      <c r="D17" s="2"/>
    </row>
    <row r="18" spans="1:8" x14ac:dyDescent="0.25">
      <c r="A18" s="52"/>
      <c r="B18" s="53" t="s">
        <v>156</v>
      </c>
      <c r="C18" s="53" t="s">
        <v>157</v>
      </c>
      <c r="D18" s="54" t="s">
        <v>158</v>
      </c>
    </row>
    <row r="19" spans="1:8" x14ac:dyDescent="0.25">
      <c r="A19" s="9"/>
      <c r="B19" s="2" t="s">
        <v>187</v>
      </c>
      <c r="C19" s="2" t="s">
        <v>188</v>
      </c>
      <c r="D19" s="3" t="s">
        <v>189</v>
      </c>
    </row>
    <row r="20" spans="1:8" x14ac:dyDescent="0.25">
      <c r="A20" s="9" t="s">
        <v>163</v>
      </c>
      <c r="B20" s="55" t="s">
        <v>192</v>
      </c>
      <c r="C20" s="55" t="s">
        <v>194</v>
      </c>
      <c r="D20" s="56" t="s">
        <v>195</v>
      </c>
      <c r="E20" s="50"/>
      <c r="F20" s="50"/>
      <c r="G20" s="50"/>
      <c r="H20" s="50"/>
    </row>
    <row r="21" spans="1:8" x14ac:dyDescent="0.25">
      <c r="A21" s="9" t="s">
        <v>164</v>
      </c>
      <c r="B21" s="55" t="s">
        <v>192</v>
      </c>
      <c r="C21" s="55" t="s">
        <v>194</v>
      </c>
      <c r="D21" s="56" t="s">
        <v>196</v>
      </c>
      <c r="E21" s="50"/>
      <c r="F21" s="50"/>
      <c r="G21" s="50"/>
      <c r="H21" s="50"/>
    </row>
    <row r="22" spans="1:8" ht="15.75" thickBot="1" x14ac:dyDescent="0.3">
      <c r="A22" s="10" t="s">
        <v>184</v>
      </c>
      <c r="B22" s="57" t="s">
        <v>193</v>
      </c>
      <c r="C22" s="57" t="s">
        <v>197</v>
      </c>
      <c r="D22" s="58" t="s">
        <v>196</v>
      </c>
      <c r="E22" s="50"/>
      <c r="F22" s="50"/>
      <c r="G22" s="50"/>
      <c r="H22" s="50"/>
    </row>
    <row r="23" spans="1:8" x14ac:dyDescent="0.25">
      <c r="A23" s="2"/>
      <c r="B23" s="55" t="s">
        <v>190</v>
      </c>
      <c r="C23" s="55" t="s">
        <v>190</v>
      </c>
      <c r="D23" s="55" t="s">
        <v>191</v>
      </c>
      <c r="E23" s="50"/>
      <c r="F23" s="50"/>
      <c r="G23" s="50"/>
      <c r="H23" s="50"/>
    </row>
    <row r="24" spans="1:8" x14ac:dyDescent="0.25">
      <c r="B24" s="50"/>
      <c r="C24" s="51"/>
      <c r="D24" s="50"/>
      <c r="E24" s="50"/>
      <c r="F24" s="50"/>
      <c r="G24" s="50"/>
      <c r="H24" s="50"/>
    </row>
    <row r="25" spans="1:8" x14ac:dyDescent="0.25">
      <c r="B25" s="50"/>
      <c r="C25" s="50"/>
      <c r="D25" s="50"/>
      <c r="E25" s="50"/>
      <c r="F25" s="50"/>
      <c r="G25" s="50"/>
      <c r="H25" s="50"/>
    </row>
    <row r="26" spans="1:8" x14ac:dyDescent="0.25">
      <c r="B26" s="50"/>
      <c r="C26" s="50"/>
      <c r="D26" s="50"/>
      <c r="E26" s="50"/>
      <c r="F26" s="50"/>
      <c r="G26" s="50"/>
      <c r="H26" s="5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"/>
  <sheetViews>
    <sheetView topLeftCell="K99" workbookViewId="0">
      <selection sqref="A1:AB123"/>
    </sheetView>
  </sheetViews>
  <sheetFormatPr baseColWidth="10" defaultRowHeight="15" x14ac:dyDescent="0.25"/>
  <cols>
    <col min="1" max="1" width="19.28515625" customWidth="1"/>
  </cols>
  <sheetData>
    <row r="1" spans="1:5" ht="15.75" thickBot="1" x14ac:dyDescent="0.3">
      <c r="A1" s="19"/>
      <c r="B1" s="79" t="s">
        <v>24</v>
      </c>
      <c r="C1" s="80"/>
      <c r="D1" s="80"/>
      <c r="E1" s="81"/>
    </row>
    <row r="2" spans="1:5" x14ac:dyDescent="0.25">
      <c r="A2" s="24" t="s">
        <v>81</v>
      </c>
      <c r="B2" s="82" t="s">
        <v>82</v>
      </c>
      <c r="C2" s="83"/>
      <c r="D2" s="83"/>
      <c r="E2" s="84"/>
    </row>
    <row r="3" spans="1:5" x14ac:dyDescent="0.25">
      <c r="A3" s="20" t="s">
        <v>17</v>
      </c>
      <c r="B3" s="9" t="s">
        <v>33</v>
      </c>
      <c r="C3" s="2" t="s">
        <v>34</v>
      </c>
      <c r="D3" s="2" t="s">
        <v>35</v>
      </c>
      <c r="E3" s="3" t="s">
        <v>31</v>
      </c>
    </row>
    <row r="4" spans="1:5" x14ac:dyDescent="0.25">
      <c r="A4" s="23" t="s">
        <v>18</v>
      </c>
      <c r="B4" s="9">
        <v>13</v>
      </c>
      <c r="C4" s="2">
        <v>10</v>
      </c>
      <c r="D4" s="2">
        <v>10</v>
      </c>
      <c r="E4" s="3">
        <v>12</v>
      </c>
    </row>
    <row r="5" spans="1:5" x14ac:dyDescent="0.25">
      <c r="A5" s="23" t="s">
        <v>19</v>
      </c>
      <c r="B5" s="9">
        <v>11</v>
      </c>
      <c r="C5" s="2">
        <v>13</v>
      </c>
      <c r="D5" s="2">
        <v>13</v>
      </c>
      <c r="E5" s="3">
        <v>13</v>
      </c>
    </row>
    <row r="6" spans="1:5" x14ac:dyDescent="0.25">
      <c r="A6" s="23" t="s">
        <v>20</v>
      </c>
      <c r="B6" s="9">
        <v>10</v>
      </c>
      <c r="C6" s="2">
        <v>10</v>
      </c>
      <c r="D6" s="2">
        <v>7</v>
      </c>
      <c r="E6" s="3">
        <v>12</v>
      </c>
    </row>
    <row r="7" spans="1:5" x14ac:dyDescent="0.25">
      <c r="A7" s="23" t="s">
        <v>21</v>
      </c>
      <c r="B7" s="9">
        <v>11</v>
      </c>
      <c r="C7" s="2">
        <v>11</v>
      </c>
      <c r="D7" s="2">
        <v>14</v>
      </c>
      <c r="E7" s="3">
        <v>14</v>
      </c>
    </row>
    <row r="8" spans="1:5" x14ac:dyDescent="0.25">
      <c r="A8" s="23" t="s">
        <v>22</v>
      </c>
      <c r="B8" s="9">
        <v>12</v>
      </c>
      <c r="C8" s="2">
        <v>8</v>
      </c>
      <c r="D8" s="2">
        <v>14</v>
      </c>
      <c r="E8" s="3">
        <v>13</v>
      </c>
    </row>
    <row r="9" spans="1:5" x14ac:dyDescent="0.25">
      <c r="A9" s="23" t="s">
        <v>23</v>
      </c>
      <c r="B9" s="9">
        <v>14</v>
      </c>
      <c r="C9" s="2">
        <v>10</v>
      </c>
      <c r="D9" s="2">
        <v>10</v>
      </c>
      <c r="E9" s="3">
        <v>10</v>
      </c>
    </row>
    <row r="10" spans="1:5" x14ac:dyDescent="0.25">
      <c r="A10" s="20"/>
      <c r="B10" s="9">
        <v>13</v>
      </c>
      <c r="C10" s="2">
        <v>14</v>
      </c>
      <c r="D10" s="2">
        <v>9</v>
      </c>
      <c r="E10" s="3">
        <v>11</v>
      </c>
    </row>
    <row r="11" spans="1:5" ht="15.75" thickBot="1" x14ac:dyDescent="0.3">
      <c r="A11" s="20"/>
      <c r="B11" s="9">
        <f t="shared" ref="B11" si="0">SUM(B4:B10)</f>
        <v>84</v>
      </c>
      <c r="C11" s="2">
        <f>SUM(C4:C10)</f>
        <v>76</v>
      </c>
      <c r="D11" s="2">
        <f>SUM(D4:D10)</f>
        <v>77</v>
      </c>
      <c r="E11" s="3">
        <f>SUM(E4:E10)</f>
        <v>85</v>
      </c>
    </row>
    <row r="12" spans="1:5" ht="15.75" thickBot="1" x14ac:dyDescent="0.3">
      <c r="A12" s="21"/>
      <c r="B12" s="76">
        <f>B11+C11+D11+E11</f>
        <v>322</v>
      </c>
      <c r="C12" s="77"/>
      <c r="D12" s="77"/>
      <c r="E12" s="78"/>
    </row>
    <row r="16" spans="1:5" x14ac:dyDescent="0.25">
      <c r="A16" t="s">
        <v>38</v>
      </c>
      <c r="B16" t="s">
        <v>7</v>
      </c>
    </row>
    <row r="17" spans="1:23" x14ac:dyDescent="0.25">
      <c r="A17" t="s">
        <v>51</v>
      </c>
      <c r="B17">
        <v>11111111</v>
      </c>
      <c r="C17">
        <v>11111111</v>
      </c>
      <c r="D17">
        <v>0</v>
      </c>
      <c r="E17">
        <v>0</v>
      </c>
    </row>
    <row r="18" spans="1:23" x14ac:dyDescent="0.25">
      <c r="A18" t="s">
        <v>44</v>
      </c>
      <c r="B18" t="s">
        <v>47</v>
      </c>
      <c r="Q18" s="16">
        <v>7</v>
      </c>
    </row>
    <row r="19" spans="1:23" x14ac:dyDescent="0.25">
      <c r="A19" t="s">
        <v>45</v>
      </c>
    </row>
    <row r="20" spans="1:23" x14ac:dyDescent="0.25">
      <c r="A20" t="s">
        <v>83</v>
      </c>
      <c r="B20">
        <f>POWER(2,7)</f>
        <v>128</v>
      </c>
      <c r="C20" t="s">
        <v>48</v>
      </c>
      <c r="D20" t="s">
        <v>49</v>
      </c>
      <c r="E20" s="14">
        <v>7</v>
      </c>
      <c r="G20" t="s">
        <v>84</v>
      </c>
      <c r="H20">
        <f>POWER(2,7)</f>
        <v>128</v>
      </c>
      <c r="I20" t="s">
        <v>48</v>
      </c>
      <c r="J20" t="s">
        <v>49</v>
      </c>
      <c r="K20" s="14">
        <v>7</v>
      </c>
      <c r="M20" t="s">
        <v>85</v>
      </c>
      <c r="N20">
        <f>POWER(2,7)</f>
        <v>128</v>
      </c>
      <c r="O20" t="s">
        <v>48</v>
      </c>
      <c r="P20" t="s">
        <v>49</v>
      </c>
      <c r="S20" t="s">
        <v>83</v>
      </c>
      <c r="T20">
        <f>POWER(2,7)</f>
        <v>128</v>
      </c>
      <c r="U20" t="s">
        <v>48</v>
      </c>
      <c r="V20" t="s">
        <v>49</v>
      </c>
      <c r="W20" s="14">
        <v>7</v>
      </c>
    </row>
    <row r="21" spans="1:23" ht="15.75" thickBot="1" x14ac:dyDescent="0.3">
      <c r="A21" t="s">
        <v>1</v>
      </c>
      <c r="B21" t="s">
        <v>53</v>
      </c>
      <c r="G21" t="s">
        <v>1</v>
      </c>
      <c r="H21" t="s">
        <v>53</v>
      </c>
      <c r="M21" t="s">
        <v>1</v>
      </c>
      <c r="N21" t="s">
        <v>53</v>
      </c>
      <c r="S21" t="s">
        <v>1</v>
      </c>
      <c r="T21" t="s">
        <v>53</v>
      </c>
    </row>
    <row r="22" spans="1:23" x14ac:dyDescent="0.25">
      <c r="A22" s="11" t="s">
        <v>46</v>
      </c>
      <c r="B22" s="12"/>
      <c r="C22" s="12"/>
      <c r="D22" s="12"/>
      <c r="E22" s="13"/>
      <c r="G22" s="11" t="s">
        <v>52</v>
      </c>
      <c r="H22" s="12"/>
      <c r="I22" s="12"/>
      <c r="J22" s="12"/>
      <c r="K22" s="13"/>
      <c r="M22" s="11" t="s">
        <v>54</v>
      </c>
      <c r="N22" s="12"/>
      <c r="O22" s="12"/>
      <c r="P22" s="12"/>
      <c r="Q22" s="13"/>
      <c r="S22" s="11" t="s">
        <v>55</v>
      </c>
      <c r="T22" s="12"/>
      <c r="U22" s="12"/>
      <c r="V22" s="12"/>
      <c r="W22" s="13"/>
    </row>
    <row r="23" spans="1:23" x14ac:dyDescent="0.25">
      <c r="A23" s="8" t="s">
        <v>50</v>
      </c>
      <c r="B23" s="6">
        <f>BIN2DEC(B24)</f>
        <v>255</v>
      </c>
      <c r="C23" s="6">
        <f>BIN2DEC(C24)</f>
        <v>255</v>
      </c>
      <c r="D23" s="6">
        <f>BIN2DEC(D24)</f>
        <v>255</v>
      </c>
      <c r="E23" s="7">
        <f>BIN2DEC(E24)</f>
        <v>128</v>
      </c>
      <c r="G23" s="8" t="s">
        <v>50</v>
      </c>
      <c r="H23" s="6">
        <f>BIN2DEC(H24)</f>
        <v>255</v>
      </c>
      <c r="I23" s="6">
        <f>BIN2DEC(I24)</f>
        <v>255</v>
      </c>
      <c r="J23" s="6">
        <v>255</v>
      </c>
      <c r="K23" s="7">
        <f>BIN2DEC(K24)</f>
        <v>128</v>
      </c>
      <c r="M23" s="8" t="s">
        <v>50</v>
      </c>
      <c r="N23" s="6">
        <f>BIN2DEC(N24)</f>
        <v>255</v>
      </c>
      <c r="O23" s="6">
        <f>BIN2DEC(O24)</f>
        <v>255</v>
      </c>
      <c r="P23" s="6">
        <v>255</v>
      </c>
      <c r="Q23" s="7">
        <f>BIN2DEC(Q24)</f>
        <v>128</v>
      </c>
      <c r="S23" s="8" t="s">
        <v>50</v>
      </c>
      <c r="T23" s="6">
        <f>BIN2DEC(T24)</f>
        <v>255</v>
      </c>
      <c r="U23" s="6">
        <f>BIN2DEC(U24)</f>
        <v>255</v>
      </c>
      <c r="V23" s="6">
        <v>255</v>
      </c>
      <c r="W23" s="7">
        <f>BIN2DEC(W24)</f>
        <v>128</v>
      </c>
    </row>
    <row r="24" spans="1:23" x14ac:dyDescent="0.25">
      <c r="A24" s="8" t="s">
        <v>51</v>
      </c>
      <c r="B24" s="2">
        <v>11111111</v>
      </c>
      <c r="C24" s="2">
        <v>11111111</v>
      </c>
      <c r="D24" s="2">
        <v>11111111</v>
      </c>
      <c r="E24" s="3">
        <v>10000000</v>
      </c>
      <c r="G24" s="8" t="s">
        <v>51</v>
      </c>
      <c r="H24" s="2">
        <v>11111111</v>
      </c>
      <c r="I24" s="2">
        <v>11111111</v>
      </c>
      <c r="J24" s="2">
        <v>11111111</v>
      </c>
      <c r="K24" s="3">
        <v>10000000</v>
      </c>
      <c r="M24" s="8" t="s">
        <v>51</v>
      </c>
      <c r="N24" s="2">
        <v>11111111</v>
      </c>
      <c r="O24" s="2">
        <v>11111111</v>
      </c>
      <c r="P24" s="2">
        <v>11111111</v>
      </c>
      <c r="Q24" s="3">
        <v>10000000</v>
      </c>
      <c r="S24" s="8" t="s">
        <v>51</v>
      </c>
      <c r="T24" s="2">
        <v>11111111</v>
      </c>
      <c r="U24" s="2">
        <v>11111111</v>
      </c>
      <c r="V24" s="2">
        <v>11111111</v>
      </c>
      <c r="W24" s="3">
        <v>10000000</v>
      </c>
    </row>
    <row r="25" spans="1:23" x14ac:dyDescent="0.25">
      <c r="A25" s="9" t="s">
        <v>40</v>
      </c>
      <c r="B25" s="2">
        <v>11111111</v>
      </c>
      <c r="C25" s="2">
        <v>11111111</v>
      </c>
      <c r="D25" s="2">
        <v>11111111</v>
      </c>
      <c r="E25" s="3">
        <v>1111111</v>
      </c>
      <c r="G25" s="9" t="s">
        <v>40</v>
      </c>
      <c r="H25" s="2">
        <v>11111111</v>
      </c>
      <c r="I25" s="2">
        <v>11111111</v>
      </c>
      <c r="J25" s="2">
        <v>11111111</v>
      </c>
      <c r="K25" s="3">
        <v>11111111</v>
      </c>
      <c r="M25" s="9" t="s">
        <v>40</v>
      </c>
      <c r="N25" s="2">
        <v>11111111</v>
      </c>
      <c r="O25" s="2">
        <v>11111111</v>
      </c>
      <c r="P25" s="2">
        <v>11111111</v>
      </c>
      <c r="Q25" s="3">
        <v>1111111</v>
      </c>
      <c r="S25" s="9" t="s">
        <v>40</v>
      </c>
      <c r="T25" s="2">
        <v>11111111</v>
      </c>
      <c r="U25" s="2">
        <v>11111111</v>
      </c>
      <c r="V25" s="2">
        <v>11111111</v>
      </c>
      <c r="W25" s="3">
        <v>11111111</v>
      </c>
    </row>
    <row r="26" spans="1:23" x14ac:dyDescent="0.25">
      <c r="A26" s="9"/>
      <c r="B26" s="2">
        <v>172</v>
      </c>
      <c r="C26" s="2">
        <v>168</v>
      </c>
      <c r="D26" s="6">
        <v>2</v>
      </c>
      <c r="E26" s="3">
        <f>BIN2DEC(E25)</f>
        <v>127</v>
      </c>
      <c r="G26" s="9"/>
      <c r="H26" s="2">
        <v>172</v>
      </c>
      <c r="I26" s="2">
        <v>168</v>
      </c>
      <c r="J26" s="6">
        <v>2</v>
      </c>
      <c r="K26" s="3">
        <f>BIN2DEC(K25)</f>
        <v>255</v>
      </c>
      <c r="M26" s="9"/>
      <c r="N26" s="2">
        <v>172</v>
      </c>
      <c r="O26" s="2">
        <v>168</v>
      </c>
      <c r="P26" s="6">
        <v>3</v>
      </c>
      <c r="Q26" s="3">
        <f>BIN2DEC(Q25)</f>
        <v>127</v>
      </c>
      <c r="S26" s="9"/>
      <c r="T26" s="2">
        <v>172</v>
      </c>
      <c r="U26" s="2">
        <v>168</v>
      </c>
      <c r="V26" s="6">
        <v>3</v>
      </c>
      <c r="W26" s="3">
        <f>BIN2DEC(W25)</f>
        <v>255</v>
      </c>
    </row>
    <row r="27" spans="1:23" x14ac:dyDescent="0.25">
      <c r="A27" s="9" t="s">
        <v>41</v>
      </c>
      <c r="B27" s="2">
        <v>11111111</v>
      </c>
      <c r="C27" s="2">
        <v>11111111</v>
      </c>
      <c r="D27" s="2">
        <v>0</v>
      </c>
      <c r="E27" s="3">
        <v>0</v>
      </c>
      <c r="G27" s="9" t="s">
        <v>41</v>
      </c>
      <c r="H27" s="2">
        <v>11111111</v>
      </c>
      <c r="I27" s="2">
        <v>11111111</v>
      </c>
      <c r="J27" s="2">
        <v>0</v>
      </c>
      <c r="K27" s="3">
        <v>10000000</v>
      </c>
      <c r="M27" s="9" t="s">
        <v>41</v>
      </c>
      <c r="N27" s="2">
        <v>11111111</v>
      </c>
      <c r="O27" s="2">
        <v>11111111</v>
      </c>
      <c r="P27" s="2">
        <v>0</v>
      </c>
      <c r="Q27" s="15">
        <v>0</v>
      </c>
      <c r="S27" s="9" t="s">
        <v>41</v>
      </c>
      <c r="T27" s="2">
        <v>11111111</v>
      </c>
      <c r="U27" s="2">
        <v>11111111</v>
      </c>
      <c r="V27" s="2">
        <v>0</v>
      </c>
      <c r="W27" s="15">
        <v>10000000</v>
      </c>
    </row>
    <row r="28" spans="1:23" x14ac:dyDescent="0.25">
      <c r="A28" s="9"/>
      <c r="B28" s="2">
        <v>172</v>
      </c>
      <c r="C28" s="2">
        <v>168</v>
      </c>
      <c r="D28" s="6">
        <v>2</v>
      </c>
      <c r="E28" s="3">
        <f>BIN2DEC(E27)</f>
        <v>0</v>
      </c>
      <c r="G28" s="9"/>
      <c r="H28" s="2">
        <v>172</v>
      </c>
      <c r="I28" s="2">
        <v>168</v>
      </c>
      <c r="J28" s="2">
        <v>2</v>
      </c>
      <c r="K28" s="3">
        <f>BIN2DEC(K27)</f>
        <v>128</v>
      </c>
      <c r="M28" s="9"/>
      <c r="N28" s="2">
        <v>172</v>
      </c>
      <c r="O28" s="2">
        <v>168</v>
      </c>
      <c r="P28" s="2">
        <v>3</v>
      </c>
      <c r="Q28" s="3">
        <f>BIN2DEC(Q27)</f>
        <v>0</v>
      </c>
      <c r="S28" s="9"/>
      <c r="T28" s="2">
        <v>172</v>
      </c>
      <c r="U28" s="2">
        <v>168</v>
      </c>
      <c r="V28" s="2">
        <v>3</v>
      </c>
      <c r="W28" s="3">
        <f>BIN2DEC(W27)</f>
        <v>128</v>
      </c>
    </row>
    <row r="29" spans="1:23" x14ac:dyDescent="0.25">
      <c r="A29" s="9" t="s">
        <v>42</v>
      </c>
      <c r="B29" s="2">
        <v>192</v>
      </c>
      <c r="C29" s="2">
        <v>168</v>
      </c>
      <c r="D29" s="2">
        <v>2</v>
      </c>
      <c r="E29" s="3">
        <f>E27 + 1</f>
        <v>1</v>
      </c>
      <c r="G29" s="9" t="s">
        <v>42</v>
      </c>
      <c r="H29" s="2">
        <v>192</v>
      </c>
      <c r="I29" s="2">
        <v>168</v>
      </c>
      <c r="J29" s="2">
        <v>2</v>
      </c>
      <c r="K29" s="3">
        <f>K28+ 1</f>
        <v>129</v>
      </c>
      <c r="M29" s="9" t="s">
        <v>42</v>
      </c>
      <c r="N29" s="2">
        <v>192</v>
      </c>
      <c r="O29" s="2">
        <v>168</v>
      </c>
      <c r="P29" s="2">
        <v>3</v>
      </c>
      <c r="Q29" s="3">
        <f>Q28 + 1</f>
        <v>1</v>
      </c>
      <c r="S29" s="9" t="s">
        <v>42</v>
      </c>
      <c r="T29" s="2">
        <v>192</v>
      </c>
      <c r="U29" s="2">
        <v>168</v>
      </c>
      <c r="V29" s="2">
        <v>3</v>
      </c>
      <c r="W29" s="3">
        <f>W28 + 1</f>
        <v>129</v>
      </c>
    </row>
    <row r="30" spans="1:23" ht="15.75" thickBot="1" x14ac:dyDescent="0.3">
      <c r="A30" s="10" t="s">
        <v>43</v>
      </c>
      <c r="B30" s="4">
        <v>192</v>
      </c>
      <c r="C30" s="4">
        <v>168</v>
      </c>
      <c r="D30" s="4">
        <v>2</v>
      </c>
      <c r="E30" s="5">
        <f>E26 - 1</f>
        <v>126</v>
      </c>
      <c r="G30" s="10" t="s">
        <v>43</v>
      </c>
      <c r="H30" s="4">
        <v>192</v>
      </c>
      <c r="I30" s="4">
        <v>168</v>
      </c>
      <c r="J30" s="4">
        <v>2</v>
      </c>
      <c r="K30" s="5">
        <f>K26 - 1</f>
        <v>254</v>
      </c>
      <c r="M30" s="10" t="s">
        <v>43</v>
      </c>
      <c r="N30" s="4">
        <v>192</v>
      </c>
      <c r="O30" s="4">
        <v>168</v>
      </c>
      <c r="P30" s="4">
        <v>3</v>
      </c>
      <c r="Q30" s="5">
        <f>Q26 - 1</f>
        <v>126</v>
      </c>
      <c r="S30" s="10" t="s">
        <v>43</v>
      </c>
      <c r="T30" s="4">
        <v>192</v>
      </c>
      <c r="U30" s="4">
        <v>168</v>
      </c>
      <c r="V30" s="4">
        <v>3</v>
      </c>
      <c r="W30" s="5">
        <f>W26 - 1</f>
        <v>254</v>
      </c>
    </row>
    <row r="32" spans="1:23" x14ac:dyDescent="0.25">
      <c r="A32" t="s">
        <v>38</v>
      </c>
      <c r="B32" t="s">
        <v>4</v>
      </c>
      <c r="G32" t="s">
        <v>38</v>
      </c>
      <c r="H32" t="s">
        <v>72</v>
      </c>
      <c r="M32" t="s">
        <v>38</v>
      </c>
      <c r="N32" t="s">
        <v>75</v>
      </c>
      <c r="S32" t="s">
        <v>38</v>
      </c>
      <c r="T32" t="s">
        <v>72</v>
      </c>
    </row>
    <row r="33" spans="1:23" x14ac:dyDescent="0.25">
      <c r="A33" t="s">
        <v>51</v>
      </c>
      <c r="B33">
        <v>11111111</v>
      </c>
      <c r="C33">
        <v>11111111</v>
      </c>
      <c r="D33">
        <v>0</v>
      </c>
      <c r="E33">
        <v>0</v>
      </c>
      <c r="G33" t="s">
        <v>51</v>
      </c>
      <c r="H33">
        <v>11111111</v>
      </c>
      <c r="I33">
        <v>11111111</v>
      </c>
      <c r="J33">
        <v>0</v>
      </c>
      <c r="K33" t="str">
        <f>DEC2BIN(128)</f>
        <v>10000000</v>
      </c>
      <c r="M33" t="s">
        <v>51</v>
      </c>
      <c r="N33">
        <v>11111111</v>
      </c>
      <c r="O33">
        <v>11111111</v>
      </c>
      <c r="P33">
        <v>0</v>
      </c>
      <c r="Q33" t="str">
        <f>DEC2BIN(128)</f>
        <v>10000000</v>
      </c>
      <c r="S33" t="s">
        <v>51</v>
      </c>
      <c r="T33">
        <v>11111111</v>
      </c>
      <c r="U33">
        <v>11111111</v>
      </c>
      <c r="V33">
        <v>0</v>
      </c>
      <c r="W33" t="str">
        <f>DEC2BIN(128)</f>
        <v>10000000</v>
      </c>
    </row>
    <row r="34" spans="1:23" x14ac:dyDescent="0.25">
      <c r="A34" t="s">
        <v>44</v>
      </c>
      <c r="B34" t="s">
        <v>47</v>
      </c>
      <c r="G34" t="s">
        <v>44</v>
      </c>
      <c r="H34" t="s">
        <v>47</v>
      </c>
      <c r="M34" t="s">
        <v>44</v>
      </c>
      <c r="N34" t="s">
        <v>47</v>
      </c>
      <c r="S34" t="s">
        <v>44</v>
      </c>
      <c r="T34" t="s">
        <v>47</v>
      </c>
    </row>
    <row r="35" spans="1:23" x14ac:dyDescent="0.25">
      <c r="A35" t="s">
        <v>56</v>
      </c>
      <c r="G35" t="s">
        <v>56</v>
      </c>
      <c r="M35" t="s">
        <v>56</v>
      </c>
      <c r="S35" t="s">
        <v>56</v>
      </c>
    </row>
    <row r="36" spans="1:23" x14ac:dyDescent="0.25">
      <c r="A36" t="s">
        <v>57</v>
      </c>
      <c r="B36">
        <f>POWER(2,4)-2</f>
        <v>14</v>
      </c>
      <c r="C36" t="s">
        <v>58</v>
      </c>
      <c r="D36" t="s">
        <v>49</v>
      </c>
      <c r="E36" s="14">
        <v>4</v>
      </c>
      <c r="G36" t="s">
        <v>57</v>
      </c>
      <c r="H36">
        <f>POWER(2,4)-2</f>
        <v>14</v>
      </c>
      <c r="I36" t="s">
        <v>58</v>
      </c>
      <c r="J36" t="s">
        <v>49</v>
      </c>
      <c r="K36" s="14">
        <v>4</v>
      </c>
      <c r="M36" t="s">
        <v>57</v>
      </c>
      <c r="N36">
        <f>POWER(2,4)-2</f>
        <v>14</v>
      </c>
      <c r="O36" t="s">
        <v>58</v>
      </c>
      <c r="P36" t="s">
        <v>49</v>
      </c>
      <c r="Q36" s="14">
        <v>4</v>
      </c>
      <c r="S36" t="s">
        <v>57</v>
      </c>
      <c r="T36">
        <f>POWER(2,4)-2</f>
        <v>14</v>
      </c>
      <c r="U36" t="s">
        <v>58</v>
      </c>
      <c r="V36" t="s">
        <v>49</v>
      </c>
      <c r="W36" s="14">
        <v>4</v>
      </c>
    </row>
    <row r="37" spans="1:23" ht="15.75" thickBot="1" x14ac:dyDescent="0.3">
      <c r="A37" t="s">
        <v>1</v>
      </c>
      <c r="B37" t="s">
        <v>59</v>
      </c>
      <c r="G37" t="s">
        <v>1</v>
      </c>
      <c r="H37" t="s">
        <v>59</v>
      </c>
      <c r="M37" t="s">
        <v>1</v>
      </c>
      <c r="N37" t="s">
        <v>59</v>
      </c>
      <c r="S37" t="s">
        <v>1</v>
      </c>
      <c r="T37" t="s">
        <v>59</v>
      </c>
    </row>
    <row r="38" spans="1:23" x14ac:dyDescent="0.25">
      <c r="A38" s="11" t="s">
        <v>65</v>
      </c>
      <c r="B38" s="12"/>
      <c r="C38" s="12"/>
      <c r="D38" s="12"/>
      <c r="E38" s="13"/>
      <c r="G38" s="11" t="s">
        <v>65</v>
      </c>
      <c r="H38" s="12"/>
      <c r="I38" s="12"/>
      <c r="J38" s="12"/>
      <c r="K38" s="13"/>
      <c r="M38" s="11" t="s">
        <v>65</v>
      </c>
      <c r="N38" s="12"/>
      <c r="O38" s="12"/>
      <c r="P38" s="12"/>
      <c r="Q38" s="13"/>
      <c r="S38" s="11" t="s">
        <v>65</v>
      </c>
      <c r="T38" s="12"/>
      <c r="U38" s="12"/>
      <c r="V38" s="12"/>
      <c r="W38" s="13"/>
    </row>
    <row r="39" spans="1:23" x14ac:dyDescent="0.25">
      <c r="A39" s="8" t="s">
        <v>39</v>
      </c>
      <c r="B39" s="6">
        <f>BIN2DEC(B40)</f>
        <v>255</v>
      </c>
      <c r="C39" s="6">
        <f>BIN2DEC(C40)</f>
        <v>255</v>
      </c>
      <c r="D39" s="6">
        <f>BIN2DEC(D40)</f>
        <v>255</v>
      </c>
      <c r="E39" s="7">
        <f>BIN2DEC(E40)</f>
        <v>240</v>
      </c>
      <c r="G39" s="8" t="s">
        <v>39</v>
      </c>
      <c r="H39" s="6">
        <f>BIN2DEC(H40)</f>
        <v>255</v>
      </c>
      <c r="I39" s="6">
        <f>BIN2DEC(I40)</f>
        <v>255</v>
      </c>
      <c r="J39" s="6">
        <f>BIN2DEC(J40)</f>
        <v>255</v>
      </c>
      <c r="K39" s="7">
        <f>BIN2DEC(K40)</f>
        <v>240</v>
      </c>
      <c r="M39" s="8" t="s">
        <v>39</v>
      </c>
      <c r="N39" s="6">
        <f>BIN2DEC(N40)</f>
        <v>255</v>
      </c>
      <c r="O39" s="6">
        <f>BIN2DEC(O40)</f>
        <v>255</v>
      </c>
      <c r="P39" s="6">
        <v>255</v>
      </c>
      <c r="Q39" s="7">
        <f>BIN2DEC(Q40)</f>
        <v>240</v>
      </c>
      <c r="S39" s="8" t="s">
        <v>39</v>
      </c>
      <c r="T39" s="6">
        <f>BIN2DEC(T40)</f>
        <v>255</v>
      </c>
      <c r="U39" s="6">
        <f>BIN2DEC(U40)</f>
        <v>255</v>
      </c>
      <c r="V39" s="6">
        <v>255</v>
      </c>
      <c r="W39" s="7">
        <f>BIN2DEC(W40)</f>
        <v>240</v>
      </c>
    </row>
    <row r="40" spans="1:23" x14ac:dyDescent="0.25">
      <c r="A40" s="8" t="s">
        <v>51</v>
      </c>
      <c r="B40" s="2">
        <v>11111111</v>
      </c>
      <c r="C40" s="2">
        <v>11111111</v>
      </c>
      <c r="D40" s="2">
        <v>11111111</v>
      </c>
      <c r="E40" s="3">
        <v>11110000</v>
      </c>
      <c r="G40" s="8" t="s">
        <v>51</v>
      </c>
      <c r="H40" s="2">
        <v>11111111</v>
      </c>
      <c r="I40" s="2">
        <v>11111111</v>
      </c>
      <c r="J40" s="2">
        <v>11111111</v>
      </c>
      <c r="K40" s="3">
        <v>11110000</v>
      </c>
      <c r="M40" s="8" t="s">
        <v>51</v>
      </c>
      <c r="N40" s="2">
        <v>11111111</v>
      </c>
      <c r="O40" s="2">
        <v>11111111</v>
      </c>
      <c r="P40" s="2">
        <v>11111111</v>
      </c>
      <c r="Q40" s="3">
        <v>11110000</v>
      </c>
      <c r="S40" s="8" t="s">
        <v>51</v>
      </c>
      <c r="T40" s="2">
        <v>11111111</v>
      </c>
      <c r="U40" s="2">
        <v>11111111</v>
      </c>
      <c r="V40" s="2">
        <v>11111111</v>
      </c>
      <c r="W40" s="3">
        <v>11110000</v>
      </c>
    </row>
    <row r="41" spans="1:23" x14ac:dyDescent="0.25">
      <c r="A41" s="9" t="s">
        <v>40</v>
      </c>
      <c r="B41" s="2">
        <v>11111111</v>
      </c>
      <c r="C41" s="2">
        <v>11111111</v>
      </c>
      <c r="D41" s="2">
        <v>11111111</v>
      </c>
      <c r="E41" s="3">
        <v>1111</v>
      </c>
      <c r="G41" s="9" t="s">
        <v>40</v>
      </c>
      <c r="H41" s="2">
        <v>11111111</v>
      </c>
      <c r="I41" s="2">
        <v>11111111</v>
      </c>
      <c r="J41" s="2">
        <v>11111111</v>
      </c>
      <c r="K41" s="25" t="str">
        <f>DEC2BIN(K42)</f>
        <v>10010000</v>
      </c>
      <c r="M41" s="9" t="s">
        <v>40</v>
      </c>
      <c r="N41" s="2">
        <v>11111111</v>
      </c>
      <c r="O41" s="2">
        <v>11111111</v>
      </c>
      <c r="P41" s="2">
        <v>11111111</v>
      </c>
      <c r="Q41" s="25" t="str">
        <f>DEC2BIN(Q42)</f>
        <v>1111</v>
      </c>
      <c r="S41" s="9" t="s">
        <v>40</v>
      </c>
      <c r="T41" s="2">
        <v>11111111</v>
      </c>
      <c r="U41" s="2">
        <v>11111111</v>
      </c>
      <c r="V41" s="2">
        <v>11111111</v>
      </c>
      <c r="W41" s="25" t="str">
        <f>DEC2BIN(W42)</f>
        <v>10010000</v>
      </c>
    </row>
    <row r="42" spans="1:23" x14ac:dyDescent="0.25">
      <c r="A42" s="9"/>
      <c r="B42" s="2">
        <v>172</v>
      </c>
      <c r="C42" s="2">
        <v>168</v>
      </c>
      <c r="D42" s="6">
        <v>2</v>
      </c>
      <c r="E42" s="3">
        <f>BIN2DEC(E41)</f>
        <v>15</v>
      </c>
      <c r="G42" s="9"/>
      <c r="H42" s="2">
        <v>172</v>
      </c>
      <c r="I42" s="2">
        <v>168</v>
      </c>
      <c r="J42" s="6">
        <v>2</v>
      </c>
      <c r="K42" s="3">
        <v>144</v>
      </c>
      <c r="M42" s="9"/>
      <c r="N42" s="2">
        <v>172</v>
      </c>
      <c r="O42" s="2">
        <v>168</v>
      </c>
      <c r="P42" s="6">
        <v>3</v>
      </c>
      <c r="Q42" s="3">
        <v>15</v>
      </c>
      <c r="S42" s="9"/>
      <c r="T42" s="2">
        <v>172</v>
      </c>
      <c r="U42" s="2">
        <v>168</v>
      </c>
      <c r="V42" s="6">
        <v>3</v>
      </c>
      <c r="W42" s="3">
        <v>144</v>
      </c>
    </row>
    <row r="43" spans="1:23" x14ac:dyDescent="0.25">
      <c r="A43" s="9" t="s">
        <v>41</v>
      </c>
      <c r="B43" s="2">
        <v>11111111</v>
      </c>
      <c r="C43" s="2">
        <v>11111111</v>
      </c>
      <c r="D43" s="2">
        <v>11111110</v>
      </c>
      <c r="E43" s="3">
        <v>0</v>
      </c>
      <c r="G43" s="9" t="s">
        <v>41</v>
      </c>
      <c r="H43" s="2">
        <v>11111111</v>
      </c>
      <c r="I43" s="2">
        <v>11111111</v>
      </c>
      <c r="J43" s="2">
        <v>11111110</v>
      </c>
      <c r="K43" s="26" t="str">
        <f>DEC2BIN(K44)</f>
        <v>10000000</v>
      </c>
      <c r="M43" s="9" t="s">
        <v>41</v>
      </c>
      <c r="N43" s="2">
        <v>11111111</v>
      </c>
      <c r="O43" s="2">
        <v>11111111</v>
      </c>
      <c r="P43" s="2">
        <v>11111110</v>
      </c>
      <c r="Q43" s="26" t="str">
        <f>DEC2BIN(Q44)</f>
        <v>0</v>
      </c>
      <c r="S43" s="9" t="s">
        <v>41</v>
      </c>
      <c r="T43" s="2">
        <v>11111111</v>
      </c>
      <c r="U43" s="2">
        <v>11111111</v>
      </c>
      <c r="V43" s="2">
        <v>11111110</v>
      </c>
      <c r="W43" s="26" t="str">
        <f>DEC2BIN(W44)</f>
        <v>10000000</v>
      </c>
    </row>
    <row r="44" spans="1:23" x14ac:dyDescent="0.25">
      <c r="A44" s="9"/>
      <c r="B44" s="2">
        <v>172</v>
      </c>
      <c r="C44" s="2">
        <v>168</v>
      </c>
      <c r="D44" s="6">
        <v>2</v>
      </c>
      <c r="E44" s="3">
        <f>BIN2DEC(E43)</f>
        <v>0</v>
      </c>
      <c r="G44" s="9"/>
      <c r="H44" s="2">
        <v>172</v>
      </c>
      <c r="I44" s="2">
        <v>168</v>
      </c>
      <c r="J44" s="6">
        <v>2</v>
      </c>
      <c r="K44" s="3">
        <v>128</v>
      </c>
      <c r="M44" s="9"/>
      <c r="N44" s="2">
        <v>172</v>
      </c>
      <c r="O44" s="2">
        <v>168</v>
      </c>
      <c r="P44" s="6">
        <v>3</v>
      </c>
      <c r="Q44" s="3">
        <v>0</v>
      </c>
      <c r="S44" s="9"/>
      <c r="T44" s="2">
        <v>172</v>
      </c>
      <c r="U44" s="2">
        <v>168</v>
      </c>
      <c r="V44" s="6">
        <v>3</v>
      </c>
      <c r="W44" s="3">
        <v>128</v>
      </c>
    </row>
    <row r="45" spans="1:23" x14ac:dyDescent="0.25">
      <c r="A45" s="9" t="s">
        <v>42</v>
      </c>
      <c r="B45" s="2">
        <v>192</v>
      </c>
      <c r="C45" s="2">
        <v>168</v>
      </c>
      <c r="D45" s="2">
        <v>2</v>
      </c>
      <c r="E45" s="3">
        <f>E43 + 1</f>
        <v>1</v>
      </c>
      <c r="G45" s="9" t="s">
        <v>42</v>
      </c>
      <c r="H45" s="2">
        <v>192</v>
      </c>
      <c r="I45" s="2">
        <v>168</v>
      </c>
      <c r="J45" s="2">
        <v>2</v>
      </c>
      <c r="K45" s="3">
        <v>129</v>
      </c>
      <c r="M45" s="9" t="s">
        <v>42</v>
      </c>
      <c r="N45" s="2">
        <v>192</v>
      </c>
      <c r="O45" s="2">
        <v>168</v>
      </c>
      <c r="P45" s="2">
        <v>3</v>
      </c>
      <c r="Q45" s="3">
        <v>1</v>
      </c>
      <c r="S45" s="9" t="s">
        <v>42</v>
      </c>
      <c r="T45" s="2">
        <v>192</v>
      </c>
      <c r="U45" s="2">
        <v>168</v>
      </c>
      <c r="V45" s="2">
        <v>3</v>
      </c>
      <c r="W45" s="3">
        <v>129</v>
      </c>
    </row>
    <row r="46" spans="1:23" ht="15.75" thickBot="1" x14ac:dyDescent="0.3">
      <c r="A46" s="10" t="s">
        <v>43</v>
      </c>
      <c r="B46" s="4">
        <v>192</v>
      </c>
      <c r="C46" s="4">
        <v>168</v>
      </c>
      <c r="D46" s="4">
        <v>2</v>
      </c>
      <c r="E46" s="5">
        <f>E42 - 1</f>
        <v>14</v>
      </c>
      <c r="G46" s="10" t="s">
        <v>43</v>
      </c>
      <c r="H46" s="4">
        <v>192</v>
      </c>
      <c r="I46" s="4">
        <v>168</v>
      </c>
      <c r="J46" s="4">
        <v>2</v>
      </c>
      <c r="K46" s="5">
        <v>143</v>
      </c>
      <c r="M46" s="10" t="s">
        <v>43</v>
      </c>
      <c r="N46" s="4">
        <v>192</v>
      </c>
      <c r="O46" s="4">
        <v>168</v>
      </c>
      <c r="P46" s="4">
        <v>3</v>
      </c>
      <c r="Q46" s="5">
        <v>14</v>
      </c>
      <c r="S46" s="10" t="s">
        <v>43</v>
      </c>
      <c r="T46" s="4">
        <v>192</v>
      </c>
      <c r="U46" s="4">
        <v>168</v>
      </c>
      <c r="V46" s="4">
        <v>3</v>
      </c>
      <c r="W46" s="5">
        <v>143</v>
      </c>
    </row>
    <row r="48" spans="1:23" x14ac:dyDescent="0.25">
      <c r="A48" t="s">
        <v>64</v>
      </c>
      <c r="B48">
        <f>POWER(2,4)-2</f>
        <v>14</v>
      </c>
      <c r="C48" t="s">
        <v>58</v>
      </c>
      <c r="D48" t="s">
        <v>49</v>
      </c>
      <c r="E48" s="14">
        <v>4</v>
      </c>
      <c r="G48" t="s">
        <v>68</v>
      </c>
      <c r="H48">
        <f>POWER(2,4)-2</f>
        <v>14</v>
      </c>
      <c r="I48" t="s">
        <v>58</v>
      </c>
      <c r="J48" t="s">
        <v>49</v>
      </c>
      <c r="K48" s="14">
        <v>4</v>
      </c>
      <c r="M48" t="s">
        <v>64</v>
      </c>
      <c r="N48">
        <f>POWER(2,4)-2</f>
        <v>14</v>
      </c>
      <c r="O48" t="s">
        <v>58</v>
      </c>
      <c r="P48" t="s">
        <v>49</v>
      </c>
      <c r="Q48" s="14">
        <v>4</v>
      </c>
      <c r="S48" t="s">
        <v>64</v>
      </c>
      <c r="T48">
        <f>POWER(2,4)-2</f>
        <v>14</v>
      </c>
      <c r="U48" t="s">
        <v>58</v>
      </c>
      <c r="V48" t="s">
        <v>49</v>
      </c>
      <c r="W48" s="14">
        <v>4</v>
      </c>
    </row>
    <row r="49" spans="1:23" ht="15.75" thickBot="1" x14ac:dyDescent="0.3">
      <c r="A49" t="s">
        <v>1</v>
      </c>
      <c r="B49" t="s">
        <v>59</v>
      </c>
      <c r="G49" t="s">
        <v>1</v>
      </c>
      <c r="H49" t="s">
        <v>59</v>
      </c>
      <c r="M49" t="s">
        <v>1</v>
      </c>
      <c r="N49" t="s">
        <v>59</v>
      </c>
      <c r="S49" t="s">
        <v>1</v>
      </c>
      <c r="T49" t="s">
        <v>59</v>
      </c>
    </row>
    <row r="50" spans="1:23" x14ac:dyDescent="0.25">
      <c r="A50" s="11" t="s">
        <v>62</v>
      </c>
      <c r="B50" s="12"/>
      <c r="C50" s="12"/>
      <c r="D50" s="12"/>
      <c r="E50" s="13"/>
      <c r="G50" s="11" t="s">
        <v>62</v>
      </c>
      <c r="H50" s="12"/>
      <c r="I50" s="12"/>
      <c r="J50" s="12"/>
      <c r="K50" s="13"/>
      <c r="M50" s="11" t="s">
        <v>62</v>
      </c>
      <c r="N50" s="12"/>
      <c r="O50" s="12"/>
      <c r="P50" s="12"/>
      <c r="Q50" s="13"/>
      <c r="S50" s="11" t="s">
        <v>62</v>
      </c>
      <c r="T50" s="12"/>
      <c r="U50" s="12"/>
      <c r="V50" s="12"/>
      <c r="W50" s="13"/>
    </row>
    <row r="51" spans="1:23" x14ac:dyDescent="0.25">
      <c r="A51" s="8" t="s">
        <v>39</v>
      </c>
      <c r="B51" s="6">
        <f>BIN2DEC(B52)</f>
        <v>255</v>
      </c>
      <c r="C51" s="6">
        <f>BIN2DEC(C52)</f>
        <v>255</v>
      </c>
      <c r="D51" s="6">
        <f>BIN2DEC(D52)</f>
        <v>255</v>
      </c>
      <c r="E51" s="7">
        <f>BIN2DEC(E52)</f>
        <v>240</v>
      </c>
      <c r="G51" s="8" t="s">
        <v>39</v>
      </c>
      <c r="H51" s="6">
        <f>BIN2DEC(H52)</f>
        <v>255</v>
      </c>
      <c r="I51" s="6">
        <f>BIN2DEC(I52)</f>
        <v>255</v>
      </c>
      <c r="J51" s="6">
        <f>BIN2DEC(J52)</f>
        <v>255</v>
      </c>
      <c r="K51" s="7">
        <f>BIN2DEC(K52)</f>
        <v>240</v>
      </c>
      <c r="M51" s="8" t="s">
        <v>39</v>
      </c>
      <c r="N51" s="6">
        <f>BIN2DEC(N52)</f>
        <v>255</v>
      </c>
      <c r="O51" s="6">
        <f>BIN2DEC(O52)</f>
        <v>255</v>
      </c>
      <c r="P51" s="6">
        <v>255</v>
      </c>
      <c r="Q51" s="7">
        <f>BIN2DEC(Q52)</f>
        <v>240</v>
      </c>
      <c r="S51" s="8" t="s">
        <v>39</v>
      </c>
      <c r="T51" s="6">
        <f>BIN2DEC(T52)</f>
        <v>255</v>
      </c>
      <c r="U51" s="6">
        <f>BIN2DEC(U52)</f>
        <v>255</v>
      </c>
      <c r="V51" s="6">
        <v>255</v>
      </c>
      <c r="W51" s="7">
        <f>BIN2DEC(W52)</f>
        <v>240</v>
      </c>
    </row>
    <row r="52" spans="1:23" x14ac:dyDescent="0.25">
      <c r="A52" s="8" t="s">
        <v>51</v>
      </c>
      <c r="B52" s="2">
        <v>11111111</v>
      </c>
      <c r="C52" s="2">
        <v>11111111</v>
      </c>
      <c r="D52" s="2">
        <v>11111111</v>
      </c>
      <c r="E52" s="3">
        <v>11110000</v>
      </c>
      <c r="G52" s="8" t="s">
        <v>51</v>
      </c>
      <c r="H52" s="2">
        <v>11111111</v>
      </c>
      <c r="I52" s="2">
        <v>11111111</v>
      </c>
      <c r="J52" s="2">
        <v>11111111</v>
      </c>
      <c r="K52" s="3">
        <v>11110000</v>
      </c>
      <c r="M52" s="8" t="s">
        <v>51</v>
      </c>
      <c r="N52" s="2">
        <v>11111111</v>
      </c>
      <c r="O52" s="2">
        <v>11111111</v>
      </c>
      <c r="P52" s="2">
        <v>11111111</v>
      </c>
      <c r="Q52" s="3">
        <v>11110000</v>
      </c>
      <c r="S52" s="8" t="s">
        <v>51</v>
      </c>
      <c r="T52" s="2">
        <v>11111111</v>
      </c>
      <c r="U52" s="2">
        <v>11111111</v>
      </c>
      <c r="V52" s="2">
        <v>11111111</v>
      </c>
      <c r="W52" s="3">
        <v>11110000</v>
      </c>
    </row>
    <row r="53" spans="1:23" x14ac:dyDescent="0.25">
      <c r="A53" s="9" t="s">
        <v>40</v>
      </c>
      <c r="B53" s="2">
        <v>11111111</v>
      </c>
      <c r="C53" s="2">
        <v>11111111</v>
      </c>
      <c r="D53" s="2">
        <v>11111111</v>
      </c>
      <c r="E53" s="3">
        <v>11111</v>
      </c>
      <c r="G53" s="9" t="s">
        <v>40</v>
      </c>
      <c r="H53" s="2">
        <v>11111111</v>
      </c>
      <c r="I53" s="2">
        <v>11111111</v>
      </c>
      <c r="J53" s="2">
        <v>11111111</v>
      </c>
      <c r="K53" s="25" t="str">
        <f>DEC2BIN(K54)</f>
        <v>10100000</v>
      </c>
      <c r="M53" s="9" t="s">
        <v>40</v>
      </c>
      <c r="N53" s="2">
        <v>11111111</v>
      </c>
      <c r="O53" s="2">
        <v>11111111</v>
      </c>
      <c r="P53" s="2">
        <v>11111111</v>
      </c>
      <c r="Q53" s="25" t="str">
        <f>DEC2BIN(Q54)</f>
        <v>11111</v>
      </c>
      <c r="S53" s="9" t="s">
        <v>40</v>
      </c>
      <c r="T53" s="2">
        <v>11111111</v>
      </c>
      <c r="U53" s="2">
        <v>11111111</v>
      </c>
      <c r="V53" s="2">
        <v>11111111</v>
      </c>
      <c r="W53" s="25" t="str">
        <f>DEC2BIN(W54)</f>
        <v>10100000</v>
      </c>
    </row>
    <row r="54" spans="1:23" x14ac:dyDescent="0.25">
      <c r="A54" s="9"/>
      <c r="B54" s="2">
        <v>172</v>
      </c>
      <c r="C54" s="2">
        <v>168</v>
      </c>
      <c r="D54" s="6">
        <v>2</v>
      </c>
      <c r="E54" s="3">
        <f>BIN2DEC(E53)</f>
        <v>31</v>
      </c>
      <c r="G54" s="9"/>
      <c r="H54" s="2">
        <v>172</v>
      </c>
      <c r="I54" s="2">
        <v>168</v>
      </c>
      <c r="J54" s="6">
        <v>2</v>
      </c>
      <c r="K54" s="3">
        <v>160</v>
      </c>
      <c r="M54" s="9"/>
      <c r="N54" s="2">
        <v>172</v>
      </c>
      <c r="O54" s="2">
        <v>168</v>
      </c>
      <c r="P54" s="6">
        <v>3</v>
      </c>
      <c r="Q54" s="3">
        <v>31</v>
      </c>
      <c r="S54" s="9"/>
      <c r="T54" s="2">
        <v>172</v>
      </c>
      <c r="U54" s="2">
        <v>168</v>
      </c>
      <c r="V54" s="6">
        <v>3</v>
      </c>
      <c r="W54" s="3">
        <v>160</v>
      </c>
    </row>
    <row r="55" spans="1:23" x14ac:dyDescent="0.25">
      <c r="A55" s="9" t="s">
        <v>41</v>
      </c>
      <c r="B55" s="2">
        <v>11111111</v>
      </c>
      <c r="C55" s="2">
        <v>11111111</v>
      </c>
      <c r="D55" s="2">
        <v>11111110</v>
      </c>
      <c r="E55" s="3">
        <v>10000</v>
      </c>
      <c r="G55" s="9" t="s">
        <v>41</v>
      </c>
      <c r="H55" s="2">
        <v>11111111</v>
      </c>
      <c r="I55" s="2">
        <v>11111111</v>
      </c>
      <c r="J55" s="2">
        <v>11111110</v>
      </c>
      <c r="K55" s="25" t="str">
        <f>DEC2BIN(K56)</f>
        <v>10010001</v>
      </c>
      <c r="M55" s="9" t="s">
        <v>41</v>
      </c>
      <c r="N55" s="2">
        <v>11111111</v>
      </c>
      <c r="O55" s="2">
        <v>11111111</v>
      </c>
      <c r="P55" s="2">
        <v>11111110</v>
      </c>
      <c r="Q55" s="25" t="str">
        <f>DEC2BIN(Q56)</f>
        <v>10000</v>
      </c>
      <c r="S55" s="9" t="s">
        <v>41</v>
      </c>
      <c r="T55" s="2">
        <v>11111111</v>
      </c>
      <c r="U55" s="2">
        <v>11111111</v>
      </c>
      <c r="V55" s="2">
        <v>11111110</v>
      </c>
      <c r="W55" s="25" t="str">
        <f>DEC2BIN(W56)</f>
        <v>10010001</v>
      </c>
    </row>
    <row r="56" spans="1:23" x14ac:dyDescent="0.25">
      <c r="A56" s="9"/>
      <c r="B56" s="2">
        <v>172</v>
      </c>
      <c r="C56" s="2">
        <v>168</v>
      </c>
      <c r="D56" s="6">
        <v>2</v>
      </c>
      <c r="E56" s="3">
        <f>BIN2DEC(E55)</f>
        <v>16</v>
      </c>
      <c r="G56" s="9"/>
      <c r="H56" s="2">
        <v>172</v>
      </c>
      <c r="I56" s="2">
        <v>168</v>
      </c>
      <c r="J56" s="6">
        <v>2</v>
      </c>
      <c r="K56" s="3">
        <v>145</v>
      </c>
      <c r="M56" s="9"/>
      <c r="N56" s="2">
        <v>172</v>
      </c>
      <c r="O56" s="2">
        <v>168</v>
      </c>
      <c r="P56" s="6">
        <v>3</v>
      </c>
      <c r="Q56" s="3">
        <v>16</v>
      </c>
      <c r="S56" s="9"/>
      <c r="T56" s="2">
        <v>172</v>
      </c>
      <c r="U56" s="2">
        <v>168</v>
      </c>
      <c r="V56" s="6">
        <v>3</v>
      </c>
      <c r="W56" s="3">
        <v>145</v>
      </c>
    </row>
    <row r="57" spans="1:23" x14ac:dyDescent="0.25">
      <c r="A57" s="9" t="s">
        <v>42</v>
      </c>
      <c r="B57" s="2">
        <v>192</v>
      </c>
      <c r="C57" s="2">
        <v>168</v>
      </c>
      <c r="D57" s="2">
        <v>2</v>
      </c>
      <c r="E57" s="3">
        <f>E56+ 1</f>
        <v>17</v>
      </c>
      <c r="G57" s="9" t="s">
        <v>42</v>
      </c>
      <c r="H57" s="2">
        <v>192</v>
      </c>
      <c r="I57" s="2">
        <v>168</v>
      </c>
      <c r="J57" s="2">
        <v>2</v>
      </c>
      <c r="K57" s="3">
        <f>K56+ 1</f>
        <v>146</v>
      </c>
      <c r="M57" s="9" t="s">
        <v>42</v>
      </c>
      <c r="N57" s="2">
        <v>192</v>
      </c>
      <c r="O57" s="2">
        <v>168</v>
      </c>
      <c r="P57" s="2">
        <v>3</v>
      </c>
      <c r="Q57" s="3">
        <f>Q56+ 1</f>
        <v>17</v>
      </c>
      <c r="S57" s="9" t="s">
        <v>42</v>
      </c>
      <c r="T57" s="2">
        <v>192</v>
      </c>
      <c r="U57" s="2">
        <v>168</v>
      </c>
      <c r="V57" s="2">
        <v>3</v>
      </c>
      <c r="W57" s="3">
        <f>W56+ 1</f>
        <v>146</v>
      </c>
    </row>
    <row r="58" spans="1:23" ht="15.75" thickBot="1" x14ac:dyDescent="0.3">
      <c r="A58" s="10" t="s">
        <v>43</v>
      </c>
      <c r="B58" s="4">
        <v>192</v>
      </c>
      <c r="C58" s="4">
        <v>168</v>
      </c>
      <c r="D58" s="4">
        <v>2</v>
      </c>
      <c r="E58" s="5">
        <f>E54 - 1</f>
        <v>30</v>
      </c>
      <c r="G58" s="10" t="s">
        <v>43</v>
      </c>
      <c r="H58" s="4">
        <v>192</v>
      </c>
      <c r="I58" s="4">
        <v>168</v>
      </c>
      <c r="J58" s="4">
        <v>2</v>
      </c>
      <c r="K58" s="5">
        <v>159</v>
      </c>
      <c r="M58" s="10" t="s">
        <v>43</v>
      </c>
      <c r="N58" s="4">
        <v>192</v>
      </c>
      <c r="O58" s="4">
        <v>168</v>
      </c>
      <c r="P58" s="4">
        <v>3</v>
      </c>
      <c r="Q58" s="5">
        <v>30</v>
      </c>
      <c r="S58" s="10" t="s">
        <v>43</v>
      </c>
      <c r="T58" s="4">
        <v>192</v>
      </c>
      <c r="U58" s="4">
        <v>168</v>
      </c>
      <c r="V58" s="4">
        <v>3</v>
      </c>
      <c r="W58" s="5">
        <v>159</v>
      </c>
    </row>
    <row r="59" spans="1:23" x14ac:dyDescent="0.25">
      <c r="A59" s="2"/>
      <c r="B59" s="2"/>
      <c r="C59" s="2"/>
      <c r="D59" s="2"/>
      <c r="E59" s="2"/>
      <c r="G59" s="2"/>
      <c r="H59" s="2"/>
      <c r="I59" s="2"/>
      <c r="J59" s="2"/>
      <c r="K59" s="2"/>
      <c r="M59" s="2"/>
      <c r="N59" s="2"/>
      <c r="O59" s="2"/>
      <c r="P59" s="2"/>
      <c r="Q59" s="2"/>
      <c r="S59" s="2"/>
      <c r="T59" s="2"/>
      <c r="U59" s="2"/>
      <c r="V59" s="2"/>
      <c r="W59" s="2"/>
    </row>
    <row r="60" spans="1:23" x14ac:dyDescent="0.25">
      <c r="A60" t="s">
        <v>63</v>
      </c>
      <c r="B60">
        <f>POWER(2,4)-2</f>
        <v>14</v>
      </c>
      <c r="C60" t="s">
        <v>58</v>
      </c>
      <c r="D60" t="s">
        <v>49</v>
      </c>
      <c r="E60" s="14">
        <v>4</v>
      </c>
      <c r="G60" t="s">
        <v>86</v>
      </c>
      <c r="H60">
        <f>POWER(2,4)-2</f>
        <v>14</v>
      </c>
      <c r="I60" t="s">
        <v>58</v>
      </c>
      <c r="J60" t="s">
        <v>49</v>
      </c>
      <c r="K60" s="14">
        <v>4</v>
      </c>
      <c r="M60" t="s">
        <v>57</v>
      </c>
      <c r="N60">
        <f>POWER(2,4)-2</f>
        <v>14</v>
      </c>
      <c r="O60" t="s">
        <v>58</v>
      </c>
      <c r="P60" t="s">
        <v>49</v>
      </c>
      <c r="Q60" s="14">
        <v>4</v>
      </c>
      <c r="S60" t="s">
        <v>63</v>
      </c>
      <c r="T60">
        <f>POWER(2,4)-2</f>
        <v>14</v>
      </c>
      <c r="U60" t="s">
        <v>58</v>
      </c>
      <c r="V60" t="s">
        <v>49</v>
      </c>
      <c r="W60" s="14">
        <v>4</v>
      </c>
    </row>
    <row r="61" spans="1:23" ht="15.75" thickBot="1" x14ac:dyDescent="0.3">
      <c r="A61" t="s">
        <v>1</v>
      </c>
      <c r="B61" t="s">
        <v>59</v>
      </c>
      <c r="G61" t="s">
        <v>1</v>
      </c>
      <c r="H61" t="s">
        <v>59</v>
      </c>
      <c r="M61" t="s">
        <v>1</v>
      </c>
      <c r="N61" t="s">
        <v>59</v>
      </c>
      <c r="S61" t="s">
        <v>1</v>
      </c>
      <c r="T61" t="s">
        <v>59</v>
      </c>
    </row>
    <row r="62" spans="1:23" x14ac:dyDescent="0.25">
      <c r="A62" s="11" t="s">
        <v>61</v>
      </c>
      <c r="B62" s="12"/>
      <c r="C62" s="12"/>
      <c r="D62" s="12"/>
      <c r="E62" s="13"/>
      <c r="G62" s="11" t="s">
        <v>61</v>
      </c>
      <c r="H62" s="12"/>
      <c r="I62" s="12"/>
      <c r="J62" s="12"/>
      <c r="K62" s="13"/>
      <c r="M62" s="11" t="s">
        <v>61</v>
      </c>
      <c r="N62" s="12"/>
      <c r="O62" s="12"/>
      <c r="P62" s="12"/>
      <c r="Q62" s="13"/>
      <c r="S62" s="11" t="s">
        <v>61</v>
      </c>
      <c r="T62" s="12"/>
      <c r="U62" s="12"/>
      <c r="V62" s="12"/>
      <c r="W62" s="13"/>
    </row>
    <row r="63" spans="1:23" x14ac:dyDescent="0.25">
      <c r="A63" s="8" t="s">
        <v>39</v>
      </c>
      <c r="B63" s="6">
        <f>BIN2DEC(B64)</f>
        <v>255</v>
      </c>
      <c r="C63" s="6">
        <f>BIN2DEC(C64)</f>
        <v>255</v>
      </c>
      <c r="D63" s="6">
        <f>BIN2DEC(D64)</f>
        <v>255</v>
      </c>
      <c r="E63" s="7">
        <f>BIN2DEC(E64)</f>
        <v>240</v>
      </c>
      <c r="G63" s="8" t="s">
        <v>39</v>
      </c>
      <c r="H63" s="6">
        <f>BIN2DEC(H64)</f>
        <v>255</v>
      </c>
      <c r="I63" s="6">
        <f>BIN2DEC(I64)</f>
        <v>255</v>
      </c>
      <c r="J63" s="6">
        <f>BIN2DEC(J64)</f>
        <v>255</v>
      </c>
      <c r="K63" s="7">
        <f>BIN2DEC(K64)</f>
        <v>240</v>
      </c>
      <c r="M63" s="8" t="s">
        <v>39</v>
      </c>
      <c r="N63" s="6">
        <f>BIN2DEC(N64)</f>
        <v>255</v>
      </c>
      <c r="O63" s="6">
        <f>BIN2DEC(O64)</f>
        <v>255</v>
      </c>
      <c r="P63" s="6">
        <v>255</v>
      </c>
      <c r="Q63" s="7">
        <f>BIN2DEC(Q64)</f>
        <v>240</v>
      </c>
      <c r="S63" s="8" t="s">
        <v>39</v>
      </c>
      <c r="T63" s="6">
        <f>BIN2DEC(T64)</f>
        <v>255</v>
      </c>
      <c r="U63" s="6">
        <f>BIN2DEC(U64)</f>
        <v>255</v>
      </c>
      <c r="V63" s="6">
        <v>255</v>
      </c>
      <c r="W63" s="7">
        <f>BIN2DEC(W64)</f>
        <v>240</v>
      </c>
    </row>
    <row r="64" spans="1:23" x14ac:dyDescent="0.25">
      <c r="A64" s="8" t="s">
        <v>51</v>
      </c>
      <c r="B64" s="2">
        <v>11111111</v>
      </c>
      <c r="C64" s="2">
        <v>11111111</v>
      </c>
      <c r="D64" s="2">
        <v>11111111</v>
      </c>
      <c r="E64" s="3">
        <v>11110000</v>
      </c>
      <c r="G64" s="8" t="s">
        <v>51</v>
      </c>
      <c r="H64" s="2">
        <v>11111111</v>
      </c>
      <c r="I64" s="2">
        <v>11111111</v>
      </c>
      <c r="J64" s="2">
        <v>11111111</v>
      </c>
      <c r="K64" s="3">
        <v>11110000</v>
      </c>
      <c r="M64" s="8" t="s">
        <v>51</v>
      </c>
      <c r="N64" s="2">
        <v>11111111</v>
      </c>
      <c r="O64" s="2">
        <v>11111111</v>
      </c>
      <c r="P64" s="2">
        <v>11111111</v>
      </c>
      <c r="Q64" s="3">
        <v>11110000</v>
      </c>
      <c r="S64" s="8" t="s">
        <v>51</v>
      </c>
      <c r="T64" s="2">
        <v>11111111</v>
      </c>
      <c r="U64" s="2">
        <v>11111111</v>
      </c>
      <c r="V64" s="2">
        <v>11111111</v>
      </c>
      <c r="W64" s="3">
        <v>11110000</v>
      </c>
    </row>
    <row r="65" spans="1:23" x14ac:dyDescent="0.25">
      <c r="A65" s="9" t="s">
        <v>40</v>
      </c>
      <c r="B65" s="2">
        <v>11111111</v>
      </c>
      <c r="C65" s="2">
        <v>11111111</v>
      </c>
      <c r="D65" s="2">
        <v>11111111</v>
      </c>
      <c r="E65" s="3">
        <v>101111</v>
      </c>
      <c r="G65" s="9" t="s">
        <v>40</v>
      </c>
      <c r="H65" s="2">
        <v>11111111</v>
      </c>
      <c r="I65" s="2">
        <v>11111111</v>
      </c>
      <c r="J65" s="2">
        <v>11111111</v>
      </c>
      <c r="K65" s="25" t="str">
        <f>DEC2BIN(K66)</f>
        <v>10110000</v>
      </c>
      <c r="M65" s="9" t="s">
        <v>40</v>
      </c>
      <c r="N65" s="2">
        <v>11111111</v>
      </c>
      <c r="O65" s="2">
        <v>11111111</v>
      </c>
      <c r="P65" s="2">
        <v>11111111</v>
      </c>
      <c r="Q65" s="25" t="str">
        <f>DEC2BIN(Q66)</f>
        <v>101111</v>
      </c>
      <c r="S65" s="9" t="s">
        <v>40</v>
      </c>
      <c r="T65" s="2">
        <v>11111111</v>
      </c>
      <c r="U65" s="2">
        <v>11111111</v>
      </c>
      <c r="V65" s="2">
        <v>11111111</v>
      </c>
      <c r="W65" s="25" t="str">
        <f>DEC2BIN(W66)</f>
        <v>10110000</v>
      </c>
    </row>
    <row r="66" spans="1:23" x14ac:dyDescent="0.25">
      <c r="A66" s="9"/>
      <c r="B66" s="2">
        <v>172</v>
      </c>
      <c r="C66" s="2">
        <v>168</v>
      </c>
      <c r="D66" s="6">
        <v>2</v>
      </c>
      <c r="E66" s="3">
        <f>BIN2DEC(E65)</f>
        <v>47</v>
      </c>
      <c r="G66" s="9"/>
      <c r="H66" s="2">
        <v>172</v>
      </c>
      <c r="I66" s="2">
        <v>168</v>
      </c>
      <c r="J66" s="6">
        <v>2</v>
      </c>
      <c r="K66" s="3">
        <v>176</v>
      </c>
      <c r="M66" s="9"/>
      <c r="N66" s="2">
        <v>172</v>
      </c>
      <c r="O66" s="2">
        <v>168</v>
      </c>
      <c r="P66" s="6">
        <v>3</v>
      </c>
      <c r="Q66" s="3">
        <v>47</v>
      </c>
      <c r="S66" s="9"/>
      <c r="T66" s="2">
        <v>172</v>
      </c>
      <c r="U66" s="2">
        <v>168</v>
      </c>
      <c r="V66" s="6">
        <v>3</v>
      </c>
      <c r="W66" s="3">
        <v>176</v>
      </c>
    </row>
    <row r="67" spans="1:23" x14ac:dyDescent="0.25">
      <c r="A67" s="9" t="s">
        <v>41</v>
      </c>
      <c r="B67" s="2">
        <v>11111111</v>
      </c>
      <c r="C67" s="2">
        <v>11111111</v>
      </c>
      <c r="D67" s="2">
        <v>11111110</v>
      </c>
      <c r="E67" s="3">
        <v>100000</v>
      </c>
      <c r="G67" s="9" t="s">
        <v>41</v>
      </c>
      <c r="H67" s="2">
        <v>11111111</v>
      </c>
      <c r="I67" s="2">
        <v>11111111</v>
      </c>
      <c r="J67" s="2">
        <v>11111110</v>
      </c>
      <c r="K67" s="25" t="str">
        <f>DEC2BIN(K68)</f>
        <v>10100001</v>
      </c>
      <c r="M67" s="9" t="s">
        <v>41</v>
      </c>
      <c r="N67" s="2">
        <v>11111111</v>
      </c>
      <c r="O67" s="2">
        <v>11111111</v>
      </c>
      <c r="P67" s="2">
        <v>11111110</v>
      </c>
      <c r="Q67" s="25" t="str">
        <f>DEC2BIN(Q68)</f>
        <v>100000</v>
      </c>
      <c r="S67" s="9" t="s">
        <v>41</v>
      </c>
      <c r="T67" s="2">
        <v>11111111</v>
      </c>
      <c r="U67" s="2">
        <v>11111111</v>
      </c>
      <c r="V67" s="2">
        <v>11111110</v>
      </c>
      <c r="W67" s="25" t="str">
        <f>DEC2BIN(W68)</f>
        <v>10100001</v>
      </c>
    </row>
    <row r="68" spans="1:23" x14ac:dyDescent="0.25">
      <c r="A68" s="9"/>
      <c r="B68" s="2">
        <v>172</v>
      </c>
      <c r="C68" s="2">
        <v>168</v>
      </c>
      <c r="D68" s="6">
        <v>2</v>
      </c>
      <c r="E68" s="3">
        <f>BIN2DEC(E67)</f>
        <v>32</v>
      </c>
      <c r="G68" s="9"/>
      <c r="H68" s="2">
        <v>172</v>
      </c>
      <c r="I68" s="2">
        <v>168</v>
      </c>
      <c r="J68" s="6">
        <v>2</v>
      </c>
      <c r="K68" s="3">
        <v>161</v>
      </c>
      <c r="M68" s="9"/>
      <c r="N68" s="2">
        <v>172</v>
      </c>
      <c r="O68" s="2">
        <v>168</v>
      </c>
      <c r="P68" s="6">
        <v>3</v>
      </c>
      <c r="Q68" s="3">
        <v>32</v>
      </c>
      <c r="S68" s="9"/>
      <c r="T68" s="2">
        <v>172</v>
      </c>
      <c r="U68" s="2">
        <v>168</v>
      </c>
      <c r="V68" s="6">
        <v>3</v>
      </c>
      <c r="W68" s="3">
        <v>161</v>
      </c>
    </row>
    <row r="69" spans="1:23" x14ac:dyDescent="0.25">
      <c r="A69" s="9" t="s">
        <v>42</v>
      </c>
      <c r="B69" s="2">
        <v>192</v>
      </c>
      <c r="C69" s="2">
        <v>168</v>
      </c>
      <c r="D69" s="2">
        <v>2</v>
      </c>
      <c r="E69" s="3">
        <f>E68 + 1</f>
        <v>33</v>
      </c>
      <c r="G69" s="9" t="s">
        <v>42</v>
      </c>
      <c r="H69" s="2">
        <v>192</v>
      </c>
      <c r="I69" s="2">
        <v>168</v>
      </c>
      <c r="J69" s="2">
        <v>2</v>
      </c>
      <c r="K69" s="3">
        <f>K68 + 1</f>
        <v>162</v>
      </c>
      <c r="M69" s="9" t="s">
        <v>42</v>
      </c>
      <c r="N69" s="2">
        <v>192</v>
      </c>
      <c r="O69" s="2">
        <v>168</v>
      </c>
      <c r="P69" s="2">
        <v>3</v>
      </c>
      <c r="Q69" s="3">
        <f>Q68 + 1</f>
        <v>33</v>
      </c>
      <c r="S69" s="9" t="s">
        <v>42</v>
      </c>
      <c r="T69" s="2">
        <v>192</v>
      </c>
      <c r="U69" s="2">
        <v>168</v>
      </c>
      <c r="V69" s="2">
        <v>3</v>
      </c>
      <c r="W69" s="3">
        <f>W68 + 1</f>
        <v>162</v>
      </c>
    </row>
    <row r="70" spans="1:23" ht="15.75" thickBot="1" x14ac:dyDescent="0.3">
      <c r="A70" s="10" t="s">
        <v>43</v>
      </c>
      <c r="B70" s="4">
        <v>192</v>
      </c>
      <c r="C70" s="4">
        <v>168</v>
      </c>
      <c r="D70" s="4">
        <v>2</v>
      </c>
      <c r="E70" s="5">
        <f>E66 - 1</f>
        <v>46</v>
      </c>
      <c r="G70" s="10" t="s">
        <v>43</v>
      </c>
      <c r="H70" s="4">
        <v>192</v>
      </c>
      <c r="I70" s="4">
        <v>168</v>
      </c>
      <c r="J70" s="4">
        <v>2</v>
      </c>
      <c r="K70" s="5">
        <v>175</v>
      </c>
      <c r="M70" s="10" t="s">
        <v>43</v>
      </c>
      <c r="N70" s="4">
        <v>192</v>
      </c>
      <c r="O70" s="4">
        <v>168</v>
      </c>
      <c r="P70" s="4">
        <v>3</v>
      </c>
      <c r="Q70" s="5">
        <v>46</v>
      </c>
      <c r="S70" s="10" t="s">
        <v>43</v>
      </c>
      <c r="T70" s="4">
        <v>192</v>
      </c>
      <c r="U70" s="4">
        <v>168</v>
      </c>
      <c r="V70" s="4">
        <v>3</v>
      </c>
      <c r="W70" s="5">
        <v>175</v>
      </c>
    </row>
    <row r="71" spans="1:23" x14ac:dyDescent="0.25">
      <c r="A71" s="2"/>
      <c r="B71" s="2"/>
      <c r="C71" s="2"/>
      <c r="D71" s="2"/>
      <c r="E71" s="2"/>
      <c r="G71" s="2"/>
      <c r="H71" s="2"/>
      <c r="I71" s="2"/>
      <c r="J71" s="2"/>
      <c r="K71" s="2"/>
      <c r="M71" s="2"/>
      <c r="N71" s="2"/>
      <c r="O71" s="2"/>
      <c r="P71" s="2"/>
      <c r="Q71" s="2"/>
      <c r="S71" s="2"/>
      <c r="T71" s="2"/>
      <c r="U71" s="2"/>
      <c r="V71" s="2"/>
      <c r="W71" s="2"/>
    </row>
    <row r="72" spans="1:23" x14ac:dyDescent="0.25">
      <c r="A72" t="s">
        <v>66</v>
      </c>
      <c r="B72">
        <f>POWER(2,4)-2</f>
        <v>14</v>
      </c>
      <c r="C72" t="s">
        <v>58</v>
      </c>
      <c r="D72" t="s">
        <v>49</v>
      </c>
      <c r="E72" s="14">
        <v>4</v>
      </c>
      <c r="G72" t="s">
        <v>57</v>
      </c>
      <c r="H72">
        <f>POWER(2,4)-2</f>
        <v>14</v>
      </c>
      <c r="I72" t="s">
        <v>58</v>
      </c>
      <c r="J72" t="s">
        <v>49</v>
      </c>
      <c r="K72" s="14">
        <v>4</v>
      </c>
      <c r="M72" t="s">
        <v>87</v>
      </c>
      <c r="N72">
        <f>POWER(2,4)-2</f>
        <v>14</v>
      </c>
      <c r="O72" t="s">
        <v>58</v>
      </c>
      <c r="P72" t="s">
        <v>49</v>
      </c>
      <c r="Q72" s="14">
        <v>4</v>
      </c>
      <c r="S72" t="s">
        <v>66</v>
      </c>
      <c r="T72">
        <f>POWER(2,4)-2</f>
        <v>14</v>
      </c>
      <c r="U72" t="s">
        <v>58</v>
      </c>
      <c r="V72" t="s">
        <v>49</v>
      </c>
      <c r="W72" s="14">
        <v>4</v>
      </c>
    </row>
    <row r="73" spans="1:23" ht="15.75" thickBot="1" x14ac:dyDescent="0.3">
      <c r="A73" t="s">
        <v>1</v>
      </c>
      <c r="B73" t="s">
        <v>59</v>
      </c>
      <c r="G73" t="s">
        <v>1</v>
      </c>
      <c r="H73" t="s">
        <v>59</v>
      </c>
      <c r="M73" t="s">
        <v>1</v>
      </c>
      <c r="N73" t="s">
        <v>59</v>
      </c>
      <c r="S73" t="s">
        <v>1</v>
      </c>
      <c r="T73" t="s">
        <v>59</v>
      </c>
    </row>
    <row r="74" spans="1:23" x14ac:dyDescent="0.25">
      <c r="A74" s="11" t="s">
        <v>60</v>
      </c>
      <c r="B74" s="12"/>
      <c r="C74" s="12"/>
      <c r="D74" s="12"/>
      <c r="E74" s="13"/>
      <c r="G74" s="11" t="s">
        <v>60</v>
      </c>
      <c r="H74" s="12"/>
      <c r="I74" s="12"/>
      <c r="J74" s="12"/>
      <c r="K74" s="13"/>
      <c r="M74" s="11" t="s">
        <v>60</v>
      </c>
      <c r="N74" s="12"/>
      <c r="O74" s="12"/>
      <c r="P74" s="12"/>
      <c r="Q74" s="13"/>
      <c r="S74" s="11" t="s">
        <v>60</v>
      </c>
      <c r="T74" s="12"/>
      <c r="U74" s="12"/>
      <c r="V74" s="12"/>
      <c r="W74" s="13"/>
    </row>
    <row r="75" spans="1:23" x14ac:dyDescent="0.25">
      <c r="A75" s="8" t="s">
        <v>39</v>
      </c>
      <c r="B75" s="6">
        <f>BIN2DEC(B76)</f>
        <v>255</v>
      </c>
      <c r="C75" s="6">
        <f>BIN2DEC(C76)</f>
        <v>255</v>
      </c>
      <c r="D75" s="6">
        <f>BIN2DEC(D76)</f>
        <v>255</v>
      </c>
      <c r="E75" s="7">
        <f>BIN2DEC(E76)</f>
        <v>240</v>
      </c>
      <c r="G75" s="8" t="s">
        <v>39</v>
      </c>
      <c r="H75" s="6">
        <f>BIN2DEC(H76)</f>
        <v>255</v>
      </c>
      <c r="I75" s="6">
        <f>BIN2DEC(I76)</f>
        <v>255</v>
      </c>
      <c r="J75" s="6">
        <f>BIN2DEC(J76)</f>
        <v>255</v>
      </c>
      <c r="K75" s="7">
        <f>BIN2DEC(K76)</f>
        <v>240</v>
      </c>
      <c r="M75" s="8" t="s">
        <v>39</v>
      </c>
      <c r="N75" s="6">
        <f>BIN2DEC(N76)</f>
        <v>255</v>
      </c>
      <c r="O75" s="6">
        <f>BIN2DEC(O76)</f>
        <v>255</v>
      </c>
      <c r="P75" s="6">
        <v>255</v>
      </c>
      <c r="Q75" s="7">
        <f>BIN2DEC(Q76)</f>
        <v>240</v>
      </c>
      <c r="S75" s="8" t="s">
        <v>39</v>
      </c>
      <c r="T75" s="6">
        <f>BIN2DEC(T76)</f>
        <v>255</v>
      </c>
      <c r="U75" s="6">
        <f>BIN2DEC(U76)</f>
        <v>255</v>
      </c>
      <c r="V75" s="6">
        <v>255</v>
      </c>
      <c r="W75" s="7">
        <f>BIN2DEC(W76)</f>
        <v>240</v>
      </c>
    </row>
    <row r="76" spans="1:23" x14ac:dyDescent="0.25">
      <c r="A76" s="8" t="s">
        <v>51</v>
      </c>
      <c r="B76" s="2">
        <v>11111111</v>
      </c>
      <c r="C76" s="2">
        <v>11111111</v>
      </c>
      <c r="D76" s="2">
        <v>11111111</v>
      </c>
      <c r="E76" s="3">
        <v>11110000</v>
      </c>
      <c r="G76" s="8" t="s">
        <v>51</v>
      </c>
      <c r="H76" s="2">
        <v>11111111</v>
      </c>
      <c r="I76" s="2">
        <v>11111111</v>
      </c>
      <c r="J76" s="2">
        <v>11111111</v>
      </c>
      <c r="K76" s="3">
        <v>11110000</v>
      </c>
      <c r="M76" s="8" t="s">
        <v>51</v>
      </c>
      <c r="N76" s="2">
        <v>11111111</v>
      </c>
      <c r="O76" s="2">
        <v>11111111</v>
      </c>
      <c r="P76" s="6">
        <v>11111111</v>
      </c>
      <c r="Q76" s="3">
        <v>11110000</v>
      </c>
      <c r="S76" s="8" t="s">
        <v>51</v>
      </c>
      <c r="T76" s="2">
        <v>11111111</v>
      </c>
      <c r="U76" s="2">
        <v>11111111</v>
      </c>
      <c r="V76" s="2">
        <v>11111111</v>
      </c>
      <c r="W76" s="3">
        <v>11110000</v>
      </c>
    </row>
    <row r="77" spans="1:23" x14ac:dyDescent="0.25">
      <c r="A77" s="9" t="s">
        <v>40</v>
      </c>
      <c r="B77" s="2">
        <v>11111111</v>
      </c>
      <c r="C77" s="2">
        <v>11111111</v>
      </c>
      <c r="D77" s="2">
        <v>11111111</v>
      </c>
      <c r="E77" s="3">
        <v>111111</v>
      </c>
      <c r="G77" s="9" t="s">
        <v>40</v>
      </c>
      <c r="H77" s="2">
        <v>11111111</v>
      </c>
      <c r="I77" s="2">
        <v>11111111</v>
      </c>
      <c r="J77" s="2">
        <v>11111111</v>
      </c>
      <c r="K77" s="25" t="str">
        <f>DEC2BIN(K78)</f>
        <v>11000000</v>
      </c>
      <c r="M77" s="9" t="s">
        <v>40</v>
      </c>
      <c r="N77" s="2">
        <v>11111111</v>
      </c>
      <c r="O77" s="2">
        <v>11111111</v>
      </c>
      <c r="P77" s="2">
        <v>11111111</v>
      </c>
      <c r="Q77" s="25" t="str">
        <f>DEC2BIN(Q78)</f>
        <v>111111</v>
      </c>
      <c r="S77" s="9" t="s">
        <v>40</v>
      </c>
      <c r="T77" s="2">
        <v>11111111</v>
      </c>
      <c r="U77" s="2">
        <v>11111111</v>
      </c>
      <c r="V77" s="2">
        <v>11111111</v>
      </c>
      <c r="W77" s="25" t="str">
        <f>DEC2BIN(W78)</f>
        <v>11000000</v>
      </c>
    </row>
    <row r="78" spans="1:23" x14ac:dyDescent="0.25">
      <c r="A78" s="9"/>
      <c r="B78" s="2">
        <v>172</v>
      </c>
      <c r="C78" s="2">
        <v>168</v>
      </c>
      <c r="D78" s="6">
        <v>2</v>
      </c>
      <c r="E78" s="3">
        <f>BIN2DEC(E77)</f>
        <v>63</v>
      </c>
      <c r="G78" s="9"/>
      <c r="H78" s="2">
        <v>172</v>
      </c>
      <c r="I78" s="2">
        <v>168</v>
      </c>
      <c r="J78" s="6">
        <v>2</v>
      </c>
      <c r="K78" s="3">
        <v>192</v>
      </c>
      <c r="M78" s="9"/>
      <c r="N78" s="2">
        <v>172</v>
      </c>
      <c r="O78" s="2">
        <v>168</v>
      </c>
      <c r="P78" s="6">
        <v>3</v>
      </c>
      <c r="Q78" s="3">
        <v>63</v>
      </c>
      <c r="S78" s="9"/>
      <c r="T78" s="2">
        <v>172</v>
      </c>
      <c r="U78" s="2">
        <v>168</v>
      </c>
      <c r="V78" s="6">
        <v>3</v>
      </c>
      <c r="W78" s="3">
        <v>192</v>
      </c>
    </row>
    <row r="79" spans="1:23" x14ac:dyDescent="0.25">
      <c r="A79" s="9" t="s">
        <v>41</v>
      </c>
      <c r="B79" s="2">
        <v>11111111</v>
      </c>
      <c r="C79" s="2">
        <v>11111111</v>
      </c>
      <c r="D79" s="2">
        <v>11111110</v>
      </c>
      <c r="E79" s="3">
        <v>110000</v>
      </c>
      <c r="G79" s="9" t="s">
        <v>41</v>
      </c>
      <c r="H79" s="2">
        <v>11111111</v>
      </c>
      <c r="I79" s="2">
        <v>11111111</v>
      </c>
      <c r="J79" s="2">
        <v>11111110</v>
      </c>
      <c r="K79" s="25" t="str">
        <f>DEC2BIN(K80)</f>
        <v>10110001</v>
      </c>
      <c r="M79" s="9" t="s">
        <v>41</v>
      </c>
      <c r="N79" s="2">
        <v>11111111</v>
      </c>
      <c r="O79" s="2">
        <v>11111111</v>
      </c>
      <c r="P79" s="2">
        <v>11111110</v>
      </c>
      <c r="Q79" s="25" t="str">
        <f>DEC2BIN(Q80)</f>
        <v>110000</v>
      </c>
      <c r="S79" s="9" t="s">
        <v>41</v>
      </c>
      <c r="T79" s="2">
        <v>11111111</v>
      </c>
      <c r="U79" s="2">
        <v>11111111</v>
      </c>
      <c r="V79" s="2">
        <v>11111110</v>
      </c>
      <c r="W79" s="25" t="str">
        <f>DEC2BIN(W80)</f>
        <v>10110001</v>
      </c>
    </row>
    <row r="80" spans="1:23" x14ac:dyDescent="0.25">
      <c r="A80" s="9"/>
      <c r="B80" s="2">
        <v>172</v>
      </c>
      <c r="C80" s="2">
        <v>168</v>
      </c>
      <c r="D80" s="6">
        <v>2</v>
      </c>
      <c r="E80" s="3">
        <f>BIN2DEC(E79)</f>
        <v>48</v>
      </c>
      <c r="G80" s="9"/>
      <c r="H80" s="2">
        <v>172</v>
      </c>
      <c r="I80" s="2">
        <v>168</v>
      </c>
      <c r="J80" s="6">
        <v>2</v>
      </c>
      <c r="K80" s="3">
        <v>177</v>
      </c>
      <c r="M80" s="9"/>
      <c r="N80" s="2">
        <v>172</v>
      </c>
      <c r="O80" s="2">
        <v>168</v>
      </c>
      <c r="P80" s="6">
        <v>3</v>
      </c>
      <c r="Q80" s="3">
        <v>48</v>
      </c>
      <c r="S80" s="9"/>
      <c r="T80" s="2">
        <v>172</v>
      </c>
      <c r="U80" s="2">
        <v>168</v>
      </c>
      <c r="V80" s="6">
        <v>3</v>
      </c>
      <c r="W80" s="3">
        <v>177</v>
      </c>
    </row>
    <row r="81" spans="1:23" x14ac:dyDescent="0.25">
      <c r="A81" s="9" t="s">
        <v>42</v>
      </c>
      <c r="B81" s="2">
        <v>192</v>
      </c>
      <c r="C81" s="2">
        <v>168</v>
      </c>
      <c r="D81" s="2">
        <v>2</v>
      </c>
      <c r="E81" s="3">
        <f>E80 + 1</f>
        <v>49</v>
      </c>
      <c r="G81" s="9" t="s">
        <v>42</v>
      </c>
      <c r="H81" s="2">
        <v>192</v>
      </c>
      <c r="I81" s="2">
        <v>168</v>
      </c>
      <c r="J81" s="2">
        <v>2</v>
      </c>
      <c r="K81" s="3">
        <f>K80 + 1</f>
        <v>178</v>
      </c>
      <c r="M81" s="9" t="s">
        <v>42</v>
      </c>
      <c r="N81" s="2">
        <v>192</v>
      </c>
      <c r="O81" s="2">
        <v>168</v>
      </c>
      <c r="P81" s="2">
        <v>3</v>
      </c>
      <c r="Q81" s="3">
        <f>Q80 + 1</f>
        <v>49</v>
      </c>
      <c r="S81" s="9" t="s">
        <v>42</v>
      </c>
      <c r="T81" s="2">
        <v>192</v>
      </c>
      <c r="U81" s="2">
        <v>168</v>
      </c>
      <c r="V81" s="2">
        <v>3</v>
      </c>
      <c r="W81" s="3">
        <f>W80 + 1</f>
        <v>178</v>
      </c>
    </row>
    <row r="82" spans="1:23" ht="15.75" thickBot="1" x14ac:dyDescent="0.3">
      <c r="A82" s="10" t="s">
        <v>43</v>
      </c>
      <c r="B82" s="4">
        <v>192</v>
      </c>
      <c r="C82" s="4">
        <v>168</v>
      </c>
      <c r="D82" s="4">
        <v>2</v>
      </c>
      <c r="E82" s="5">
        <f>E78 - 1</f>
        <v>62</v>
      </c>
      <c r="G82" s="10" t="s">
        <v>43</v>
      </c>
      <c r="H82" s="4">
        <v>192</v>
      </c>
      <c r="I82" s="4">
        <v>168</v>
      </c>
      <c r="J82" s="4">
        <v>2</v>
      </c>
      <c r="K82" s="5">
        <v>191</v>
      </c>
      <c r="M82" s="10" t="s">
        <v>43</v>
      </c>
      <c r="N82" s="4">
        <v>192</v>
      </c>
      <c r="O82" s="4">
        <v>168</v>
      </c>
      <c r="P82" s="4">
        <v>3</v>
      </c>
      <c r="Q82" s="5">
        <v>62</v>
      </c>
      <c r="S82" s="10" t="s">
        <v>43</v>
      </c>
      <c r="T82" s="4">
        <v>192</v>
      </c>
      <c r="U82" s="4">
        <v>168</v>
      </c>
      <c r="V82" s="4">
        <v>3</v>
      </c>
      <c r="W82" s="5">
        <v>191</v>
      </c>
    </row>
    <row r="83" spans="1:23" x14ac:dyDescent="0.25">
      <c r="A83" s="2"/>
      <c r="B83" s="2"/>
      <c r="C83" s="2"/>
      <c r="D83" s="2"/>
      <c r="E83" s="2"/>
      <c r="G83" s="2"/>
      <c r="H83" s="2"/>
      <c r="I83" s="2"/>
      <c r="J83" s="2"/>
      <c r="K83" s="2"/>
      <c r="M83" s="2"/>
      <c r="N83" s="2"/>
      <c r="O83" s="2"/>
      <c r="P83" s="2"/>
      <c r="Q83" s="2"/>
      <c r="S83" s="2"/>
      <c r="T83" s="2"/>
      <c r="U83" s="2"/>
      <c r="V83" s="2"/>
      <c r="W83" s="2"/>
    </row>
    <row r="84" spans="1:23" x14ac:dyDescent="0.25">
      <c r="A84" s="2"/>
      <c r="B84" s="2"/>
      <c r="C84" s="2"/>
      <c r="D84" s="2"/>
      <c r="E84" s="2"/>
      <c r="G84" s="2"/>
      <c r="H84" s="2"/>
      <c r="I84" s="2"/>
      <c r="J84" s="2"/>
      <c r="K84" s="2"/>
      <c r="M84" s="2"/>
      <c r="N84" s="2"/>
      <c r="O84" s="2"/>
      <c r="P84" s="2"/>
      <c r="Q84" s="2"/>
      <c r="S84" s="2"/>
      <c r="T84" s="2"/>
      <c r="U84" s="2"/>
      <c r="V84" s="2"/>
      <c r="W84" s="2"/>
    </row>
    <row r="85" spans="1:23" x14ac:dyDescent="0.25">
      <c r="A85" t="s">
        <v>68</v>
      </c>
      <c r="B85">
        <f>POWER(2,4)-2</f>
        <v>14</v>
      </c>
      <c r="C85" t="s">
        <v>58</v>
      </c>
      <c r="D85" t="s">
        <v>49</v>
      </c>
      <c r="E85" s="14">
        <v>4</v>
      </c>
      <c r="G85" t="s">
        <v>63</v>
      </c>
      <c r="H85">
        <f>POWER(2,4)-2</f>
        <v>14</v>
      </c>
      <c r="I85" t="s">
        <v>58</v>
      </c>
      <c r="J85" t="s">
        <v>49</v>
      </c>
      <c r="K85" s="14">
        <v>4</v>
      </c>
      <c r="M85" t="s">
        <v>66</v>
      </c>
      <c r="N85">
        <f>POWER(2,4)-2</f>
        <v>14</v>
      </c>
      <c r="O85" t="s">
        <v>58</v>
      </c>
      <c r="P85" t="s">
        <v>49</v>
      </c>
      <c r="Q85" s="14">
        <v>4</v>
      </c>
      <c r="S85" t="s">
        <v>68</v>
      </c>
      <c r="T85">
        <f>POWER(2,4)-2</f>
        <v>14</v>
      </c>
      <c r="U85" t="s">
        <v>58</v>
      </c>
      <c r="V85" t="s">
        <v>49</v>
      </c>
      <c r="W85" s="14">
        <v>4</v>
      </c>
    </row>
    <row r="86" spans="1:23" ht="15.75" thickBot="1" x14ac:dyDescent="0.3">
      <c r="A86" t="s">
        <v>1</v>
      </c>
      <c r="B86" t="s">
        <v>59</v>
      </c>
      <c r="G86" t="s">
        <v>1</v>
      </c>
      <c r="H86" t="s">
        <v>59</v>
      </c>
      <c r="M86" t="s">
        <v>1</v>
      </c>
      <c r="N86" t="s">
        <v>59</v>
      </c>
      <c r="S86" t="s">
        <v>1</v>
      </c>
      <c r="T86" t="s">
        <v>59</v>
      </c>
    </row>
    <row r="87" spans="1:23" x14ac:dyDescent="0.25">
      <c r="A87" s="11" t="s">
        <v>67</v>
      </c>
      <c r="B87" s="12"/>
      <c r="C87" s="12"/>
      <c r="D87" s="12"/>
      <c r="E87" s="13"/>
      <c r="G87" s="11" t="s">
        <v>67</v>
      </c>
      <c r="H87" s="12"/>
      <c r="I87" s="12"/>
      <c r="J87" s="12"/>
      <c r="K87" s="13"/>
      <c r="M87" s="11" t="s">
        <v>67</v>
      </c>
      <c r="N87" s="12"/>
      <c r="O87" s="12"/>
      <c r="P87" s="12"/>
      <c r="Q87" s="13"/>
      <c r="S87" s="11" t="s">
        <v>67</v>
      </c>
      <c r="T87" s="12"/>
      <c r="U87" s="12"/>
      <c r="V87" s="12"/>
      <c r="W87" s="13"/>
    </row>
    <row r="88" spans="1:23" x14ac:dyDescent="0.25">
      <c r="A88" s="8" t="s">
        <v>39</v>
      </c>
      <c r="B88" s="6">
        <f>BIN2DEC(B89)</f>
        <v>255</v>
      </c>
      <c r="C88" s="6">
        <f>BIN2DEC(C89)</f>
        <v>255</v>
      </c>
      <c r="D88" s="6">
        <f>BIN2DEC(D89)</f>
        <v>255</v>
      </c>
      <c r="E88" s="7">
        <f>BIN2DEC(E89)</f>
        <v>240</v>
      </c>
      <c r="G88" s="8" t="s">
        <v>39</v>
      </c>
      <c r="H88" s="6">
        <f>BIN2DEC(H89)</f>
        <v>255</v>
      </c>
      <c r="I88" s="6">
        <f>BIN2DEC(I89)</f>
        <v>255</v>
      </c>
      <c r="J88" s="6">
        <f>BIN2DEC(J89)</f>
        <v>255</v>
      </c>
      <c r="K88" s="7">
        <f>BIN2DEC(K89)</f>
        <v>240</v>
      </c>
      <c r="M88" s="8" t="s">
        <v>39</v>
      </c>
      <c r="N88" s="6">
        <f>BIN2DEC(N89)</f>
        <v>255</v>
      </c>
      <c r="O88" s="6">
        <f>BIN2DEC(O89)</f>
        <v>255</v>
      </c>
      <c r="P88">
        <v>255</v>
      </c>
      <c r="Q88" s="7">
        <f>BIN2DEC(Q89)</f>
        <v>240</v>
      </c>
      <c r="S88" s="8" t="s">
        <v>39</v>
      </c>
      <c r="T88" s="6">
        <f>BIN2DEC(T89)</f>
        <v>255</v>
      </c>
      <c r="U88" s="6">
        <f>BIN2DEC(U89)</f>
        <v>255</v>
      </c>
      <c r="V88" s="6">
        <v>255</v>
      </c>
      <c r="W88" s="7">
        <f>BIN2DEC(W89)</f>
        <v>240</v>
      </c>
    </row>
    <row r="89" spans="1:23" x14ac:dyDescent="0.25">
      <c r="A89" s="8" t="s">
        <v>51</v>
      </c>
      <c r="B89" s="2">
        <v>11111111</v>
      </c>
      <c r="C89" s="2">
        <v>11111111</v>
      </c>
      <c r="D89" s="2">
        <v>11111111</v>
      </c>
      <c r="E89" s="3">
        <v>11110000</v>
      </c>
      <c r="G89" s="8" t="s">
        <v>51</v>
      </c>
      <c r="H89" s="2">
        <v>11111111</v>
      </c>
      <c r="I89" s="2">
        <v>11111111</v>
      </c>
      <c r="J89" s="2">
        <v>11111111</v>
      </c>
      <c r="K89" s="3">
        <v>11110000</v>
      </c>
      <c r="M89" s="8" t="s">
        <v>51</v>
      </c>
      <c r="N89" s="2">
        <v>11111111</v>
      </c>
      <c r="O89" s="2">
        <v>11111111</v>
      </c>
      <c r="P89" s="6">
        <v>11111111</v>
      </c>
      <c r="Q89" s="3">
        <v>11110000</v>
      </c>
      <c r="S89" s="8" t="s">
        <v>51</v>
      </c>
      <c r="T89" s="2">
        <v>11111111</v>
      </c>
      <c r="U89" s="2">
        <v>11111111</v>
      </c>
      <c r="V89" s="2">
        <v>11111111</v>
      </c>
      <c r="W89" s="3">
        <v>11110000</v>
      </c>
    </row>
    <row r="90" spans="1:23" x14ac:dyDescent="0.25">
      <c r="A90" s="9" t="s">
        <v>40</v>
      </c>
      <c r="B90" s="2">
        <v>11111111</v>
      </c>
      <c r="C90" s="2">
        <v>11111111</v>
      </c>
      <c r="D90" s="2">
        <v>11111111</v>
      </c>
      <c r="E90" s="3">
        <v>1001111</v>
      </c>
      <c r="G90" s="9" t="s">
        <v>40</v>
      </c>
      <c r="H90" s="2">
        <v>11111111</v>
      </c>
      <c r="I90" s="2">
        <v>11111111</v>
      </c>
      <c r="J90" s="2">
        <v>11111111</v>
      </c>
      <c r="K90" s="25" t="str">
        <f>DEC2BIN(K91)</f>
        <v>11010000</v>
      </c>
      <c r="M90" s="9" t="s">
        <v>40</v>
      </c>
      <c r="N90" s="2">
        <v>11111111</v>
      </c>
      <c r="O90" s="2">
        <v>11111111</v>
      </c>
      <c r="P90" s="2">
        <v>11111111</v>
      </c>
      <c r="Q90" s="25" t="str">
        <f>DEC2BIN(Q91)</f>
        <v>1001111</v>
      </c>
      <c r="S90" s="9" t="s">
        <v>40</v>
      </c>
      <c r="T90" s="2">
        <v>11111111</v>
      </c>
      <c r="U90" s="2">
        <v>11111111</v>
      </c>
      <c r="V90" s="2">
        <v>11111111</v>
      </c>
      <c r="W90" s="25" t="str">
        <f>DEC2BIN(W91)</f>
        <v>11010000</v>
      </c>
    </row>
    <row r="91" spans="1:23" x14ac:dyDescent="0.25">
      <c r="A91" s="9"/>
      <c r="B91" s="2">
        <v>172</v>
      </c>
      <c r="C91" s="2">
        <v>168</v>
      </c>
      <c r="D91" s="6">
        <v>2</v>
      </c>
      <c r="E91" s="3">
        <f>BIN2DEC(E90)</f>
        <v>79</v>
      </c>
      <c r="G91" s="9"/>
      <c r="H91" s="2">
        <v>172</v>
      </c>
      <c r="I91" s="2">
        <v>168</v>
      </c>
      <c r="J91" s="6">
        <v>2</v>
      </c>
      <c r="K91" s="3">
        <v>208</v>
      </c>
      <c r="M91" s="9"/>
      <c r="N91" s="2">
        <v>172</v>
      </c>
      <c r="O91" s="2">
        <v>168</v>
      </c>
      <c r="P91" s="6">
        <v>3</v>
      </c>
      <c r="Q91" s="3">
        <v>79</v>
      </c>
      <c r="S91" s="9"/>
      <c r="T91" s="2">
        <v>172</v>
      </c>
      <c r="U91" s="2">
        <v>168</v>
      </c>
      <c r="V91" s="6">
        <v>3</v>
      </c>
      <c r="W91" s="3">
        <v>208</v>
      </c>
    </row>
    <row r="92" spans="1:23" x14ac:dyDescent="0.25">
      <c r="A92" s="9" t="s">
        <v>41</v>
      </c>
      <c r="B92" s="2">
        <v>11111111</v>
      </c>
      <c r="C92" s="2">
        <v>11111111</v>
      </c>
      <c r="D92" s="2">
        <v>11111110</v>
      </c>
      <c r="E92" s="3">
        <v>1000000</v>
      </c>
      <c r="G92" s="9" t="s">
        <v>41</v>
      </c>
      <c r="H92" s="2">
        <v>11111111</v>
      </c>
      <c r="I92" s="2">
        <v>11111111</v>
      </c>
      <c r="J92" s="2">
        <v>11111110</v>
      </c>
      <c r="K92" s="25" t="str">
        <f>DEC2BIN(K93)</f>
        <v>11000001</v>
      </c>
      <c r="M92" s="9" t="s">
        <v>41</v>
      </c>
      <c r="N92" s="2">
        <v>11111111</v>
      </c>
      <c r="O92" s="2">
        <v>11111111</v>
      </c>
      <c r="P92" s="2">
        <v>11111110</v>
      </c>
      <c r="Q92" s="25" t="str">
        <f>DEC2BIN(Q93)</f>
        <v>1000000</v>
      </c>
      <c r="S92" s="9" t="s">
        <v>41</v>
      </c>
      <c r="T92" s="2">
        <v>11111111</v>
      </c>
      <c r="U92" s="2">
        <v>11111111</v>
      </c>
      <c r="V92" s="2">
        <v>11111110</v>
      </c>
      <c r="W92" s="25" t="str">
        <f>DEC2BIN(W93)</f>
        <v>11000001</v>
      </c>
    </row>
    <row r="93" spans="1:23" x14ac:dyDescent="0.25">
      <c r="A93" s="9"/>
      <c r="B93" s="2">
        <v>172</v>
      </c>
      <c r="C93" s="2">
        <v>168</v>
      </c>
      <c r="D93" s="6">
        <v>2</v>
      </c>
      <c r="E93" s="3">
        <f>BIN2DEC(E92)</f>
        <v>64</v>
      </c>
      <c r="G93" s="9"/>
      <c r="H93" s="2">
        <v>172</v>
      </c>
      <c r="I93" s="2">
        <v>168</v>
      </c>
      <c r="J93" s="6">
        <v>2</v>
      </c>
      <c r="K93" s="3">
        <v>193</v>
      </c>
      <c r="M93" s="9"/>
      <c r="N93" s="2">
        <v>172</v>
      </c>
      <c r="O93" s="2">
        <v>168</v>
      </c>
      <c r="P93" s="6">
        <v>3</v>
      </c>
      <c r="Q93" s="3">
        <v>64</v>
      </c>
      <c r="S93" s="9"/>
      <c r="T93" s="2">
        <v>172</v>
      </c>
      <c r="U93" s="2">
        <v>168</v>
      </c>
      <c r="V93" s="6">
        <v>3</v>
      </c>
      <c r="W93" s="3">
        <v>193</v>
      </c>
    </row>
    <row r="94" spans="1:23" x14ac:dyDescent="0.25">
      <c r="A94" s="9" t="s">
        <v>42</v>
      </c>
      <c r="B94" s="2">
        <v>192</v>
      </c>
      <c r="C94" s="2">
        <v>168</v>
      </c>
      <c r="D94" s="2">
        <v>2</v>
      </c>
      <c r="E94" s="3">
        <f>E93 + 1</f>
        <v>65</v>
      </c>
      <c r="G94" s="9" t="s">
        <v>42</v>
      </c>
      <c r="H94" s="2">
        <v>192</v>
      </c>
      <c r="I94" s="2">
        <v>168</v>
      </c>
      <c r="J94" s="2">
        <v>2</v>
      </c>
      <c r="K94" s="3">
        <f>K93 + 1</f>
        <v>194</v>
      </c>
      <c r="M94" s="9" t="s">
        <v>42</v>
      </c>
      <c r="N94" s="2">
        <v>192</v>
      </c>
      <c r="O94" s="2">
        <v>168</v>
      </c>
      <c r="P94" s="2">
        <v>3</v>
      </c>
      <c r="Q94" s="3">
        <f>Q93 + 1</f>
        <v>65</v>
      </c>
      <c r="S94" s="9" t="s">
        <v>42</v>
      </c>
      <c r="T94" s="2">
        <v>192</v>
      </c>
      <c r="U94" s="2">
        <v>168</v>
      </c>
      <c r="V94" s="2">
        <v>3</v>
      </c>
      <c r="W94" s="3">
        <f>W93 + 1</f>
        <v>194</v>
      </c>
    </row>
    <row r="95" spans="1:23" ht="15.75" thickBot="1" x14ac:dyDescent="0.3">
      <c r="A95" s="10" t="s">
        <v>43</v>
      </c>
      <c r="B95" s="4">
        <v>192</v>
      </c>
      <c r="C95" s="4">
        <v>168</v>
      </c>
      <c r="D95" s="4">
        <v>2</v>
      </c>
      <c r="E95" s="5">
        <f>E91 - 1</f>
        <v>78</v>
      </c>
      <c r="G95" s="10" t="s">
        <v>43</v>
      </c>
      <c r="H95" s="4">
        <v>192</v>
      </c>
      <c r="I95" s="4">
        <v>168</v>
      </c>
      <c r="J95" s="4">
        <v>2</v>
      </c>
      <c r="K95" s="5">
        <v>207</v>
      </c>
      <c r="M95" s="10" t="s">
        <v>43</v>
      </c>
      <c r="N95" s="4">
        <v>192</v>
      </c>
      <c r="O95" s="4">
        <v>168</v>
      </c>
      <c r="P95" s="4">
        <v>3</v>
      </c>
      <c r="Q95" s="5">
        <v>78</v>
      </c>
      <c r="S95" s="10" t="s">
        <v>43</v>
      </c>
      <c r="T95" s="4">
        <v>192</v>
      </c>
      <c r="U95" s="4">
        <v>168</v>
      </c>
      <c r="V95" s="4">
        <v>3</v>
      </c>
      <c r="W95" s="5">
        <v>207</v>
      </c>
    </row>
    <row r="96" spans="1:23" x14ac:dyDescent="0.25">
      <c r="A96" s="2"/>
      <c r="B96" s="2"/>
      <c r="C96" s="2"/>
      <c r="D96" s="2"/>
      <c r="E96" s="2"/>
      <c r="G96" s="2"/>
      <c r="H96" s="2"/>
      <c r="I96" s="2"/>
      <c r="J96" s="2"/>
      <c r="K96" s="2"/>
      <c r="M96" s="2"/>
      <c r="N96" s="2"/>
      <c r="O96" s="2"/>
      <c r="P96" s="2"/>
      <c r="Q96" s="2"/>
      <c r="S96" s="2"/>
      <c r="T96" s="2"/>
      <c r="U96" s="2"/>
      <c r="V96" s="2"/>
      <c r="W96" s="2"/>
    </row>
    <row r="97" spans="1:23" x14ac:dyDescent="0.25">
      <c r="A97" t="s">
        <v>57</v>
      </c>
      <c r="B97">
        <f>POWER(2,4)-2</f>
        <v>14</v>
      </c>
      <c r="C97" t="s">
        <v>58</v>
      </c>
      <c r="D97" t="s">
        <v>49</v>
      </c>
      <c r="E97" s="14">
        <v>4</v>
      </c>
      <c r="G97" t="s">
        <v>66</v>
      </c>
      <c r="H97">
        <f>POWER(2,4)-2</f>
        <v>14</v>
      </c>
      <c r="I97" t="s">
        <v>58</v>
      </c>
      <c r="J97" t="s">
        <v>49</v>
      </c>
      <c r="K97" s="14">
        <v>4</v>
      </c>
      <c r="M97" t="s">
        <v>57</v>
      </c>
      <c r="N97">
        <f>POWER(2,4)-2</f>
        <v>14</v>
      </c>
      <c r="O97" t="s">
        <v>58</v>
      </c>
      <c r="P97" t="s">
        <v>49</v>
      </c>
      <c r="Q97" s="14">
        <v>4</v>
      </c>
      <c r="S97" t="s">
        <v>57</v>
      </c>
      <c r="T97">
        <f>POWER(2,4)-2</f>
        <v>14</v>
      </c>
      <c r="U97" t="s">
        <v>58</v>
      </c>
      <c r="V97" t="s">
        <v>49</v>
      </c>
      <c r="W97" s="14">
        <v>4</v>
      </c>
    </row>
    <row r="98" spans="1:23" ht="15.75" thickBot="1" x14ac:dyDescent="0.3">
      <c r="A98" t="s">
        <v>1</v>
      </c>
      <c r="B98" t="s">
        <v>59</v>
      </c>
      <c r="G98" t="s">
        <v>1</v>
      </c>
      <c r="H98" t="s">
        <v>59</v>
      </c>
      <c r="M98" t="s">
        <v>1</v>
      </c>
      <c r="N98" t="s">
        <v>59</v>
      </c>
      <c r="S98" t="s">
        <v>1</v>
      </c>
      <c r="T98" t="s">
        <v>59</v>
      </c>
    </row>
    <row r="99" spans="1:23" x14ac:dyDescent="0.25">
      <c r="A99" s="11" t="s">
        <v>69</v>
      </c>
      <c r="B99" s="12"/>
      <c r="C99" s="12"/>
      <c r="D99" s="12"/>
      <c r="E99" s="13"/>
      <c r="G99" s="11" t="s">
        <v>69</v>
      </c>
      <c r="H99" s="12"/>
      <c r="I99" s="12"/>
      <c r="J99" s="12"/>
      <c r="K99" s="13"/>
      <c r="M99" s="11" t="s">
        <v>69</v>
      </c>
      <c r="N99" s="12"/>
      <c r="O99" s="12"/>
      <c r="P99" s="12"/>
      <c r="Q99" s="13"/>
      <c r="S99" s="11" t="s">
        <v>69</v>
      </c>
      <c r="T99" s="12"/>
      <c r="U99" s="12"/>
      <c r="V99" s="12"/>
      <c r="W99" s="13"/>
    </row>
    <row r="100" spans="1:23" x14ac:dyDescent="0.25">
      <c r="A100" s="8" t="s">
        <v>39</v>
      </c>
      <c r="B100" s="6">
        <f>BIN2DEC(B101)</f>
        <v>255</v>
      </c>
      <c r="C100" s="6">
        <f>BIN2DEC(C101)</f>
        <v>255</v>
      </c>
      <c r="D100" s="6">
        <f>BIN2DEC(D101)</f>
        <v>255</v>
      </c>
      <c r="E100" s="7">
        <f>BIN2DEC(E101)</f>
        <v>240</v>
      </c>
      <c r="G100" s="8" t="s">
        <v>39</v>
      </c>
      <c r="H100" s="6">
        <f>BIN2DEC(H101)</f>
        <v>255</v>
      </c>
      <c r="I100" s="6">
        <f>BIN2DEC(I101)</f>
        <v>255</v>
      </c>
      <c r="J100" s="6">
        <f>BIN2DEC(J101)</f>
        <v>255</v>
      </c>
      <c r="K100" s="7">
        <f>BIN2DEC(K101)</f>
        <v>240</v>
      </c>
      <c r="M100" s="8" t="s">
        <v>39</v>
      </c>
      <c r="N100" s="6">
        <f>BIN2DEC(N101)</f>
        <v>255</v>
      </c>
      <c r="O100" s="6">
        <f>BIN2DEC(O101)</f>
        <v>255</v>
      </c>
      <c r="P100">
        <v>255</v>
      </c>
      <c r="Q100" s="7">
        <f>BIN2DEC(Q101)</f>
        <v>240</v>
      </c>
      <c r="S100" s="8" t="s">
        <v>39</v>
      </c>
      <c r="T100" s="6">
        <f>BIN2DEC(T101)</f>
        <v>255</v>
      </c>
      <c r="U100" s="6">
        <f>BIN2DEC(U101)</f>
        <v>255</v>
      </c>
      <c r="V100" s="6">
        <v>255</v>
      </c>
      <c r="W100" s="7">
        <f>BIN2DEC(W101)</f>
        <v>240</v>
      </c>
    </row>
    <row r="101" spans="1:23" x14ac:dyDescent="0.25">
      <c r="A101" s="8" t="s">
        <v>51</v>
      </c>
      <c r="B101" s="2">
        <v>11111111</v>
      </c>
      <c r="C101" s="2">
        <v>11111111</v>
      </c>
      <c r="D101" s="2">
        <v>11111111</v>
      </c>
      <c r="E101" s="3">
        <v>11110000</v>
      </c>
      <c r="G101" s="8" t="s">
        <v>51</v>
      </c>
      <c r="H101" s="2">
        <v>11111111</v>
      </c>
      <c r="I101" s="2">
        <v>11111111</v>
      </c>
      <c r="J101" s="2">
        <v>11111111</v>
      </c>
      <c r="K101" s="3">
        <v>11110000</v>
      </c>
      <c r="M101" s="8" t="s">
        <v>51</v>
      </c>
      <c r="N101" s="2">
        <v>11111111</v>
      </c>
      <c r="O101" s="2">
        <v>11111111</v>
      </c>
      <c r="P101" s="6">
        <v>11111111</v>
      </c>
      <c r="Q101" s="3">
        <v>11110000</v>
      </c>
      <c r="S101" s="8" t="s">
        <v>51</v>
      </c>
      <c r="T101" s="2">
        <v>11111111</v>
      </c>
      <c r="U101" s="2">
        <v>11111111</v>
      </c>
      <c r="V101" s="2">
        <v>11111111</v>
      </c>
      <c r="W101" s="3">
        <v>11110000</v>
      </c>
    </row>
    <row r="102" spans="1:23" x14ac:dyDescent="0.25">
      <c r="A102" s="9" t="s">
        <v>40</v>
      </c>
      <c r="B102" s="2">
        <v>11111111</v>
      </c>
      <c r="C102" s="2">
        <v>11111111</v>
      </c>
      <c r="D102" s="2">
        <v>11111111</v>
      </c>
      <c r="E102" s="3">
        <v>1011111</v>
      </c>
      <c r="G102" s="9" t="s">
        <v>40</v>
      </c>
      <c r="H102" s="2">
        <v>11111111</v>
      </c>
      <c r="I102" s="2">
        <v>11111111</v>
      </c>
      <c r="J102" s="2">
        <v>11111111</v>
      </c>
      <c r="K102" s="25" t="str">
        <f>DEC2BIN(K103)</f>
        <v>11100000</v>
      </c>
      <c r="M102" s="9" t="s">
        <v>40</v>
      </c>
      <c r="N102" s="2">
        <v>11111111</v>
      </c>
      <c r="O102" s="2">
        <v>11111111</v>
      </c>
      <c r="P102" s="2">
        <v>11111111</v>
      </c>
      <c r="Q102" s="25" t="str">
        <f>DEC2BIN(Q103)</f>
        <v>1011111</v>
      </c>
      <c r="S102" s="9" t="s">
        <v>40</v>
      </c>
      <c r="T102" s="2">
        <v>11111111</v>
      </c>
      <c r="U102" s="2">
        <v>11111111</v>
      </c>
      <c r="V102" s="2">
        <v>11111111</v>
      </c>
      <c r="W102" s="25" t="str">
        <f>DEC2BIN(W103)</f>
        <v>11100000</v>
      </c>
    </row>
    <row r="103" spans="1:23" x14ac:dyDescent="0.25">
      <c r="A103" s="9"/>
      <c r="B103" s="2">
        <v>172</v>
      </c>
      <c r="C103" s="2">
        <v>168</v>
      </c>
      <c r="D103" s="6">
        <v>2</v>
      </c>
      <c r="E103" s="3">
        <f>BIN2DEC(E102)</f>
        <v>95</v>
      </c>
      <c r="G103" s="9"/>
      <c r="H103" s="2">
        <v>172</v>
      </c>
      <c r="I103" s="2">
        <v>168</v>
      </c>
      <c r="J103" s="6">
        <v>2</v>
      </c>
      <c r="K103" s="3">
        <v>224</v>
      </c>
      <c r="M103" s="9"/>
      <c r="N103" s="2">
        <v>172</v>
      </c>
      <c r="O103" s="2">
        <v>168</v>
      </c>
      <c r="P103" s="6">
        <v>3</v>
      </c>
      <c r="Q103" s="3">
        <v>95</v>
      </c>
      <c r="S103" s="9"/>
      <c r="T103" s="2">
        <v>172</v>
      </c>
      <c r="U103" s="2">
        <v>168</v>
      </c>
      <c r="V103" s="6">
        <v>3</v>
      </c>
      <c r="W103" s="3">
        <v>224</v>
      </c>
    </row>
    <row r="104" spans="1:23" x14ac:dyDescent="0.25">
      <c r="A104" s="9" t="s">
        <v>41</v>
      </c>
      <c r="B104" s="2">
        <v>11111111</v>
      </c>
      <c r="C104" s="2">
        <v>11111111</v>
      </c>
      <c r="D104" s="2">
        <v>11111110</v>
      </c>
      <c r="E104" s="3">
        <v>1010000</v>
      </c>
      <c r="G104" s="9" t="s">
        <v>41</v>
      </c>
      <c r="H104" s="2">
        <v>11111111</v>
      </c>
      <c r="I104" s="2">
        <v>11111111</v>
      </c>
      <c r="J104" s="2">
        <v>11111110</v>
      </c>
      <c r="K104" s="25" t="str">
        <f>DEC2BIN(K105)</f>
        <v>11010001</v>
      </c>
      <c r="M104" s="9" t="s">
        <v>41</v>
      </c>
      <c r="N104" s="2">
        <v>11111111</v>
      </c>
      <c r="O104" s="2">
        <v>11111111</v>
      </c>
      <c r="P104" s="2">
        <v>11111110</v>
      </c>
      <c r="Q104" s="25" t="str">
        <f>DEC2BIN(Q105)</f>
        <v>1010000</v>
      </c>
      <c r="S104" s="9" t="s">
        <v>41</v>
      </c>
      <c r="T104" s="2">
        <v>11111111</v>
      </c>
      <c r="U104" s="2">
        <v>11111111</v>
      </c>
      <c r="V104" s="2">
        <v>11111110</v>
      </c>
      <c r="W104" s="25" t="str">
        <f>DEC2BIN(W105)</f>
        <v>11010001</v>
      </c>
    </row>
    <row r="105" spans="1:23" x14ac:dyDescent="0.25">
      <c r="A105" s="9"/>
      <c r="B105" s="2">
        <v>172</v>
      </c>
      <c r="C105" s="2">
        <v>168</v>
      </c>
      <c r="D105" s="6">
        <v>2</v>
      </c>
      <c r="E105" s="3">
        <f>BIN2DEC(E104)</f>
        <v>80</v>
      </c>
      <c r="G105" s="9"/>
      <c r="H105" s="2">
        <v>172</v>
      </c>
      <c r="I105" s="2">
        <v>168</v>
      </c>
      <c r="J105" s="6">
        <v>2</v>
      </c>
      <c r="K105" s="3">
        <v>209</v>
      </c>
      <c r="M105" s="9"/>
      <c r="N105" s="2">
        <v>172</v>
      </c>
      <c r="O105" s="2">
        <v>168</v>
      </c>
      <c r="P105" s="6">
        <v>3</v>
      </c>
      <c r="Q105" s="3">
        <v>80</v>
      </c>
      <c r="S105" s="9"/>
      <c r="T105" s="2">
        <v>172</v>
      </c>
      <c r="U105" s="2">
        <v>168</v>
      </c>
      <c r="V105" s="6">
        <v>3</v>
      </c>
      <c r="W105" s="3">
        <v>209</v>
      </c>
    </row>
    <row r="106" spans="1:23" x14ac:dyDescent="0.25">
      <c r="A106" s="9" t="s">
        <v>42</v>
      </c>
      <c r="B106" s="2">
        <v>192</v>
      </c>
      <c r="C106" s="2">
        <v>168</v>
      </c>
      <c r="D106" s="2">
        <v>2</v>
      </c>
      <c r="E106" s="3">
        <f>E105+ 1</f>
        <v>81</v>
      </c>
      <c r="G106" s="9" t="s">
        <v>42</v>
      </c>
      <c r="H106" s="2">
        <v>192</v>
      </c>
      <c r="I106" s="2">
        <v>168</v>
      </c>
      <c r="J106" s="2">
        <v>2</v>
      </c>
      <c r="K106" s="3">
        <f>K105+ 1</f>
        <v>210</v>
      </c>
      <c r="M106" s="9" t="s">
        <v>42</v>
      </c>
      <c r="N106" s="2">
        <v>192</v>
      </c>
      <c r="O106" s="2">
        <v>168</v>
      </c>
      <c r="P106" s="2">
        <v>3</v>
      </c>
      <c r="Q106" s="3">
        <f>Q105+ 1</f>
        <v>81</v>
      </c>
      <c r="S106" s="9" t="s">
        <v>42</v>
      </c>
      <c r="T106" s="2">
        <v>192</v>
      </c>
      <c r="U106" s="2">
        <v>168</v>
      </c>
      <c r="V106" s="2">
        <v>3</v>
      </c>
      <c r="W106" s="3">
        <f>W105+ 1</f>
        <v>210</v>
      </c>
    </row>
    <row r="107" spans="1:23" ht="15.75" thickBot="1" x14ac:dyDescent="0.3">
      <c r="A107" s="10" t="s">
        <v>43</v>
      </c>
      <c r="B107" s="4">
        <v>192</v>
      </c>
      <c r="C107" s="4">
        <v>168</v>
      </c>
      <c r="D107" s="4">
        <v>2</v>
      </c>
      <c r="E107" s="5">
        <f>E103 - 1</f>
        <v>94</v>
      </c>
      <c r="G107" s="10" t="s">
        <v>43</v>
      </c>
      <c r="H107" s="4">
        <v>192</v>
      </c>
      <c r="I107" s="4">
        <v>168</v>
      </c>
      <c r="J107" s="4">
        <v>2</v>
      </c>
      <c r="K107" s="5">
        <v>223</v>
      </c>
      <c r="M107" s="10" t="s">
        <v>43</v>
      </c>
      <c r="N107" s="4">
        <v>192</v>
      </c>
      <c r="O107" s="4">
        <v>168</v>
      </c>
      <c r="P107" s="4">
        <v>3</v>
      </c>
      <c r="Q107" s="5">
        <v>94</v>
      </c>
      <c r="S107" s="10" t="s">
        <v>43</v>
      </c>
      <c r="T107" s="4">
        <v>192</v>
      </c>
      <c r="U107" s="4">
        <v>168</v>
      </c>
      <c r="V107" s="4">
        <v>3</v>
      </c>
      <c r="W107" s="5">
        <v>223</v>
      </c>
    </row>
    <row r="108" spans="1:23" x14ac:dyDescent="0.25">
      <c r="A108" s="2"/>
      <c r="B108" s="2"/>
      <c r="C108" s="2"/>
      <c r="D108" s="2"/>
      <c r="E108" s="2"/>
      <c r="G108" s="2"/>
      <c r="H108" s="2"/>
      <c r="I108" s="2"/>
      <c r="J108" s="2"/>
      <c r="K108" s="2"/>
      <c r="M108" s="2"/>
      <c r="N108" s="2"/>
      <c r="O108" s="2"/>
      <c r="P108" s="2"/>
      <c r="Q108" s="2"/>
      <c r="S108" s="2"/>
      <c r="T108" s="2"/>
      <c r="U108" s="2"/>
      <c r="V108" s="2"/>
      <c r="W108" s="2"/>
    </row>
    <row r="109" spans="1:23" x14ac:dyDescent="0.25">
      <c r="A109" s="2"/>
      <c r="B109" s="2"/>
      <c r="C109" s="2"/>
      <c r="D109" s="2"/>
      <c r="E109" s="2"/>
      <c r="G109" s="2"/>
      <c r="H109" s="2"/>
      <c r="I109" s="2"/>
      <c r="J109" s="2"/>
      <c r="K109" s="2"/>
      <c r="M109" s="2"/>
      <c r="N109" s="2"/>
      <c r="O109" s="2"/>
      <c r="P109" s="2"/>
      <c r="Q109" s="2"/>
      <c r="S109" s="2"/>
      <c r="T109" s="2"/>
      <c r="U109" s="2"/>
      <c r="V109" s="2"/>
      <c r="W109" s="2"/>
    </row>
    <row r="110" spans="1:23" x14ac:dyDescent="0.25">
      <c r="A110" s="2"/>
      <c r="B110" s="2"/>
      <c r="C110" s="2"/>
      <c r="D110" s="2"/>
      <c r="E110" s="2"/>
      <c r="G110" s="2"/>
      <c r="H110" s="2"/>
      <c r="I110" s="2"/>
      <c r="J110" s="2"/>
      <c r="K110" s="2"/>
      <c r="M110" s="2"/>
      <c r="N110" s="2"/>
      <c r="O110" s="2"/>
      <c r="P110" s="2"/>
      <c r="Q110" s="2"/>
      <c r="S110" s="2"/>
      <c r="T110" s="2"/>
      <c r="U110" s="2"/>
      <c r="V110" s="2"/>
      <c r="W110" s="2"/>
    </row>
    <row r="111" spans="1:23" x14ac:dyDescent="0.25">
      <c r="A111" s="2"/>
      <c r="B111" s="2"/>
      <c r="C111" s="2"/>
      <c r="D111" s="2"/>
      <c r="E111" s="2"/>
      <c r="G111" s="2"/>
      <c r="H111" s="2"/>
      <c r="I111" s="2"/>
      <c r="J111" s="2"/>
      <c r="K111" s="2"/>
      <c r="M111" s="2"/>
      <c r="N111" s="2"/>
      <c r="O111" s="2"/>
      <c r="P111" s="2"/>
      <c r="Q111" s="2"/>
      <c r="S111" s="2"/>
      <c r="T111" s="2"/>
      <c r="U111" s="2"/>
      <c r="V111" s="2"/>
      <c r="W111" s="2"/>
    </row>
    <row r="112" spans="1:23" x14ac:dyDescent="0.25">
      <c r="A112" t="s">
        <v>71</v>
      </c>
      <c r="B112">
        <f>POWER(2,4)-2</f>
        <v>14</v>
      </c>
      <c r="C112" t="s">
        <v>58</v>
      </c>
      <c r="D112" t="s">
        <v>49</v>
      </c>
      <c r="E112" s="14">
        <v>4</v>
      </c>
      <c r="G112" t="s">
        <v>86</v>
      </c>
      <c r="H112">
        <f>POWER(2,4)-2</f>
        <v>14</v>
      </c>
      <c r="I112" t="s">
        <v>58</v>
      </c>
      <c r="J112" t="s">
        <v>49</v>
      </c>
      <c r="K112" s="14">
        <v>4</v>
      </c>
      <c r="M112" t="s">
        <v>66</v>
      </c>
      <c r="N112">
        <f>POWER(2,4)-2</f>
        <v>14</v>
      </c>
      <c r="O112" t="s">
        <v>58</v>
      </c>
      <c r="P112" t="s">
        <v>49</v>
      </c>
      <c r="Q112" s="14">
        <v>4</v>
      </c>
      <c r="S112" t="s">
        <v>71</v>
      </c>
      <c r="T112">
        <f>POWER(2,4)-2</f>
        <v>14</v>
      </c>
      <c r="U112" t="s">
        <v>58</v>
      </c>
      <c r="V112" t="s">
        <v>49</v>
      </c>
      <c r="W112" s="14">
        <v>4</v>
      </c>
    </row>
    <row r="113" spans="1:23" ht="15.75" thickBot="1" x14ac:dyDescent="0.3">
      <c r="A113" t="s">
        <v>1</v>
      </c>
      <c r="B113" t="s">
        <v>59</v>
      </c>
      <c r="G113" t="s">
        <v>1</v>
      </c>
      <c r="H113" t="s">
        <v>59</v>
      </c>
      <c r="M113" t="s">
        <v>1</v>
      </c>
      <c r="N113" t="s">
        <v>59</v>
      </c>
      <c r="S113" t="s">
        <v>1</v>
      </c>
      <c r="T113" t="s">
        <v>59</v>
      </c>
    </row>
    <row r="114" spans="1:23" x14ac:dyDescent="0.25">
      <c r="A114" s="11" t="s">
        <v>70</v>
      </c>
      <c r="B114" s="12"/>
      <c r="C114" s="12"/>
      <c r="D114" s="12"/>
      <c r="E114" s="13"/>
      <c r="G114" s="11" t="s">
        <v>70</v>
      </c>
      <c r="H114" s="12"/>
      <c r="I114" s="12"/>
      <c r="J114" s="12"/>
      <c r="K114" s="13"/>
      <c r="M114" s="11" t="s">
        <v>70</v>
      </c>
      <c r="N114" s="12"/>
      <c r="O114" s="12"/>
      <c r="P114" s="12"/>
      <c r="Q114" s="13"/>
      <c r="S114" s="11" t="s">
        <v>70</v>
      </c>
      <c r="T114" s="12"/>
      <c r="U114" s="12"/>
      <c r="V114" s="12"/>
      <c r="W114" s="13"/>
    </row>
    <row r="115" spans="1:23" x14ac:dyDescent="0.25">
      <c r="A115" s="8" t="s">
        <v>39</v>
      </c>
      <c r="B115" s="6">
        <f>BIN2DEC(B116)</f>
        <v>255</v>
      </c>
      <c r="C115" s="6">
        <f>BIN2DEC(C116)</f>
        <v>255</v>
      </c>
      <c r="D115" s="6">
        <f>BIN2DEC(D116)</f>
        <v>255</v>
      </c>
      <c r="E115" s="7">
        <f>BIN2DEC(E116)</f>
        <v>240</v>
      </c>
      <c r="G115" s="8" t="s">
        <v>39</v>
      </c>
      <c r="H115" s="6">
        <f>BIN2DEC(H116)</f>
        <v>255</v>
      </c>
      <c r="I115" s="6">
        <f>BIN2DEC(I116)</f>
        <v>255</v>
      </c>
      <c r="J115" s="6">
        <f>BIN2DEC(J116)</f>
        <v>255</v>
      </c>
      <c r="K115" s="7">
        <f>BIN2DEC(K116)</f>
        <v>240</v>
      </c>
      <c r="M115" s="8" t="s">
        <v>39</v>
      </c>
      <c r="N115" s="6">
        <f>BIN2DEC(N116)</f>
        <v>255</v>
      </c>
      <c r="O115" s="6">
        <f>BIN2DEC(O116)</f>
        <v>255</v>
      </c>
      <c r="P115">
        <v>255</v>
      </c>
      <c r="Q115" s="7">
        <f>BIN2DEC(Q116)</f>
        <v>240</v>
      </c>
      <c r="S115" s="8" t="s">
        <v>39</v>
      </c>
      <c r="T115" s="6">
        <f>BIN2DEC(T116)</f>
        <v>255</v>
      </c>
      <c r="U115" s="6">
        <f>BIN2DEC(U116)</f>
        <v>255</v>
      </c>
      <c r="V115" s="6">
        <v>255</v>
      </c>
      <c r="W115" s="7">
        <f>BIN2DEC(W116)</f>
        <v>240</v>
      </c>
    </row>
    <row r="116" spans="1:23" x14ac:dyDescent="0.25">
      <c r="A116" s="8" t="s">
        <v>51</v>
      </c>
      <c r="B116" s="2">
        <v>11111111</v>
      </c>
      <c r="C116" s="2">
        <v>11111111</v>
      </c>
      <c r="D116" s="2">
        <v>11111111</v>
      </c>
      <c r="E116" s="3">
        <v>11110000</v>
      </c>
      <c r="G116" s="8" t="s">
        <v>51</v>
      </c>
      <c r="H116" s="2">
        <v>11111111</v>
      </c>
      <c r="I116" s="2">
        <v>11111111</v>
      </c>
      <c r="J116" s="2">
        <v>11111111</v>
      </c>
      <c r="K116" s="3">
        <v>11110000</v>
      </c>
      <c r="M116" s="8" t="s">
        <v>51</v>
      </c>
      <c r="N116" s="2">
        <v>11111111</v>
      </c>
      <c r="O116" s="2">
        <v>11111111</v>
      </c>
      <c r="P116" s="6">
        <v>11111111</v>
      </c>
      <c r="Q116" s="3">
        <v>11110000</v>
      </c>
      <c r="S116" s="8" t="s">
        <v>51</v>
      </c>
      <c r="T116" s="2">
        <v>11111111</v>
      </c>
      <c r="U116" s="2">
        <v>11111111</v>
      </c>
      <c r="V116" s="2">
        <v>11111111</v>
      </c>
      <c r="W116" s="3">
        <v>11110000</v>
      </c>
    </row>
    <row r="117" spans="1:23" x14ac:dyDescent="0.25">
      <c r="A117" s="9" t="s">
        <v>40</v>
      </c>
      <c r="B117" s="2">
        <v>11111111</v>
      </c>
      <c r="C117" s="2">
        <v>11111111</v>
      </c>
      <c r="D117" s="2">
        <v>2</v>
      </c>
      <c r="E117" s="3">
        <v>1101111</v>
      </c>
      <c r="G117" s="9" t="s">
        <v>40</v>
      </c>
      <c r="H117" s="2">
        <v>11111111</v>
      </c>
      <c r="I117" s="2">
        <v>11111111</v>
      </c>
      <c r="J117" s="2">
        <v>2</v>
      </c>
      <c r="K117" s="3">
        <v>1101111</v>
      </c>
      <c r="M117" s="9" t="s">
        <v>40</v>
      </c>
      <c r="N117" s="2">
        <v>11111111</v>
      </c>
      <c r="O117" s="2">
        <v>11111111</v>
      </c>
      <c r="P117" s="2">
        <v>11111111</v>
      </c>
      <c r="Q117" s="25" t="str">
        <f>DEC2BIN(Q118)</f>
        <v>1101111</v>
      </c>
      <c r="S117" s="9" t="s">
        <v>40</v>
      </c>
      <c r="T117" s="2">
        <v>11111111</v>
      </c>
      <c r="U117" s="2">
        <v>11111111</v>
      </c>
      <c r="V117" s="2">
        <v>11111111</v>
      </c>
      <c r="W117" s="3">
        <v>1101111</v>
      </c>
    </row>
    <row r="118" spans="1:23" x14ac:dyDescent="0.25">
      <c r="A118" s="9"/>
      <c r="B118" s="2">
        <v>172</v>
      </c>
      <c r="C118" s="2">
        <v>168</v>
      </c>
      <c r="D118" s="6">
        <v>2</v>
      </c>
      <c r="E118" s="3">
        <f>BIN2DEC(E117)</f>
        <v>111</v>
      </c>
      <c r="G118" s="9"/>
      <c r="H118" s="2">
        <v>172</v>
      </c>
      <c r="I118" s="2">
        <v>168</v>
      </c>
      <c r="J118" s="6">
        <v>2</v>
      </c>
      <c r="K118" s="3">
        <v>239</v>
      </c>
      <c r="M118" s="9"/>
      <c r="N118" s="2">
        <v>172</v>
      </c>
      <c r="O118" s="2">
        <v>168</v>
      </c>
      <c r="P118" s="6">
        <v>3</v>
      </c>
      <c r="Q118" s="3">
        <v>111</v>
      </c>
      <c r="S118" s="9"/>
      <c r="T118" s="2">
        <v>172</v>
      </c>
      <c r="U118" s="2">
        <v>168</v>
      </c>
      <c r="V118" s="6">
        <v>3</v>
      </c>
      <c r="W118" s="3">
        <v>239</v>
      </c>
    </row>
    <row r="119" spans="1:23" x14ac:dyDescent="0.25">
      <c r="A119" s="9" t="s">
        <v>41</v>
      </c>
      <c r="B119" s="2">
        <v>11111111</v>
      </c>
      <c r="C119" s="2">
        <v>11111111</v>
      </c>
      <c r="D119" s="2">
        <v>11111110</v>
      </c>
      <c r="E119" s="3">
        <v>1100000</v>
      </c>
      <c r="G119" s="9" t="s">
        <v>41</v>
      </c>
      <c r="H119" s="2">
        <v>11111111</v>
      </c>
      <c r="I119" s="2">
        <v>11111111</v>
      </c>
      <c r="J119" s="2">
        <v>11111110</v>
      </c>
      <c r="K119" s="3">
        <v>1100000</v>
      </c>
      <c r="M119" s="9" t="s">
        <v>41</v>
      </c>
      <c r="N119" s="2">
        <v>11111111</v>
      </c>
      <c r="O119" s="2">
        <v>11111111</v>
      </c>
      <c r="P119" s="2">
        <v>11111110</v>
      </c>
      <c r="Q119" s="25" t="str">
        <f>DEC2BIN(Q120)</f>
        <v>1100000</v>
      </c>
      <c r="S119" s="9" t="s">
        <v>41</v>
      </c>
      <c r="T119" s="2">
        <v>11111111</v>
      </c>
      <c r="U119" s="2">
        <v>11111111</v>
      </c>
      <c r="V119" s="2">
        <v>11111110</v>
      </c>
      <c r="W119" s="3">
        <v>1100000</v>
      </c>
    </row>
    <row r="120" spans="1:23" x14ac:dyDescent="0.25">
      <c r="A120" s="9"/>
      <c r="B120" s="2">
        <v>172</v>
      </c>
      <c r="C120" s="2">
        <v>168</v>
      </c>
      <c r="D120" s="6">
        <v>2</v>
      </c>
      <c r="E120" s="3">
        <f>BIN2DEC(E119)</f>
        <v>96</v>
      </c>
      <c r="G120" s="9"/>
      <c r="H120" s="2">
        <v>172</v>
      </c>
      <c r="I120" s="2">
        <v>168</v>
      </c>
      <c r="J120" s="6">
        <v>2</v>
      </c>
      <c r="K120" s="3">
        <v>225</v>
      </c>
      <c r="M120" s="9"/>
      <c r="N120" s="2">
        <v>172</v>
      </c>
      <c r="O120" s="2">
        <v>168</v>
      </c>
      <c r="P120" s="6">
        <v>3</v>
      </c>
      <c r="Q120" s="3">
        <v>96</v>
      </c>
      <c r="S120" s="9"/>
      <c r="T120" s="2">
        <v>172</v>
      </c>
      <c r="U120" s="2">
        <v>168</v>
      </c>
      <c r="V120" s="6">
        <v>3</v>
      </c>
      <c r="W120" s="3">
        <v>225</v>
      </c>
    </row>
    <row r="121" spans="1:23" x14ac:dyDescent="0.25">
      <c r="A121" s="9" t="s">
        <v>42</v>
      </c>
      <c r="B121" s="2">
        <v>192</v>
      </c>
      <c r="C121" s="2">
        <v>168</v>
      </c>
      <c r="D121" s="2">
        <v>2</v>
      </c>
      <c r="E121" s="3">
        <f>E120+ 1</f>
        <v>97</v>
      </c>
      <c r="G121" s="9" t="s">
        <v>42</v>
      </c>
      <c r="H121" s="2">
        <v>192</v>
      </c>
      <c r="I121" s="2">
        <v>168</v>
      </c>
      <c r="J121" s="2">
        <v>2</v>
      </c>
      <c r="K121" s="3">
        <f>K120+ 1</f>
        <v>226</v>
      </c>
      <c r="M121" s="9" t="s">
        <v>42</v>
      </c>
      <c r="N121" s="2">
        <v>192</v>
      </c>
      <c r="O121" s="2">
        <v>168</v>
      </c>
      <c r="P121" s="2">
        <v>3</v>
      </c>
      <c r="Q121" s="3">
        <f>Q120+ 1</f>
        <v>97</v>
      </c>
      <c r="S121" s="9" t="s">
        <v>42</v>
      </c>
      <c r="T121" s="2">
        <v>192</v>
      </c>
      <c r="U121" s="2">
        <v>168</v>
      </c>
      <c r="V121" s="2">
        <v>3</v>
      </c>
      <c r="W121" s="3">
        <f>W120+ 1</f>
        <v>226</v>
      </c>
    </row>
    <row r="122" spans="1:23" ht="15.75" thickBot="1" x14ac:dyDescent="0.3">
      <c r="A122" s="10" t="s">
        <v>43</v>
      </c>
      <c r="B122" s="4">
        <v>192</v>
      </c>
      <c r="C122" s="4">
        <v>168</v>
      </c>
      <c r="D122" s="4">
        <v>2</v>
      </c>
      <c r="E122" s="5">
        <f>E118 - 1</f>
        <v>110</v>
      </c>
      <c r="G122" s="10" t="s">
        <v>43</v>
      </c>
      <c r="H122" s="4">
        <v>192</v>
      </c>
      <c r="I122" s="4">
        <v>168</v>
      </c>
      <c r="J122" s="4">
        <v>2</v>
      </c>
      <c r="K122" s="5">
        <v>238</v>
      </c>
      <c r="M122" s="10" t="s">
        <v>43</v>
      </c>
      <c r="N122" s="4">
        <v>192</v>
      </c>
      <c r="O122" s="4">
        <v>168</v>
      </c>
      <c r="P122" s="4">
        <v>3</v>
      </c>
      <c r="Q122" s="5">
        <v>110</v>
      </c>
      <c r="S122" s="10" t="s">
        <v>43</v>
      </c>
      <c r="T122" s="4">
        <v>192</v>
      </c>
      <c r="U122" s="4">
        <v>168</v>
      </c>
      <c r="V122" s="4">
        <v>3</v>
      </c>
      <c r="W122" s="5">
        <v>238</v>
      </c>
    </row>
    <row r="123" spans="1:23" x14ac:dyDescent="0.25">
      <c r="A123" s="2"/>
      <c r="B123" s="2"/>
      <c r="C123" s="2"/>
      <c r="D123" s="2"/>
      <c r="E123" s="2"/>
    </row>
    <row r="124" spans="1:23" x14ac:dyDescent="0.25">
      <c r="A124" s="2"/>
      <c r="B124" s="2"/>
      <c r="C124" s="2"/>
      <c r="D124" s="2"/>
      <c r="E124" s="2"/>
    </row>
    <row r="125" spans="1:23" x14ac:dyDescent="0.25">
      <c r="A125" s="2"/>
      <c r="B125" s="2"/>
      <c r="C125" s="2"/>
      <c r="D125" s="2"/>
      <c r="E125" s="17"/>
    </row>
    <row r="126" spans="1:23" x14ac:dyDescent="0.25">
      <c r="A126" s="2"/>
      <c r="B126" s="2"/>
      <c r="C126" s="2"/>
      <c r="D126" s="2"/>
      <c r="E126" s="2"/>
    </row>
  </sheetData>
  <mergeCells count="3">
    <mergeCell ref="B1:E1"/>
    <mergeCell ref="B2:E2"/>
    <mergeCell ref="B12:E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Resumen</vt:lpstr>
      <vt:lpstr>Info.General</vt:lpstr>
      <vt:lpstr>VLANS</vt:lpstr>
      <vt:lpstr>Honduras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2020-03-31T19:34:52Z</dcterms:created>
  <dcterms:modified xsi:type="dcterms:W3CDTF">2020-04-09T17:17:07Z</dcterms:modified>
</cp:coreProperties>
</file>