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60" windowWidth="11496" windowHeight="494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16" i="1"/>
  <c r="H17" i="1"/>
  <c r="H18" i="1"/>
  <c r="H19" i="1"/>
  <c r="H20" i="1"/>
  <c r="H21" i="1"/>
  <c r="H16" i="1"/>
  <c r="G6" i="1"/>
  <c r="G21" i="1"/>
  <c r="G20" i="1"/>
  <c r="G19" i="1"/>
  <c r="G18" i="1"/>
  <c r="G17" i="1"/>
  <c r="G16" i="1"/>
  <c r="F18" i="1"/>
  <c r="F19" i="1"/>
  <c r="F20" i="1"/>
  <c r="F21" i="1"/>
  <c r="F17" i="1"/>
  <c r="F16" i="1"/>
  <c r="F13" i="1" l="1"/>
  <c r="E13" i="1"/>
  <c r="G13" i="1" s="1"/>
  <c r="F12" i="1"/>
  <c r="E12" i="1"/>
  <c r="F11" i="1"/>
  <c r="E11" i="1"/>
  <c r="G11" i="1" s="1"/>
  <c r="F10" i="1"/>
  <c r="E10" i="1"/>
  <c r="F9" i="1"/>
  <c r="E9" i="1"/>
  <c r="G9" i="1" s="1"/>
  <c r="F8" i="1"/>
  <c r="E8" i="1"/>
  <c r="F6" i="1"/>
  <c r="E6" i="1"/>
  <c r="F5" i="1"/>
  <c r="E5" i="1"/>
  <c r="F4" i="1"/>
  <c r="E4" i="1"/>
  <c r="G4" i="1" s="1"/>
  <c r="G8" i="1" l="1"/>
  <c r="G12" i="1"/>
  <c r="G5" i="1"/>
  <c r="G10" i="1"/>
</calcChain>
</file>

<file path=xl/sharedStrings.xml><?xml version="1.0" encoding="utf-8"?>
<sst xmlns="http://schemas.openxmlformats.org/spreadsheetml/2006/main" count="31" uniqueCount="31">
  <si>
    <t>correct</t>
    <phoneticPr fontId="1" type="noConversion"/>
  </si>
  <si>
    <t>wrong</t>
    <phoneticPr fontId="1" type="noConversion"/>
  </si>
  <si>
    <t>total</t>
    <phoneticPr fontId="1" type="noConversion"/>
  </si>
  <si>
    <t>speech</t>
    <phoneticPr fontId="1" type="noConversion"/>
  </si>
  <si>
    <t>P</t>
    <phoneticPr fontId="1" type="noConversion"/>
  </si>
  <si>
    <t>R</t>
    <phoneticPr fontId="1" type="noConversion"/>
  </si>
  <si>
    <t>F1</t>
    <phoneticPr fontId="1" type="noConversion"/>
  </si>
  <si>
    <t>action</t>
    <phoneticPr fontId="1" type="noConversion"/>
  </si>
  <si>
    <t>description</t>
    <phoneticPr fontId="1" type="noConversion"/>
  </si>
  <si>
    <t>impulsive</t>
    <phoneticPr fontId="1" type="noConversion"/>
  </si>
  <si>
    <t>calm</t>
    <phoneticPr fontId="1" type="noConversion"/>
  </si>
  <si>
    <t>extrovert</t>
    <phoneticPr fontId="1" type="noConversion"/>
  </si>
  <si>
    <t>introvert</t>
    <phoneticPr fontId="1" type="noConversion"/>
  </si>
  <si>
    <t>optimistic</t>
    <phoneticPr fontId="1" type="noConversion"/>
  </si>
  <si>
    <t>pessimistic</t>
    <phoneticPr fontId="1" type="noConversion"/>
  </si>
  <si>
    <t>testing data: 10 novels, 11 characters with 206 sentences describing them.</t>
    <phoneticPr fontId="1" type="noConversion"/>
  </si>
  <si>
    <t>training data: 21novels, 2973 sentences for sentence type classifying; 32 characters for personality calssifying.</t>
    <phoneticPr fontId="1" type="noConversion"/>
  </si>
  <si>
    <t>true positive</t>
    <phoneticPr fontId="1" type="noConversion"/>
  </si>
  <si>
    <t>false positive</t>
    <phoneticPr fontId="1" type="noConversion"/>
  </si>
  <si>
    <t>true negative</t>
    <phoneticPr fontId="1" type="noConversion"/>
  </si>
  <si>
    <t>false negative</t>
    <phoneticPr fontId="1" type="noConversion"/>
  </si>
  <si>
    <t>impulsive</t>
    <phoneticPr fontId="1" type="noConversion"/>
  </si>
  <si>
    <t>calm</t>
  </si>
  <si>
    <t>extrovert</t>
    <phoneticPr fontId="1" type="noConversion"/>
  </si>
  <si>
    <t>P</t>
    <phoneticPr fontId="1" type="noConversion"/>
  </si>
  <si>
    <t>R</t>
    <phoneticPr fontId="1" type="noConversion"/>
  </si>
  <si>
    <t>introvert</t>
  </si>
  <si>
    <t>optimistic</t>
    <phoneticPr fontId="1" type="noConversion"/>
  </si>
  <si>
    <t>pessimistic</t>
  </si>
  <si>
    <t>F1</t>
    <phoneticPr fontId="1" type="noConversion"/>
  </si>
  <si>
    <t>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</si>
</sst>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B1" workbookViewId="0">
      <selection activeCell="J17" sqref="J17"/>
    </sheetView>
  </sheetViews>
  <sheetFormatPr defaultRowHeight="14.4" x14ac:dyDescent="0.25"/>
  <cols>
    <col min="1" max="1" width="24.109375" customWidth="1"/>
    <col min="2" max="2" width="15.6640625" customWidth="1"/>
    <col min="3" max="3" width="19.5546875" customWidth="1"/>
    <col min="4" max="4" width="17.44140625" customWidth="1"/>
    <col min="5" max="5" width="15.44140625" customWidth="1"/>
  </cols>
  <sheetData>
    <row r="1" spans="1:9" x14ac:dyDescent="0.25">
      <c r="A1" t="s">
        <v>16</v>
      </c>
    </row>
    <row r="2" spans="1:9" x14ac:dyDescent="0.25">
      <c r="A2" t="s">
        <v>15</v>
      </c>
    </row>
    <row r="3" spans="1:9" x14ac:dyDescent="0.25">
      <c r="B3" t="s">
        <v>0</v>
      </c>
      <c r="C3" t="s">
        <v>1</v>
      </c>
      <c r="D3" t="s">
        <v>2</v>
      </c>
      <c r="E3" t="s">
        <v>4</v>
      </c>
      <c r="F3" t="s">
        <v>5</v>
      </c>
      <c r="G3" t="s">
        <v>6</v>
      </c>
    </row>
    <row r="4" spans="1:9" x14ac:dyDescent="0.25">
      <c r="A4" t="s">
        <v>3</v>
      </c>
      <c r="B4">
        <v>22</v>
      </c>
      <c r="C4">
        <v>15</v>
      </c>
      <c r="D4">
        <v>34</v>
      </c>
      <c r="E4">
        <f>B4/(B4+C4)</f>
        <v>0.59459459459459463</v>
      </c>
      <c r="F4">
        <f>B4/D4</f>
        <v>0.6470588235294118</v>
      </c>
      <c r="G4">
        <f>2*E4*F4/(E4+F4)</f>
        <v>0.61971830985915499</v>
      </c>
    </row>
    <row r="5" spans="1:9" x14ac:dyDescent="0.25">
      <c r="A5" t="s">
        <v>7</v>
      </c>
      <c r="B5">
        <v>107</v>
      </c>
      <c r="C5">
        <v>6</v>
      </c>
      <c r="D5">
        <v>129</v>
      </c>
      <c r="E5">
        <f>B5/(B5+C5)</f>
        <v>0.94690265486725667</v>
      </c>
      <c r="F5">
        <f>B5/D5</f>
        <v>0.8294573643410853</v>
      </c>
      <c r="G5">
        <f>2*E5*F5/(E5+F5)</f>
        <v>0.88429752066115697</v>
      </c>
    </row>
    <row r="6" spans="1:9" x14ac:dyDescent="0.25">
      <c r="A6" t="s">
        <v>8</v>
      </c>
      <c r="B6">
        <v>39</v>
      </c>
      <c r="C6">
        <v>17</v>
      </c>
      <c r="D6">
        <v>43</v>
      </c>
      <c r="E6">
        <f>B6/(B6+C6)</f>
        <v>0.6964285714285714</v>
      </c>
      <c r="F6">
        <f>B6/D6</f>
        <v>0.90697674418604646</v>
      </c>
      <c r="G6">
        <f>H162*E6*F6/(E6+F6)</f>
        <v>0</v>
      </c>
    </row>
    <row r="8" spans="1:9" x14ac:dyDescent="0.25">
      <c r="A8" t="s">
        <v>9</v>
      </c>
      <c r="B8">
        <v>8</v>
      </c>
      <c r="C8">
        <v>1</v>
      </c>
      <c r="D8">
        <v>9</v>
      </c>
      <c r="E8">
        <f t="shared" ref="E8:E13" si="0">B8/(B8+C8)</f>
        <v>0.88888888888888884</v>
      </c>
      <c r="F8">
        <f t="shared" ref="F8:F13" si="1">B8/D8</f>
        <v>0.88888888888888884</v>
      </c>
      <c r="G8">
        <f t="shared" ref="G8:G13" si="2">2*E8*F8/(E8+F8)</f>
        <v>0.88888888888888884</v>
      </c>
    </row>
    <row r="9" spans="1:9" x14ac:dyDescent="0.25">
      <c r="A9" t="s">
        <v>10</v>
      </c>
      <c r="B9">
        <v>1</v>
      </c>
      <c r="C9">
        <v>1</v>
      </c>
      <c r="D9">
        <v>2</v>
      </c>
      <c r="E9">
        <f t="shared" si="0"/>
        <v>0.5</v>
      </c>
      <c r="F9">
        <f t="shared" si="1"/>
        <v>0.5</v>
      </c>
      <c r="G9">
        <f t="shared" si="2"/>
        <v>0.5</v>
      </c>
    </row>
    <row r="10" spans="1:9" x14ac:dyDescent="0.25">
      <c r="A10" t="s">
        <v>11</v>
      </c>
      <c r="B10">
        <v>2</v>
      </c>
      <c r="C10">
        <v>0</v>
      </c>
      <c r="D10">
        <v>6</v>
      </c>
      <c r="E10">
        <f t="shared" si="0"/>
        <v>1</v>
      </c>
      <c r="F10">
        <f t="shared" si="1"/>
        <v>0.33333333333333331</v>
      </c>
      <c r="G10">
        <f t="shared" si="2"/>
        <v>0.5</v>
      </c>
    </row>
    <row r="11" spans="1:9" x14ac:dyDescent="0.25">
      <c r="A11" t="s">
        <v>12</v>
      </c>
      <c r="B11">
        <v>5</v>
      </c>
      <c r="C11">
        <v>4</v>
      </c>
      <c r="D11">
        <v>5</v>
      </c>
      <c r="E11">
        <f t="shared" si="0"/>
        <v>0.55555555555555558</v>
      </c>
      <c r="F11">
        <f t="shared" si="1"/>
        <v>1</v>
      </c>
      <c r="G11">
        <f t="shared" si="2"/>
        <v>0.7142857142857143</v>
      </c>
    </row>
    <row r="12" spans="1:9" x14ac:dyDescent="0.25">
      <c r="A12" t="s">
        <v>13</v>
      </c>
      <c r="B12">
        <v>3</v>
      </c>
      <c r="C12">
        <v>0</v>
      </c>
      <c r="D12">
        <v>5</v>
      </c>
      <c r="E12">
        <f t="shared" si="0"/>
        <v>1</v>
      </c>
      <c r="F12">
        <f t="shared" si="1"/>
        <v>0.6</v>
      </c>
      <c r="G12">
        <f t="shared" si="2"/>
        <v>0.74999999999999989</v>
      </c>
    </row>
    <row r="13" spans="1:9" x14ac:dyDescent="0.25">
      <c r="A13" t="s">
        <v>14</v>
      </c>
      <c r="B13">
        <v>6</v>
      </c>
      <c r="C13">
        <v>2</v>
      </c>
      <c r="D13">
        <v>6</v>
      </c>
      <c r="E13">
        <f t="shared" si="0"/>
        <v>0.75</v>
      </c>
      <c r="F13">
        <f t="shared" si="1"/>
        <v>1</v>
      </c>
      <c r="G13">
        <f t="shared" si="2"/>
        <v>0.8571428571428571</v>
      </c>
    </row>
    <row r="15" spans="1:9" x14ac:dyDescent="0.25">
      <c r="B15" t="s">
        <v>17</v>
      </c>
      <c r="C15" t="s">
        <v>18</v>
      </c>
      <c r="D15" t="s">
        <v>19</v>
      </c>
      <c r="E15" t="s">
        <v>20</v>
      </c>
      <c r="F15" t="s">
        <v>24</v>
      </c>
      <c r="G15" t="s">
        <v>25</v>
      </c>
      <c r="H15" t="s">
        <v>29</v>
      </c>
      <c r="I15" t="s">
        <v>30</v>
      </c>
    </row>
    <row r="16" spans="1:9" x14ac:dyDescent="0.25">
      <c r="A16" t="s">
        <v>21</v>
      </c>
      <c r="B16">
        <v>8</v>
      </c>
      <c r="C16">
        <v>1</v>
      </c>
      <c r="D16">
        <v>1</v>
      </c>
      <c r="E16">
        <v>1</v>
      </c>
      <c r="F16">
        <f>B16/(B16+C16)</f>
        <v>0.88888888888888884</v>
      </c>
      <c r="G16">
        <f>B16/(B16+C17)</f>
        <v>0.88888888888888884</v>
      </c>
      <c r="H16">
        <f>2*F16*G16/(F16+G16)</f>
        <v>0.88888888888888884</v>
      </c>
      <c r="I16">
        <f>(B16+D16)/(B16+C16+D16+E16)</f>
        <v>0.81818181818181823</v>
      </c>
    </row>
    <row r="17" spans="1:9" x14ac:dyDescent="0.25">
      <c r="A17" t="s">
        <v>22</v>
      </c>
      <c r="B17">
        <v>1</v>
      </c>
      <c r="C17">
        <v>1</v>
      </c>
      <c r="D17">
        <v>8</v>
      </c>
      <c r="E17">
        <v>1</v>
      </c>
      <c r="F17">
        <f>B17/(B17+C17)</f>
        <v>0.5</v>
      </c>
      <c r="G17">
        <f>B17/(B17+C16)</f>
        <v>0.5</v>
      </c>
      <c r="H17">
        <f t="shared" ref="H17:H21" si="3">2*F17*G17/(F17+G17)</f>
        <v>0.5</v>
      </c>
      <c r="I17">
        <f t="shared" ref="I17:I21" si="4">(B17+D17)/(B17+C17+D17+E17)</f>
        <v>0.81818181818181823</v>
      </c>
    </row>
    <row r="18" spans="1:9" x14ac:dyDescent="0.25">
      <c r="A18" t="s">
        <v>23</v>
      </c>
      <c r="B18">
        <v>2</v>
      </c>
      <c r="C18">
        <v>0</v>
      </c>
      <c r="D18">
        <v>5</v>
      </c>
      <c r="E18">
        <v>4</v>
      </c>
      <c r="F18">
        <f t="shared" ref="F18:F21" si="5">B18/(B18+C18)</f>
        <v>1</v>
      </c>
      <c r="G18">
        <f>B18/(B18+C19)</f>
        <v>0.33333333333333331</v>
      </c>
      <c r="H18">
        <f t="shared" si="3"/>
        <v>0.5</v>
      </c>
      <c r="I18">
        <f t="shared" si="4"/>
        <v>0.63636363636363635</v>
      </c>
    </row>
    <row r="19" spans="1:9" x14ac:dyDescent="0.25">
      <c r="A19" t="s">
        <v>26</v>
      </c>
      <c r="B19">
        <v>5</v>
      </c>
      <c r="C19">
        <v>4</v>
      </c>
      <c r="D19">
        <v>2</v>
      </c>
      <c r="E19">
        <v>0</v>
      </c>
      <c r="F19">
        <f t="shared" si="5"/>
        <v>0.55555555555555558</v>
      </c>
      <c r="G19">
        <f>B19/(B19+C18)</f>
        <v>1</v>
      </c>
      <c r="H19">
        <f t="shared" si="3"/>
        <v>0.7142857142857143</v>
      </c>
      <c r="I19">
        <f t="shared" si="4"/>
        <v>0.63636363636363635</v>
      </c>
    </row>
    <row r="20" spans="1:9" x14ac:dyDescent="0.25">
      <c r="A20" t="s">
        <v>27</v>
      </c>
      <c r="B20">
        <v>3</v>
      </c>
      <c r="C20">
        <v>0</v>
      </c>
      <c r="D20">
        <v>6</v>
      </c>
      <c r="E20">
        <v>2</v>
      </c>
      <c r="F20">
        <f t="shared" si="5"/>
        <v>1</v>
      </c>
      <c r="G20">
        <f>B20/(B20+C21)</f>
        <v>0.6</v>
      </c>
      <c r="H20">
        <f t="shared" si="3"/>
        <v>0.74999999999999989</v>
      </c>
      <c r="I20">
        <f t="shared" si="4"/>
        <v>0.81818181818181823</v>
      </c>
    </row>
    <row r="21" spans="1:9" x14ac:dyDescent="0.25">
      <c r="A21" t="s">
        <v>28</v>
      </c>
      <c r="B21">
        <v>6</v>
      </c>
      <c r="C21">
        <v>2</v>
      </c>
      <c r="D21">
        <v>3</v>
      </c>
      <c r="E21">
        <v>0</v>
      </c>
      <c r="F21">
        <f t="shared" si="5"/>
        <v>0.75</v>
      </c>
      <c r="G21">
        <f>B21/(B21+C20)</f>
        <v>1</v>
      </c>
      <c r="H21">
        <f t="shared" si="3"/>
        <v>0.8571428571428571</v>
      </c>
      <c r="I21">
        <f t="shared" si="4"/>
        <v>0.81818181818181823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dcterms:created xsi:type="dcterms:W3CDTF">2016-04-29T13:28:41Z</dcterms:created>
  <dcterms:modified xsi:type="dcterms:W3CDTF">2016-04-30T01:18:32Z</dcterms:modified>
</cp:coreProperties>
</file>