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Área de Trabalho\"/>
    </mc:Choice>
  </mc:AlternateContent>
  <xr:revisionPtr revIDLastSave="0" documentId="13_ncr:1_{6B05DDE4-8123-44D4-A7EA-544FB0868B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inel" sheetId="3" r:id="rId1"/>
    <sheet name="Dados" sheetId="1" state="hidden" r:id="rId2"/>
    <sheet name="Controller" sheetId="2" state="hidden" r:id="rId3"/>
  </sheets>
  <definedNames>
    <definedName name="SegmentaçãodeDados_Meses">#N/A</definedName>
  </definedNames>
  <calcPr calcId="191028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N4" i="2"/>
  <c r="R27" i="3" l="1"/>
</calcChain>
</file>

<file path=xl/sharedStrings.xml><?xml version="1.0" encoding="utf-8"?>
<sst xmlns="http://schemas.openxmlformats.org/spreadsheetml/2006/main" count="263" uniqueCount="77">
  <si>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</si>
  <si>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</si>
  <si>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</si>
  <si>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</si>
  <si>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</si>
  <si>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</si>
  <si>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</si>
  <si>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</si>
  <si>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</si>
  <si>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</si>
  <si>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</si>
  <si>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</si>
  <si>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</si>
  <si>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</si>
  <si>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</si>
  <si>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</si>
  <si>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</si>
  <si>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</si>
  <si>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</si>
  <si>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</si>
  <si>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</si>
  <si>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</si>
  <si>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</si>
  <si>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</si>
  <si>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</si>
  <si>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</si>
  <si>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</si>
  <si>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</si>
  <si>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</si>
  <si>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</si>
  <si>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</si>
  <si>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</si>
  <si>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</si>
  <si>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</si>
  <si>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</si>
  <si>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</si>
  <si>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</si>
  <si>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</si>
  <si>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</si>
  <si>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</si>
  <si>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</si>
  <si>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</si>
  <si>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</si>
  <si>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</si>
  <si>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</si>
  <si>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</si>
  <si>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</si>
  <si>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</si>
  <si>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</si>
  <si>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</si>
  <si>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</si>
  <si>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</si>
  <si>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</si>
  <si>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</si>
  <si>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</si>
  <si>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</si>
  <si>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</si>
  <si>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</si>
  <si>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</si>
  <si>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</si>
  <si>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</si>
  <si>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</si>
  <si>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</si>
  <si>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</si>
  <si>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</si>
  <si>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</si>
  <si>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</si>
  <si>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</si>
  <si>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</si>
  <si>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</si>
  <si>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</t>
  </si>
  <si>
    <t>Status</t>
  </si>
  <si>
    <t>Rótulos de Linha</t>
  </si>
  <si>
    <t>Total Geral</t>
  </si>
  <si>
    <t>Soma de valor</t>
  </si>
  <si>
    <t>Meses</t>
  </si>
  <si>
    <t>Poupado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</si>
</sst>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onsolas"/>
      <family val="3"/>
    </font>
    <font>
      <sz val="11"/>
      <color theme="7" tint="-0.2499771111178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sz val="14"/>
        <color theme="3"/>
        <name val="Consolas"/>
        <family val="3"/>
        <scheme val="none"/>
      </font>
      <fill>
        <patternFill patternType="none">
          <bgColor auto="1"/>
        </patternFill>
      </fill>
      <border>
        <bottom style="thin">
          <color theme="7"/>
        </bottom>
        <vertical/>
        <horizontal/>
      </border>
    </dxf>
    <dxf>
      <font>
        <color theme="3"/>
        <name val="Consolas"/>
        <family val="3"/>
        <scheme val="none"/>
      </font>
      <fill>
        <patternFill patternType="solid">
          <bgColor theme="7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PlanFin1" pivot="0" table="0" count="10" xr9:uid="{71592FEA-07C1-4277-BCBA-E8C421A1990F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7" tint="-0.24994659260841701"/>
            <name val="Consolas"/>
            <family val="3"/>
            <scheme val="none"/>
          </font>
          <fill>
            <patternFill patternType="solid">
              <fgColor theme="7"/>
              <bgColor theme="3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lanFin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[Projeto_Planilha_Financeira.xlsx]Controller!Tabela dinâmica2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 w="6350" cap="flat" cmpd="sng" algn="ctr">
            <a:noFill/>
            <a:prstDash val="solid"/>
            <a:miter lim="800000"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/>
          </a:solidFill>
          <a:ln w="6350" cap="flat" cmpd="sng" algn="ctr">
            <a:noFill/>
            <a:prstDash val="solid"/>
            <a:miter lim="800000"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 w="6350" cap="flat" cmpd="sng" algn="ctr">
            <a:noFill/>
            <a:prstDash val="solid"/>
            <a:miter lim="800000"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/>
          </a:solidFill>
          <a:ln w="6350" cap="flat" cmpd="sng" algn="ctr">
            <a:noFill/>
            <a:prstDash val="solid"/>
            <a:miter lim="800000"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 w="6350" cap="flat" cmpd="sng" algn="ctr">
              <a:noFill/>
              <a:prstDash val="solid"/>
              <a:miter lim="800000"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0800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D-4E77-A29B-4F8B9A0991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91565632"/>
        <c:axId val="1691562720"/>
        <c:axId val="0"/>
      </c:bar3DChart>
      <c:catAx>
        <c:axId val="1691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pt-BR"/>
          </a:p>
        </c:txPr>
        <c:crossAx val="1691562720"/>
        <c:crosses val="autoZero"/>
        <c:auto val="1"/>
        <c:lblAlgn val="ctr"/>
        <c:lblOffset val="100"/>
        <c:noMultiLvlLbl val="0"/>
      </c:catAx>
      <c:valAx>
        <c:axId val="16915627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6915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[Projeto_Planilha_Financeira.xlsx]Controller!Tabela dinâmica1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 w="6350" cap="flat" cmpd="sng" algn="ctr">
            <a:noFill/>
            <a:prstDash val="solid"/>
            <a:miter lim="800000"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 w="6350" cap="flat" cmpd="sng" algn="ctr">
              <a:noFill/>
              <a:prstDash val="solid"/>
              <a:miter lim="800000"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Controller!$D$4:$D$19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06D-A90E-5604D8D80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91565632"/>
        <c:axId val="1691562720"/>
        <c:axId val="0"/>
      </c:bar3DChart>
      <c:catAx>
        <c:axId val="1691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pt-BR"/>
          </a:p>
        </c:txPr>
        <c:crossAx val="1691562720"/>
        <c:crosses val="autoZero"/>
        <c:auto val="1"/>
        <c:lblAlgn val="ctr"/>
        <c:lblOffset val="100"/>
        <c:noMultiLvlLbl val="0"/>
      </c:catAx>
      <c:valAx>
        <c:axId val="16915627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6915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[Projeto_Planilha_Financeira.xlsx]Controller!Tabela dinâmica3</c:name>
    <c:fmtId val="17"/>
  </c:pivotSource>
  <c:chart>
    <c:autoTitleDeleted val="1"/>
    <c:pivotFmts>
      <c:pivotFmt>
        <c:idx val="0"/>
        <c:spPr>
          <a:solidFill>
            <a:schemeClr val="tx2"/>
          </a:solidFill>
          <a:ln w="9525" cap="flat" cmpd="sng" algn="ctr">
            <a:noFill/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Controller!$L$3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Controller!$K$4:$K$6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Controller!$L$4:$L$6</c:f>
              <c:numCache>
                <c:formatCode>"R$"\ #,##0.00</c:formatCode>
                <c:ptCount val="2"/>
                <c:pt idx="0">
                  <c:v>18500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4718-89A5-129BA3939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7069120"/>
        <c:axId val="2087068704"/>
      </c:barChart>
      <c:catAx>
        <c:axId val="20870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4">
                    <a:lumMod val="7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pt-BR"/>
          </a:p>
        </c:txPr>
        <c:crossAx val="2087068704"/>
        <c:crosses val="autoZero"/>
        <c:auto val="1"/>
        <c:lblAlgn val="ctr"/>
        <c:lblOffset val="100"/>
        <c:noMultiLvlLbl val="0"/>
      </c:catAx>
      <c:valAx>
        <c:axId val="2087068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870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dos!A1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Paine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192901</xdr:colOff>
      <xdr:row>1</xdr:row>
      <xdr:rowOff>97650</xdr:rowOff>
    </xdr:from>
    <xdr:to>
      <xdr:col>9</xdr:col>
      <xdr:colOff>76200</xdr:colOff>
      <xdr:row>18</xdr:row>
      <xdr:rowOff>38100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1F03BDA-DE99-465F-A052-E204502CAD7D}"/>
            </a:ext>
          </a:extLst>
        </xdr:cNvPr>
        <xdr:cNvGrpSpPr/>
      </xdr:nvGrpSpPr>
      <xdr:grpSpPr>
        <a:xfrm>
          <a:off x="1431151" y="716775"/>
          <a:ext cx="4760099" cy="3178950"/>
          <a:chOff x="1040626" y="716775"/>
          <a:chExt cx="4760099" cy="317895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48DCAAA-CB6C-4372-A892-EAD640B7052B}"/>
              </a:ext>
            </a:extLst>
          </xdr:cNvPr>
          <xdr:cNvGrpSpPr/>
        </xdr:nvGrpSpPr>
        <xdr:grpSpPr>
          <a:xfrm>
            <a:off x="1200150" y="762000"/>
            <a:ext cx="4600575" cy="3133725"/>
            <a:chOff x="1200150" y="762000"/>
            <a:chExt cx="4600575" cy="313372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E103F5AF-BF5B-481F-A46D-FEABDEE91601}"/>
                </a:ext>
              </a:extLst>
            </xdr:cNvPr>
            <xdr:cNvGrpSpPr/>
          </xdr:nvGrpSpPr>
          <xdr:grpSpPr>
            <a:xfrm>
              <a:off x="1200150" y="762000"/>
              <a:ext cx="4600575" cy="3133725"/>
              <a:chOff x="7572375" y="2305050"/>
              <a:chExt cx="8496300" cy="3133725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9C311911-5DA0-417C-8D5A-E1B0C86CC29C}"/>
                  </a:ext>
                </a:extLst>
              </xdr:cNvPr>
              <xdr:cNvSpPr/>
            </xdr:nvSpPr>
            <xdr:spPr>
              <a:xfrm>
                <a:off x="7572375" y="2305050"/>
                <a:ext cx="8496300" cy="3133725"/>
              </a:xfrm>
              <a:prstGeom prst="roundRect">
                <a:avLst>
                  <a:gd name="adj" fmla="val 8156"/>
                </a:avLst>
              </a:prstGeom>
              <a:solidFill>
                <a:schemeClr val="accent4">
                  <a:lumMod val="40000"/>
                  <a:lumOff val="60000"/>
                  <a:alpha val="50000"/>
                </a:schemeClr>
              </a:solidFill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0196F226-8326-404B-8E2B-2601D5346F63}"/>
                  </a:ext>
                </a:extLst>
              </xdr:cNvPr>
              <xdr:cNvSpPr/>
            </xdr:nvSpPr>
            <xdr:spPr>
              <a:xfrm>
                <a:off x="7581900" y="2324100"/>
                <a:ext cx="8477250" cy="381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F9CA074-6658-4BF2-854B-B2086710134B}"/>
                </a:ext>
              </a:extLst>
            </xdr:cNvPr>
            <xdr:cNvGraphicFramePr>
              <a:graphicFrameLocks/>
            </xdr:cNvGraphicFramePr>
          </xdr:nvGraphicFramePr>
          <xdr:xfrm>
            <a:off x="1295399" y="1390650"/>
            <a:ext cx="4391025" cy="21526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8E990710-3F9C-46A0-8A7D-F3CE36839451}"/>
              </a:ext>
            </a:extLst>
          </xdr:cNvPr>
          <xdr:cNvSpPr txBox="1"/>
        </xdr:nvSpPr>
        <xdr:spPr>
          <a:xfrm>
            <a:off x="1485900" y="752475"/>
            <a:ext cx="17716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2"/>
                </a:solidFill>
                <a:latin typeface="Consolas" panose="020B0609020204030204" pitchFamily="49" charset="0"/>
              </a:rPr>
              <a:t>Receitas</a:t>
            </a:r>
          </a:p>
        </xdr:txBody>
      </xdr:sp>
      <xdr:pic>
        <xdr:nvPicPr>
          <xdr:cNvPr id="20" name="Gráfico 19" descr="Seta: girar para a direita com preenchimento sólido">
            <a:extLst>
              <a:ext uri="{FF2B5EF4-FFF2-40B4-BE49-F238E27FC236}">
                <a16:creationId xmlns:a16="http://schemas.microsoft.com/office/drawing/2014/main" id="{A2F6327B-EF04-4D66-A467-92DEA0266A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8566448">
            <a:off x="1040626" y="716775"/>
            <a:ext cx="511950" cy="51195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1</xdr:col>
      <xdr:colOff>114300</xdr:colOff>
      <xdr:row>18</xdr:row>
      <xdr:rowOff>133351</xdr:rowOff>
    </xdr:from>
    <xdr:to>
      <xdr:col>15</xdr:col>
      <xdr:colOff>19050</xdr:colOff>
      <xdr:row>35</xdr:row>
      <xdr:rowOff>66675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2691F19-9DAD-4B8C-968B-930923AD576B}"/>
            </a:ext>
          </a:extLst>
        </xdr:cNvPr>
        <xdr:cNvGrpSpPr/>
      </xdr:nvGrpSpPr>
      <xdr:grpSpPr>
        <a:xfrm>
          <a:off x="1352550" y="3990976"/>
          <a:ext cx="8439150" cy="3171824"/>
          <a:chOff x="962025" y="3990976"/>
          <a:chExt cx="9191625" cy="317182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2ECC969-4CCE-4565-B40D-D9D9CD0AC55C}"/>
              </a:ext>
            </a:extLst>
          </xdr:cNvPr>
          <xdr:cNvGrpSpPr/>
        </xdr:nvGrpSpPr>
        <xdr:grpSpPr>
          <a:xfrm>
            <a:off x="962025" y="4019550"/>
            <a:ext cx="9191625" cy="3143250"/>
            <a:chOff x="1285875" y="4143375"/>
            <a:chExt cx="9191625" cy="314325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999129F8-DBE0-4C24-889B-4583978053A9}"/>
                </a:ext>
              </a:extLst>
            </xdr:cNvPr>
            <xdr:cNvGrpSpPr/>
          </xdr:nvGrpSpPr>
          <xdr:grpSpPr>
            <a:xfrm>
              <a:off x="1285875" y="4152900"/>
              <a:ext cx="9191625" cy="3133725"/>
              <a:chOff x="1285875" y="4152900"/>
              <a:chExt cx="9191625" cy="3133725"/>
            </a:xfrm>
          </xdr:grpSpPr>
          <xdr:grpSp>
            <xdr:nvGrpSpPr>
              <xdr:cNvPr id="4" name="Agrupar 3">
                <a:extLst>
                  <a:ext uri="{FF2B5EF4-FFF2-40B4-BE49-F238E27FC236}">
                    <a16:creationId xmlns:a16="http://schemas.microsoft.com/office/drawing/2014/main" id="{8F8C9966-4878-4EE2-8B58-783761B90058}"/>
                  </a:ext>
                </a:extLst>
              </xdr:cNvPr>
              <xdr:cNvGrpSpPr/>
            </xdr:nvGrpSpPr>
            <xdr:grpSpPr>
              <a:xfrm>
                <a:off x="1285875" y="4152900"/>
                <a:ext cx="9191625" cy="3133725"/>
                <a:chOff x="1285875" y="4152900"/>
                <a:chExt cx="9191625" cy="3133725"/>
              </a:xfrm>
            </xdr:grpSpPr>
            <xdr:sp macro="" textlink="">
              <xdr:nvSpPr>
                <xdr:cNvPr id="3" name="Retângulo: Cantos Arredondados 2">
                  <a:extLst>
                    <a:ext uri="{FF2B5EF4-FFF2-40B4-BE49-F238E27FC236}">
                      <a16:creationId xmlns:a16="http://schemas.microsoft.com/office/drawing/2014/main" id="{B4166CD9-6289-4BD6-803F-1784BD45EED2}"/>
                    </a:ext>
                  </a:extLst>
                </xdr:cNvPr>
                <xdr:cNvSpPr/>
              </xdr:nvSpPr>
              <xdr:spPr>
                <a:xfrm>
                  <a:off x="1543050" y="4152900"/>
                  <a:ext cx="8496300" cy="3133725"/>
                </a:xfrm>
                <a:prstGeom prst="roundRect">
                  <a:avLst>
                    <a:gd name="adj" fmla="val 8156"/>
                  </a:avLst>
                </a:prstGeom>
                <a:solidFill>
                  <a:schemeClr val="accent4">
                    <a:lumMod val="40000"/>
                    <a:lumOff val="60000"/>
                    <a:alpha val="50000"/>
                  </a:schemeClr>
                </a:solidFill>
                <a:ln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76DF1439-297C-44A6-8B80-860566ED7753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285875" y="4505325"/>
                <a:ext cx="9191625" cy="27432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3BEE7945-A3F7-4AAA-94FA-FA897A17413C}"/>
                  </a:ext>
                </a:extLst>
              </xdr:cNvPr>
              <xdr:cNvSpPr/>
            </xdr:nvSpPr>
            <xdr:spPr>
              <a:xfrm>
                <a:off x="1552575" y="4171950"/>
                <a:ext cx="8477250" cy="381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03C5047-8E89-43D6-AC8E-9DD0CCE94FCA}"/>
                </a:ext>
              </a:extLst>
            </xdr:cNvPr>
            <xdr:cNvSpPr txBox="1"/>
          </xdr:nvSpPr>
          <xdr:spPr>
            <a:xfrm>
              <a:off x="1828800" y="4143375"/>
              <a:ext cx="1771650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tx2"/>
                  </a:solidFill>
                  <a:latin typeface="Consolas" panose="020B0609020204030204" pitchFamily="49" charset="0"/>
                </a:rPr>
                <a:t>Gastos</a:t>
              </a:r>
            </a:p>
          </xdr:txBody>
        </xdr:sp>
      </xdr:grpSp>
      <xdr:pic>
        <xdr:nvPicPr>
          <xdr:cNvPr id="22" name="Gráfico 21" descr="Seta: girar para a esquerda com preenchimento sólido">
            <a:extLst>
              <a:ext uri="{FF2B5EF4-FFF2-40B4-BE49-F238E27FC236}">
                <a16:creationId xmlns:a16="http://schemas.microsoft.com/office/drawing/2014/main" id="{CF76B74C-BA83-4924-B7C0-603DE5C556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2281140">
            <a:off x="1009651" y="3990976"/>
            <a:ext cx="511950" cy="51195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1</xdr:col>
      <xdr:colOff>0</xdr:colOff>
      <xdr:row>0</xdr:row>
      <xdr:rowOff>95250</xdr:rowOff>
    </xdr:from>
    <xdr:to>
      <xdr:col>14</xdr:col>
      <xdr:colOff>209550</xdr:colOff>
      <xdr:row>0</xdr:row>
      <xdr:rowOff>533400</xdr:rowOff>
    </xdr:to>
    <xdr:sp macro="" textlink="">
      <xdr:nvSpPr>
        <xdr:cNvPr id="25" name="Retângulo: Único Canto Recortado 24">
          <a:extLst>
            <a:ext uri="{FF2B5EF4-FFF2-40B4-BE49-F238E27FC236}">
              <a16:creationId xmlns:a16="http://schemas.microsoft.com/office/drawing/2014/main" id="{741C6D75-E04E-4E8B-B536-C52177840952}"/>
            </a:ext>
          </a:extLst>
        </xdr:cNvPr>
        <xdr:cNvSpPr/>
      </xdr:nvSpPr>
      <xdr:spPr>
        <a:xfrm>
          <a:off x="1238250" y="95250"/>
          <a:ext cx="8134350" cy="438150"/>
        </a:xfrm>
        <a:prstGeom prst="snip1Rect">
          <a:avLst/>
        </a:prstGeom>
        <a:solidFill>
          <a:schemeClr val="tx2"/>
        </a:solidFill>
        <a:ln>
          <a:solidFill>
            <a:schemeClr val="accent4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</a:rPr>
            <a:t>Controle Financeiro</a:t>
          </a:r>
        </a:p>
      </xdr:txBody>
    </xdr:sp>
    <xdr:clientData/>
  </xdr:twoCellAnchor>
  <xdr:twoCellAnchor editAs="oneCell">
    <xdr:from>
      <xdr:col>14</xdr:col>
      <xdr:colOff>219075</xdr:colOff>
      <xdr:row>0</xdr:row>
      <xdr:rowOff>57150</xdr:rowOff>
    </xdr:from>
    <xdr:to>
      <xdr:col>15</xdr:col>
      <xdr:colOff>197625</xdr:colOff>
      <xdr:row>1</xdr:row>
      <xdr:rowOff>26175</xdr:rowOff>
    </xdr:to>
    <xdr:pic>
      <xdr:nvPicPr>
        <xdr:cNvPr id="29" name="Gráfico 28" descr="Apresentação com gráfico de barras com preenchimento sólido">
          <a:extLst>
            <a:ext uri="{FF2B5EF4-FFF2-40B4-BE49-F238E27FC236}">
              <a16:creationId xmlns:a16="http://schemas.microsoft.com/office/drawing/2014/main" id="{ACE468C4-9076-4B59-8AF9-6D53AD0BF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382125" y="57150"/>
          <a:ext cx="588150" cy="5881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1</xdr:col>
      <xdr:colOff>9525</xdr:colOff>
      <xdr:row>16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eses">
              <a:extLst>
                <a:ext uri="{FF2B5EF4-FFF2-40B4-BE49-F238E27FC236}">
                  <a16:creationId xmlns:a16="http://schemas.microsoft.com/office/drawing/2014/main" id="{D7499C24-3356-48CA-A245-D0302EAB3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3950"/>
              <a:ext cx="12477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22</xdr:col>
      <xdr:colOff>38099</xdr:colOff>
      <xdr:row>0</xdr:row>
      <xdr:rowOff>66674</xdr:rowOff>
    </xdr:from>
    <xdr:to>
      <xdr:col>26</xdr:col>
      <xdr:colOff>0</xdr:colOff>
      <xdr:row>0</xdr:row>
      <xdr:rowOff>571499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66FC56-5365-459F-A635-5CEF39D11824}"/>
            </a:ext>
          </a:extLst>
        </xdr:cNvPr>
        <xdr:cNvGrpSpPr/>
      </xdr:nvGrpSpPr>
      <xdr:grpSpPr>
        <a:xfrm>
          <a:off x="14077949" y="66674"/>
          <a:ext cx="2400301" cy="504825"/>
          <a:chOff x="14077949" y="66674"/>
          <a:chExt cx="2400301" cy="504825"/>
        </a:xfrm>
      </xdr:grpSpPr>
      <xdr:pic>
        <xdr:nvPicPr>
          <xdr:cNvPr id="27" name="Gráfico 26" descr="Transferência com preenchimento sólid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09D493E-620A-41EA-A280-04A6440AD6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4077949" y="66674"/>
            <a:ext cx="504825" cy="504825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806E5320-3562-40DF-B5B1-E180AB5A93BD}"/>
              </a:ext>
            </a:extLst>
          </xdr:cNvPr>
          <xdr:cNvSpPr txBox="1"/>
        </xdr:nvSpPr>
        <xdr:spPr>
          <a:xfrm>
            <a:off x="14668500" y="152400"/>
            <a:ext cx="18097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tx2"/>
                </a:solidFill>
                <a:effectLst/>
                <a:latin typeface="Consolas" panose="020B0609020204030204" pitchFamily="49" charset="0"/>
                <a:ea typeface="+mn-ea"/>
                <a:cs typeface="+mn-cs"/>
              </a:rPr>
              <a:t>Acessar Dados</a:t>
            </a:r>
            <a:endParaRPr lang="pt-BR" sz="1400">
              <a:solidFill>
                <a:schemeClr val="tx2"/>
              </a:solidFill>
              <a:effectLst/>
              <a:latin typeface="Consolas" panose="020B0609020204030204" pitchFamily="49" charset="0"/>
            </a:endParaRPr>
          </a:p>
          <a:p>
            <a:pPr algn="ctr"/>
            <a:endParaRPr lang="pt-BR" sz="1400">
              <a:solidFill>
                <a:schemeClr val="tx2"/>
              </a:solidFill>
              <a:latin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15</xdr:col>
      <xdr:colOff>180975</xdr:colOff>
      <xdr:row>1</xdr:row>
      <xdr:rowOff>114300</xdr:rowOff>
    </xdr:from>
    <xdr:to>
      <xdr:col>15</xdr:col>
      <xdr:colOff>180975</xdr:colOff>
      <xdr:row>35</xdr:row>
      <xdr:rowOff>47625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331FB58E-3294-4E27-9955-C5D0584EDD05}"/>
            </a:ext>
          </a:extLst>
        </xdr:cNvPr>
        <xdr:cNvCxnSpPr/>
      </xdr:nvCxnSpPr>
      <xdr:spPr>
        <a:xfrm>
          <a:off x="9953625" y="733425"/>
          <a:ext cx="0" cy="6410325"/>
        </a:xfrm>
        <a:prstGeom prst="line">
          <a:avLst/>
        </a:prstGeom>
        <a:ln w="381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7</xdr:row>
      <xdr:rowOff>123825</xdr:rowOff>
    </xdr:from>
    <xdr:to>
      <xdr:col>24</xdr:col>
      <xdr:colOff>304800</xdr:colOff>
      <xdr:row>24</xdr:row>
      <xdr:rowOff>180975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9A759680-9E22-4CEA-9AD5-0AF5A95B619F}"/>
            </a:ext>
          </a:extLst>
        </xdr:cNvPr>
        <xdr:cNvGrpSpPr/>
      </xdr:nvGrpSpPr>
      <xdr:grpSpPr>
        <a:xfrm>
          <a:off x="10868025" y="1885950"/>
          <a:ext cx="4695825" cy="3295650"/>
          <a:chOff x="10182225" y="1971675"/>
          <a:chExt cx="4695825" cy="3295650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24CBF75-1B8A-4BCC-B430-10883A81C8CE}"/>
              </a:ext>
            </a:extLst>
          </xdr:cNvPr>
          <xdr:cNvSpPr/>
        </xdr:nvSpPr>
        <xdr:spPr>
          <a:xfrm>
            <a:off x="10258425" y="2133600"/>
            <a:ext cx="4267200" cy="3133725"/>
          </a:xfrm>
          <a:prstGeom prst="roundRect">
            <a:avLst>
              <a:gd name="adj" fmla="val 8156"/>
            </a:avLst>
          </a:prstGeom>
          <a:solidFill>
            <a:schemeClr val="accent4">
              <a:lumMod val="40000"/>
              <a:lumOff val="60000"/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E0ECFFA9-3F5A-4083-AA1E-353CEE9BA003}"/>
              </a:ext>
            </a:extLst>
          </xdr:cNvPr>
          <xdr:cNvGraphicFramePr>
            <a:graphicFrameLocks/>
          </xdr:cNvGraphicFramePr>
        </xdr:nvGraphicFramePr>
        <xdr:xfrm>
          <a:off x="10306050" y="2381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0FA2B63-9CB9-4182-B850-AE48CC2AB88A}"/>
              </a:ext>
            </a:extLst>
          </xdr:cNvPr>
          <xdr:cNvSpPr/>
        </xdr:nvSpPr>
        <xdr:spPr>
          <a:xfrm>
            <a:off x="10258425" y="2114550"/>
            <a:ext cx="4276725" cy="3810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C18847BF-D5E0-4ECC-9B96-A94928FACE42}"/>
              </a:ext>
            </a:extLst>
          </xdr:cNvPr>
          <xdr:cNvSpPr txBox="1"/>
        </xdr:nvSpPr>
        <xdr:spPr>
          <a:xfrm>
            <a:off x="10725150" y="2066925"/>
            <a:ext cx="17716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2"/>
                </a:solidFill>
                <a:latin typeface="Consolas" panose="020B0609020204030204" pitchFamily="49" charset="0"/>
              </a:rPr>
              <a:t>Resultado</a:t>
            </a:r>
          </a:p>
        </xdr:txBody>
      </xdr:sp>
      <xdr:pic>
        <xdr:nvPicPr>
          <xdr:cNvPr id="46" name="Gráfico 45" descr="Moedas com preenchimento sólido">
            <a:extLst>
              <a:ext uri="{FF2B5EF4-FFF2-40B4-BE49-F238E27FC236}">
                <a16:creationId xmlns:a16="http://schemas.microsoft.com/office/drawing/2014/main" id="{2417DDA9-A795-49D9-A8D1-49B08A0B2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182225" y="1971675"/>
            <a:ext cx="504824" cy="50482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76200</xdr:rowOff>
    </xdr:from>
    <xdr:to>
      <xdr:col>12</xdr:col>
      <xdr:colOff>114300</xdr:colOff>
      <xdr:row>3</xdr:row>
      <xdr:rowOff>85725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C159E914-6F49-4999-8716-30B4A4856264}"/>
            </a:ext>
          </a:extLst>
        </xdr:cNvPr>
        <xdr:cNvGrpSpPr/>
      </xdr:nvGrpSpPr>
      <xdr:grpSpPr>
        <a:xfrm>
          <a:off x="12982575" y="76200"/>
          <a:ext cx="2219325" cy="504825"/>
          <a:chOff x="12982575" y="76200"/>
          <a:chExt cx="2219325" cy="504825"/>
        </a:xfrm>
      </xdr:grpSpPr>
      <xdr:pic>
        <xdr:nvPicPr>
          <xdr:cNvPr id="2" name="Gráfico 1" descr="Transferência com preenchimento sólido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CC06A6F-47CB-4246-B29B-279F97B1B6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982575" y="76200"/>
            <a:ext cx="504825" cy="504825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A29EE01F-266F-4A2A-A140-B69DA1B6E681}"/>
              </a:ext>
            </a:extLst>
          </xdr:cNvPr>
          <xdr:cNvSpPr txBox="1"/>
        </xdr:nvSpPr>
        <xdr:spPr>
          <a:xfrm>
            <a:off x="13392150" y="171450"/>
            <a:ext cx="18097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accent4">
                    <a:lumMod val="75000"/>
                  </a:schemeClr>
                </a:solidFill>
                <a:effectLst/>
                <a:latin typeface="Consolas" panose="020B0609020204030204" pitchFamily="49" charset="0"/>
                <a:ea typeface="+mn-ea"/>
                <a:cs typeface="+mn-cs"/>
              </a:rPr>
              <a:t>Acessar Dados</a:t>
            </a:r>
            <a:endParaRPr lang="pt-BR" sz="1400">
              <a:solidFill>
                <a:schemeClr val="accent4">
                  <a:lumMod val="75000"/>
                </a:schemeClr>
              </a:solidFill>
              <a:effectLst/>
              <a:latin typeface="Consolas" panose="020B0609020204030204" pitchFamily="49" charset="0"/>
            </a:endParaRPr>
          </a:p>
          <a:p>
            <a:pPr algn="ctr"/>
            <a:endParaRPr lang="pt-BR" sz="1400">
              <a:solidFill>
                <a:schemeClr val="accent4">
                  <a:lumMod val="75000"/>
                </a:schemeClr>
              </a:solidFill>
              <a:latin typeface="Consolas" panose="020B0609020204030204" pitchFamily="49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Luiz Ferreira Vilela Junior" refreshedDate="45686.757395023145" createdVersion="7" refreshedVersion="7" minRefreshableVersion="3" recordCount="44" xr:uid="{E6D862EB-B962-4B26-A86F-701537367CEF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ese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197007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BC0DA-E079-4D09-B3CF-ED4D7D759550}" name="Tabela dinâmica3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K3:L6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9" numFmtId="164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49CDA-6753-4FD0-AECE-6479EB08BE8B}" name="Tabela dinâmica2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A9CDB-4EC2-46EC-9E88-0A2443130191}" name="Tabela dinâmica1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C3:D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EE1CFDB9-D0EB-4642-812A-8162E83D1EE9}" sourceName="Meses">
  <pivotTables>
    <pivotTable tabId="2" name="Tabela dinâmica1"/>
    <pivotTable tabId="2" name="Tabela dinâmica2"/>
    <pivotTable tabId="2" name="Tabela dinâmica3"/>
  </pivotTables>
  <data>
    <tabular pivotCacheId="119700727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3EC06DB4-0691-4F19-B9C6-49A975E4F04E}" cache="SegmentaçãodeDados_Meses" caption="Meses" style="PlanFin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43A28-B708-466D-8879-15055C500E4C}" name="Tabela1" displayName="Tabela1" ref="A1:H45" totalsRowShown="0" headerRowDxfId="5" dataDxfId="6">
  <autoFilter ref="A1:H45" xr:uid="{46143A28-B708-466D-8879-15055C500E4C}"/>
  <tableColumns count="8">
    <tableColumn id="1" xr3:uid="{F198BBB3-11F0-40E2-9A54-EE00B945EB78}" name="Data" dataDxfId="4"/>
    <tableColumn id="8" xr3:uid="{BA1B493D-0A90-4457-ADEC-E551752C7B6F}" name="Meses" dataDxfId="2">
      <calculatedColumnFormula>MONTH(Tabela1[[#This Row],[Data]])</calculatedColumnFormula>
    </tableColumn>
    <tableColumn id="2" xr3:uid="{585FD09A-C9E1-48ED-A2BF-4AC54F94C888}" name="Tipo" dataDxfId="3"/>
    <tableColumn id="3" xr3:uid="{11378777-62ED-47FD-B6CE-B1D98B3C9B89}" name="Categoria" dataDxfId="11"/>
    <tableColumn id="4" xr3:uid="{4E0041E3-B7EF-4538-B4B4-6339D32EF84F}" name="Descrição" dataDxfId="10"/>
    <tableColumn id="5" xr3:uid="{688D6F23-3B86-4302-90E2-7CB63F97FB84}" name="valor" dataDxfId="9" dataCellStyle="Moeda"/>
    <tableColumn id="6" xr3:uid="{35755AED-4052-4D07-9616-8BB08E9FAF3A}" name="Operação" dataDxfId="8"/>
    <tableColumn id="7" xr3:uid="{41EC7701-469E-42EC-9C58-C2CFFA6EA484}" name="Status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AF53-F548-40DD-AB00-027A475901BB}">
  <sheetPr>
    <tabColor theme="7" tint="-0.499984740745262"/>
  </sheetPr>
  <dimension ref="A1:T29"/>
  <sheetViews>
    <sheetView showGridLines="0" showRowColHeaders="0" tabSelected="1" workbookViewId="0">
      <selection activeCell="R6" sqref="R6"/>
    </sheetView>
  </sheetViews>
  <sheetFormatPr defaultColWidth="0" defaultRowHeight="15" x14ac:dyDescent="0.25"/>
  <cols>
    <col min="1" max="1" width="18.5703125" style="8" customWidth="1"/>
    <col min="2" max="26" width="9.140625" customWidth="1"/>
    <col min="27" max="16384" width="9.140625" hidden="1"/>
  </cols>
  <sheetData>
    <row r="1" s="8" customFormat="1" ht="48.75" customHeight="1" x14ac:dyDescent="0.25"/>
    <row r="27" spans="18:20" x14ac:dyDescent="0.25">
      <c r="R27" s="12">
        <f>Controller!$N$4</f>
        <v>2800</v>
      </c>
      <c r="S27" s="12"/>
      <c r="T27" s="12"/>
    </row>
    <row r="28" spans="18:20" x14ac:dyDescent="0.25">
      <c r="R28" s="12"/>
      <c r="S28" s="12"/>
      <c r="T28" s="12"/>
    </row>
    <row r="29" spans="18:20" x14ac:dyDescent="0.25">
      <c r="R29" s="13" t="s">
        <v>76</v>
      </c>
      <c r="S29" s="13"/>
      <c r="T29" s="13"/>
    </row>
  </sheetData>
  <mergeCells count="2">
    <mergeCell ref="R27:T28"/>
    <mergeCell ref="R29:T2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45"/>
  <sheetViews>
    <sheetView showGridLines="0" workbookViewId="0"/>
  </sheetViews>
  <sheetFormatPr defaultColWidth="0" defaultRowHeight="15" x14ac:dyDescent="0.25"/>
  <cols>
    <col min="1" max="1" width="23.7109375" style="1" customWidth="1"/>
    <col min="2" max="2" width="23.7109375" style="9" customWidth="1"/>
    <col min="3" max="8" width="23.7109375" style="1" customWidth="1"/>
    <col min="9" max="16" width="9.140625" customWidth="1"/>
    <col min="17" max="16384" width="9.140625" hidden="1"/>
  </cols>
  <sheetData>
    <row r="1" spans="1:8" x14ac:dyDescent="0.25">
      <c r="A1" s="1" t="s">
        <v>65</v>
      </c>
      <c r="B1" s="9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90E0-A7AF-4C8B-B923-F0F0AF270B24}">
  <sheetPr>
    <tabColor theme="4" tint="0.79998168889431442"/>
  </sheetPr>
  <dimension ref="C1:O19"/>
  <sheetViews>
    <sheetView workbookViewId="0">
      <selection activeCell="N4" sqref="N4:O5"/>
    </sheetView>
  </sheetViews>
  <sheetFormatPr defaultRowHeight="15" x14ac:dyDescent="0.25"/>
  <cols>
    <col min="3" max="3" width="20.85546875" bestFit="1" customWidth="1"/>
    <col min="4" max="4" width="13.5703125" bestFit="1" customWidth="1"/>
    <col min="7" max="7" width="18" bestFit="1" customWidth="1"/>
    <col min="8" max="8" width="13.5703125" bestFit="1" customWidth="1"/>
    <col min="11" max="11" width="18" bestFit="1" customWidth="1"/>
    <col min="12" max="12" width="13.5703125" bestFit="1" customWidth="1"/>
    <col min="14" max="15" width="15.140625" customWidth="1"/>
  </cols>
  <sheetData>
    <row r="1" spans="3:15" x14ac:dyDescent="0.25">
      <c r="C1" s="5" t="s">
        <v>66</v>
      </c>
      <c r="D1" t="s">
        <v>5</v>
      </c>
      <c r="G1" s="5" t="s">
        <v>66</v>
      </c>
      <c r="H1" t="s">
        <v>0</v>
      </c>
    </row>
    <row r="3" spans="3:15" x14ac:dyDescent="0.25">
      <c r="C3" s="5" t="s">
        <v>72</v>
      </c>
      <c r="D3" t="s">
        <v>74</v>
      </c>
      <c r="G3" s="5" t="s">
        <v>72</v>
      </c>
      <c r="H3" t="s">
        <v>74</v>
      </c>
      <c r="K3" s="5" t="s">
        <v>72</v>
      </c>
      <c r="L3" t="s">
        <v>74</v>
      </c>
    </row>
    <row r="4" spans="3:15" x14ac:dyDescent="0.25">
      <c r="C4" s="6" t="s">
        <v>6</v>
      </c>
      <c r="D4" s="7">
        <v>1600</v>
      </c>
      <c r="G4" s="6" t="s">
        <v>43</v>
      </c>
      <c r="H4" s="7">
        <v>1200</v>
      </c>
      <c r="K4" s="6" t="s">
        <v>0</v>
      </c>
      <c r="L4" s="7">
        <v>18500</v>
      </c>
      <c r="N4" s="11">
        <f>GETPIVOTDATA("valor",$K$3,"Tipo","ENTRADA")-GETPIVOTDATA("valor",$K$3,"Tipo","SAÍDA")</f>
        <v>2800</v>
      </c>
      <c r="O4" s="11"/>
    </row>
    <row r="5" spans="3:15" x14ac:dyDescent="0.25">
      <c r="C5" s="6" t="s">
        <v>32</v>
      </c>
      <c r="D5" s="7">
        <v>330</v>
      </c>
      <c r="G5" s="6" t="s">
        <v>22</v>
      </c>
      <c r="H5" s="7">
        <v>800</v>
      </c>
      <c r="K5" s="6" t="s">
        <v>5</v>
      </c>
      <c r="L5" s="7">
        <v>15700</v>
      </c>
      <c r="N5" s="11"/>
      <c r="O5" s="11"/>
    </row>
    <row r="6" spans="3:15" x14ac:dyDescent="0.25">
      <c r="C6" s="6" t="s">
        <v>18</v>
      </c>
      <c r="D6" s="7">
        <v>1100</v>
      </c>
      <c r="G6" s="6" t="s">
        <v>1</v>
      </c>
      <c r="H6" s="7">
        <v>15000</v>
      </c>
      <c r="K6" s="6" t="s">
        <v>73</v>
      </c>
      <c r="L6" s="7">
        <v>34200</v>
      </c>
    </row>
    <row r="7" spans="3:15" x14ac:dyDescent="0.25">
      <c r="C7" s="6" t="s">
        <v>26</v>
      </c>
      <c r="D7" s="7">
        <v>3000</v>
      </c>
      <c r="G7" s="6" t="s">
        <v>56</v>
      </c>
      <c r="H7" s="7">
        <v>1500</v>
      </c>
    </row>
    <row r="8" spans="3:15" x14ac:dyDescent="0.25">
      <c r="C8" s="6" t="s">
        <v>38</v>
      </c>
      <c r="D8" s="7">
        <v>570</v>
      </c>
      <c r="G8" s="6" t="s">
        <v>73</v>
      </c>
      <c r="H8" s="7">
        <v>18500</v>
      </c>
    </row>
    <row r="9" spans="3:15" x14ac:dyDescent="0.25">
      <c r="C9" s="6" t="s">
        <v>14</v>
      </c>
      <c r="D9" s="7">
        <v>500</v>
      </c>
    </row>
    <row r="10" spans="3:15" x14ac:dyDescent="0.25">
      <c r="C10" s="6" t="s">
        <v>34</v>
      </c>
      <c r="D10" s="7">
        <v>350</v>
      </c>
    </row>
    <row r="11" spans="3:15" x14ac:dyDescent="0.25">
      <c r="C11" s="6" t="s">
        <v>30</v>
      </c>
      <c r="D11" s="7">
        <v>830</v>
      </c>
    </row>
    <row r="12" spans="3:15" x14ac:dyDescent="0.25">
      <c r="C12" s="6" t="s">
        <v>16</v>
      </c>
      <c r="D12" s="7">
        <v>970</v>
      </c>
    </row>
    <row r="13" spans="3:15" x14ac:dyDescent="0.25">
      <c r="C13" s="6" t="s">
        <v>24</v>
      </c>
      <c r="D13" s="7">
        <v>1400</v>
      </c>
    </row>
    <row r="14" spans="3:15" x14ac:dyDescent="0.25">
      <c r="C14" s="6" t="s">
        <v>10</v>
      </c>
      <c r="D14" s="7">
        <v>800</v>
      </c>
    </row>
    <row r="15" spans="3:15" x14ac:dyDescent="0.25">
      <c r="C15" s="6" t="s">
        <v>47</v>
      </c>
      <c r="D15" s="7">
        <v>250</v>
      </c>
    </row>
    <row r="16" spans="3:15" x14ac:dyDescent="0.25">
      <c r="C16" s="6" t="s">
        <v>28</v>
      </c>
      <c r="D16" s="7">
        <v>1250</v>
      </c>
    </row>
    <row r="17" spans="3:4" x14ac:dyDescent="0.25">
      <c r="C17" s="6" t="s">
        <v>20</v>
      </c>
      <c r="D17" s="7">
        <v>1500</v>
      </c>
    </row>
    <row r="18" spans="3:4" x14ac:dyDescent="0.25">
      <c r="C18" s="6" t="s">
        <v>36</v>
      </c>
      <c r="D18" s="7">
        <v>1250</v>
      </c>
    </row>
    <row r="19" spans="3:4" x14ac:dyDescent="0.25">
      <c r="C19" s="6" t="s">
        <v>73</v>
      </c>
      <c r="D19" s="7">
        <v>15700</v>
      </c>
    </row>
  </sheetData>
  <mergeCells count="1">
    <mergeCell ref="N4:O5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Painel</vt:lpstr>
      <vt:lpstr>Dados</vt:lpstr>
      <vt:lpstr>Controller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José Luiz Ferreira Vilela Junior</cp:lastModifiedBy>
  <cp:revision/>
  <dcterms:created xsi:type="dcterms:W3CDTF">2015-06-05T18:19:34Z</dcterms:created>
  <dcterms:modified xsi:type="dcterms:W3CDTF">2025-01-29T22:20:41Z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