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\Documents\Kandidat\2. semester\Covid\"/>
    </mc:Choice>
  </mc:AlternateContent>
  <xr:revisionPtr revIDLastSave="0" documentId="8_{939F200E-A450-4576-99E4-12A6D9DA73B3}" xr6:coauthVersionLast="47" xr6:coauthVersionMax="47" xr10:uidLastSave="{00000000-0000-0000-0000-000000000000}"/>
  <bookViews>
    <workbookView xWindow="-110" yWindow="-110" windowWidth="19420" windowHeight="10420" xr2:uid="{64D65F02-B32B-4F90-9C58-4D6E634B6F0D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136" i="1" l="1"/>
  <c r="N2136" i="1"/>
  <c r="D2136" i="1"/>
  <c r="E2136" i="1" s="1"/>
  <c r="S2135" i="1"/>
  <c r="N2135" i="1"/>
  <c r="D2135" i="1"/>
  <c r="S2134" i="1"/>
  <c r="N2134" i="1"/>
  <c r="E2134" i="1"/>
  <c r="D2134" i="1"/>
  <c r="E2135" i="1" s="1"/>
  <c r="S2133" i="1"/>
  <c r="N2133" i="1"/>
  <c r="E2133" i="1"/>
  <c r="D2133" i="1"/>
  <c r="S2132" i="1"/>
  <c r="N2132" i="1"/>
  <c r="E2132" i="1"/>
  <c r="D2132" i="1"/>
  <c r="S2131" i="1"/>
  <c r="N2131" i="1"/>
  <c r="E2131" i="1"/>
  <c r="D2131" i="1"/>
  <c r="S2130" i="1"/>
  <c r="N2130" i="1"/>
  <c r="E2130" i="1"/>
  <c r="D2130" i="1"/>
  <c r="S2129" i="1"/>
  <c r="N2129" i="1"/>
  <c r="E2129" i="1"/>
  <c r="D2129" i="1"/>
  <c r="S2128" i="1"/>
  <c r="N2128" i="1"/>
  <c r="E2128" i="1"/>
  <c r="D2128" i="1"/>
  <c r="S2127" i="1"/>
  <c r="N2127" i="1"/>
  <c r="E2127" i="1"/>
  <c r="D2127" i="1"/>
  <c r="S2126" i="1"/>
  <c r="N2126" i="1"/>
  <c r="E2126" i="1"/>
  <c r="D2126" i="1"/>
  <c r="S2125" i="1"/>
  <c r="N2125" i="1"/>
  <c r="E2125" i="1"/>
  <c r="D2125" i="1"/>
  <c r="S2124" i="1"/>
  <c r="N2124" i="1"/>
  <c r="E2124" i="1"/>
  <c r="D2124" i="1"/>
  <c r="S2123" i="1"/>
  <c r="N2123" i="1"/>
  <c r="E2123" i="1"/>
  <c r="D2123" i="1"/>
  <c r="S2122" i="1"/>
  <c r="N2122" i="1"/>
  <c r="E2122" i="1"/>
  <c r="D2122" i="1"/>
  <c r="S2121" i="1"/>
  <c r="N2121" i="1"/>
  <c r="E2121" i="1"/>
  <c r="D2121" i="1"/>
  <c r="S2120" i="1"/>
  <c r="N2120" i="1"/>
  <c r="E2120" i="1"/>
  <c r="D2120" i="1"/>
  <c r="S2119" i="1"/>
  <c r="N2119" i="1"/>
  <c r="E2119" i="1"/>
  <c r="D2119" i="1"/>
  <c r="S2118" i="1"/>
  <c r="N2118" i="1"/>
  <c r="E2118" i="1"/>
  <c r="D2118" i="1"/>
  <c r="S2117" i="1"/>
  <c r="N2117" i="1"/>
  <c r="E2117" i="1"/>
  <c r="D2117" i="1"/>
  <c r="S2116" i="1"/>
  <c r="N2116" i="1"/>
  <c r="E2116" i="1"/>
  <c r="D2116" i="1"/>
  <c r="S2115" i="1"/>
  <c r="N2115" i="1"/>
  <c r="E2115" i="1"/>
  <c r="D2115" i="1"/>
  <c r="S2114" i="1"/>
  <c r="N2114" i="1"/>
  <c r="E2114" i="1"/>
  <c r="D2114" i="1"/>
  <c r="S2113" i="1"/>
  <c r="N2113" i="1"/>
  <c r="E2113" i="1"/>
  <c r="D2113" i="1"/>
  <c r="S2112" i="1"/>
  <c r="N2112" i="1"/>
  <c r="E2112" i="1"/>
  <c r="D2112" i="1"/>
  <c r="S2111" i="1"/>
  <c r="N2111" i="1"/>
  <c r="E2111" i="1"/>
  <c r="D2111" i="1"/>
  <c r="S2110" i="1"/>
  <c r="N2110" i="1"/>
  <c r="E2110" i="1"/>
  <c r="D2110" i="1"/>
  <c r="S2109" i="1"/>
  <c r="N2109" i="1"/>
  <c r="E2109" i="1"/>
  <c r="D2109" i="1"/>
  <c r="S2108" i="1"/>
  <c r="N2108" i="1"/>
  <c r="E2108" i="1"/>
  <c r="D2108" i="1"/>
  <c r="S2107" i="1"/>
  <c r="N2107" i="1"/>
  <c r="E2107" i="1"/>
  <c r="D2107" i="1"/>
  <c r="S2106" i="1"/>
  <c r="N2106" i="1"/>
  <c r="E2106" i="1"/>
  <c r="D2106" i="1"/>
  <c r="S2105" i="1"/>
  <c r="N2105" i="1"/>
  <c r="E2105" i="1"/>
  <c r="D2105" i="1"/>
  <c r="S2104" i="1"/>
  <c r="N2104" i="1"/>
  <c r="E2104" i="1"/>
  <c r="D2104" i="1"/>
  <c r="S2103" i="1"/>
  <c r="N2103" i="1"/>
  <c r="E2103" i="1"/>
  <c r="D2103" i="1"/>
  <c r="S2102" i="1"/>
  <c r="N2102" i="1"/>
  <c r="E2102" i="1"/>
  <c r="D2102" i="1"/>
  <c r="S2101" i="1"/>
  <c r="N2101" i="1"/>
  <c r="E2101" i="1"/>
  <c r="D2101" i="1"/>
  <c r="S2100" i="1"/>
  <c r="N2100" i="1"/>
  <c r="E2100" i="1"/>
  <c r="D2100" i="1"/>
  <c r="S2099" i="1"/>
  <c r="N2099" i="1"/>
  <c r="E2099" i="1"/>
  <c r="D2099" i="1"/>
  <c r="S2098" i="1"/>
  <c r="D2098" i="1"/>
  <c r="E2098" i="1" s="1"/>
  <c r="S2097" i="1"/>
  <c r="E2097" i="1"/>
  <c r="D2097" i="1"/>
  <c r="S2096" i="1"/>
  <c r="D2096" i="1"/>
  <c r="S2095" i="1"/>
  <c r="D2095" i="1"/>
  <c r="E2096" i="1" s="1"/>
  <c r="S2094" i="1"/>
  <c r="D2094" i="1"/>
  <c r="E2095" i="1" s="1"/>
  <c r="S2093" i="1"/>
  <c r="D2093" i="1"/>
  <c r="E2093" i="1" s="1"/>
  <c r="S2092" i="1"/>
  <c r="D2092" i="1"/>
  <c r="E2092" i="1" s="1"/>
  <c r="S2091" i="1"/>
  <c r="E2091" i="1"/>
  <c r="D2091" i="1"/>
  <c r="S2090" i="1"/>
  <c r="D2090" i="1"/>
  <c r="E2090" i="1" s="1"/>
  <c r="S2089" i="1"/>
  <c r="D2089" i="1"/>
  <c r="S2088" i="1"/>
  <c r="D2088" i="1"/>
  <c r="E2089" i="1" s="1"/>
  <c r="S2087" i="1"/>
  <c r="D2087" i="1"/>
  <c r="S2086" i="1"/>
  <c r="D2086" i="1"/>
  <c r="E2087" i="1" s="1"/>
  <c r="S2085" i="1"/>
  <c r="E2085" i="1"/>
  <c r="D2085" i="1"/>
  <c r="S2084" i="1"/>
  <c r="D2084" i="1"/>
  <c r="E2084" i="1" s="1"/>
  <c r="S2083" i="1"/>
  <c r="E2083" i="1"/>
  <c r="D2083" i="1"/>
  <c r="S2082" i="1"/>
  <c r="D2082" i="1"/>
  <c r="E2082" i="1" s="1"/>
  <c r="S2081" i="1"/>
  <c r="D2081" i="1"/>
  <c r="S2080" i="1"/>
  <c r="D2080" i="1"/>
  <c r="E2081" i="1" s="1"/>
  <c r="S2079" i="1"/>
  <c r="D2079" i="1"/>
  <c r="S2078" i="1"/>
  <c r="D2078" i="1"/>
  <c r="E2079" i="1" s="1"/>
  <c r="S2077" i="1"/>
  <c r="E2077" i="1"/>
  <c r="D2077" i="1"/>
  <c r="S2076" i="1"/>
  <c r="D2076" i="1"/>
  <c r="E2076" i="1" s="1"/>
  <c r="S2075" i="1"/>
  <c r="E2075" i="1"/>
  <c r="D2075" i="1"/>
  <c r="S2074" i="1"/>
  <c r="D2074" i="1"/>
  <c r="E2074" i="1" s="1"/>
  <c r="S2073" i="1"/>
  <c r="D2073" i="1"/>
  <c r="S2072" i="1"/>
  <c r="D2072" i="1"/>
  <c r="E2073" i="1" s="1"/>
  <c r="S2071" i="1"/>
  <c r="D2071" i="1"/>
  <c r="S2070" i="1"/>
  <c r="D2070" i="1"/>
  <c r="E2071" i="1" s="1"/>
  <c r="S2069" i="1"/>
  <c r="E2069" i="1"/>
  <c r="D2069" i="1"/>
  <c r="S2068" i="1"/>
  <c r="D2068" i="1"/>
  <c r="E2068" i="1" s="1"/>
  <c r="S2067" i="1"/>
  <c r="E2067" i="1"/>
  <c r="D2067" i="1"/>
  <c r="S2066" i="1"/>
  <c r="D2066" i="1"/>
  <c r="E2066" i="1" s="1"/>
  <c r="S2065" i="1"/>
  <c r="D2065" i="1"/>
  <c r="S2064" i="1"/>
  <c r="D2064" i="1"/>
  <c r="E2065" i="1" s="1"/>
  <c r="S2063" i="1"/>
  <c r="D2063" i="1"/>
  <c r="S2062" i="1"/>
  <c r="D2062" i="1"/>
  <c r="E2063" i="1" s="1"/>
  <c r="S2061" i="1"/>
  <c r="E2061" i="1"/>
  <c r="D2061" i="1"/>
  <c r="S2060" i="1"/>
  <c r="D2060" i="1"/>
  <c r="E2060" i="1" s="1"/>
  <c r="S2059" i="1"/>
  <c r="E2059" i="1"/>
  <c r="D2059" i="1"/>
  <c r="S2058" i="1"/>
  <c r="D2058" i="1"/>
  <c r="E2058" i="1" s="1"/>
  <c r="S2057" i="1"/>
  <c r="D2057" i="1"/>
  <c r="S2056" i="1"/>
  <c r="D2056" i="1"/>
  <c r="E2057" i="1" s="1"/>
  <c r="S2055" i="1"/>
  <c r="D2055" i="1"/>
  <c r="S2054" i="1"/>
  <c r="D2054" i="1"/>
  <c r="E2055" i="1" s="1"/>
  <c r="S2053" i="1"/>
  <c r="E2053" i="1"/>
  <c r="D2053" i="1"/>
  <c r="S2052" i="1"/>
  <c r="D2052" i="1"/>
  <c r="E2052" i="1" s="1"/>
  <c r="S2051" i="1"/>
  <c r="E2051" i="1"/>
  <c r="D2051" i="1"/>
  <c r="S2050" i="1"/>
  <c r="D2050" i="1"/>
  <c r="E2050" i="1" s="1"/>
  <c r="S2049" i="1"/>
  <c r="D2049" i="1"/>
  <c r="S2048" i="1"/>
  <c r="D2048" i="1"/>
  <c r="E2049" i="1" s="1"/>
  <c r="S2047" i="1"/>
  <c r="D2047" i="1"/>
  <c r="S2046" i="1"/>
  <c r="D2046" i="1"/>
  <c r="E2047" i="1" s="1"/>
  <c r="S2045" i="1"/>
  <c r="E2045" i="1"/>
  <c r="D2045" i="1"/>
  <c r="S2044" i="1"/>
  <c r="D2044" i="1"/>
  <c r="E2044" i="1" s="1"/>
  <c r="S2043" i="1"/>
  <c r="E2043" i="1"/>
  <c r="D2043" i="1"/>
  <c r="S2042" i="1"/>
  <c r="D2042" i="1"/>
  <c r="E2042" i="1" s="1"/>
  <c r="S2041" i="1"/>
  <c r="D2041" i="1"/>
  <c r="S2040" i="1"/>
  <c r="D2040" i="1"/>
  <c r="E2041" i="1" s="1"/>
  <c r="S2039" i="1"/>
  <c r="D2039" i="1"/>
  <c r="S2038" i="1"/>
  <c r="D2038" i="1"/>
  <c r="E2039" i="1" s="1"/>
  <c r="S2037" i="1"/>
  <c r="E2037" i="1"/>
  <c r="D2037" i="1"/>
  <c r="S2036" i="1"/>
  <c r="D2036" i="1"/>
  <c r="E2036" i="1" s="1"/>
  <c r="S2035" i="1"/>
  <c r="E2035" i="1"/>
  <c r="D2035" i="1"/>
  <c r="S2034" i="1"/>
  <c r="D2034" i="1"/>
  <c r="E2034" i="1" s="1"/>
  <c r="S2033" i="1"/>
  <c r="D2033" i="1"/>
  <c r="S2032" i="1"/>
  <c r="D2032" i="1"/>
  <c r="E2033" i="1" s="1"/>
  <c r="S2031" i="1"/>
  <c r="D2031" i="1"/>
  <c r="S2030" i="1"/>
  <c r="D2030" i="1"/>
  <c r="E2031" i="1" s="1"/>
  <c r="S2029" i="1"/>
  <c r="E2029" i="1"/>
  <c r="D2029" i="1"/>
  <c r="S2028" i="1"/>
  <c r="D2028" i="1"/>
  <c r="E2028" i="1" s="1"/>
  <c r="S2027" i="1"/>
  <c r="E2027" i="1"/>
  <c r="D2027" i="1"/>
  <c r="S2026" i="1"/>
  <c r="D2026" i="1"/>
  <c r="E2026" i="1" s="1"/>
  <c r="S2025" i="1"/>
  <c r="D2025" i="1"/>
  <c r="S2024" i="1"/>
  <c r="D2024" i="1"/>
  <c r="E2025" i="1" s="1"/>
  <c r="S2023" i="1"/>
  <c r="D2023" i="1"/>
  <c r="S2022" i="1"/>
  <c r="D2022" i="1"/>
  <c r="E2023" i="1" s="1"/>
  <c r="S2021" i="1"/>
  <c r="E2021" i="1"/>
  <c r="D2021" i="1"/>
  <c r="S2020" i="1"/>
  <c r="D2020" i="1"/>
  <c r="E2020" i="1" s="1"/>
  <c r="S2019" i="1"/>
  <c r="E2019" i="1"/>
  <c r="D2019" i="1"/>
  <c r="S2018" i="1"/>
  <c r="D2018" i="1"/>
  <c r="E2018" i="1" s="1"/>
  <c r="S2017" i="1"/>
  <c r="D2017" i="1"/>
  <c r="S2016" i="1"/>
  <c r="D2016" i="1"/>
  <c r="E2017" i="1" s="1"/>
  <c r="S2015" i="1"/>
  <c r="D2015" i="1"/>
  <c r="S2014" i="1"/>
  <c r="D2014" i="1"/>
  <c r="E2015" i="1" s="1"/>
  <c r="S2013" i="1"/>
  <c r="E2013" i="1"/>
  <c r="D2013" i="1"/>
  <c r="S2012" i="1"/>
  <c r="D2012" i="1"/>
  <c r="E2012" i="1" s="1"/>
  <c r="S2011" i="1"/>
  <c r="E2011" i="1"/>
  <c r="D2011" i="1"/>
  <c r="S2010" i="1"/>
  <c r="D2010" i="1"/>
  <c r="E2010" i="1" s="1"/>
  <c r="S2009" i="1"/>
  <c r="D2009" i="1"/>
  <c r="S2008" i="1"/>
  <c r="D2008" i="1"/>
  <c r="E2009" i="1" s="1"/>
  <c r="S2007" i="1"/>
  <c r="D2007" i="1"/>
  <c r="S2006" i="1"/>
  <c r="D2006" i="1"/>
  <c r="E2007" i="1" s="1"/>
  <c r="S2005" i="1"/>
  <c r="E2005" i="1"/>
  <c r="D2005" i="1"/>
  <c r="S2004" i="1"/>
  <c r="D2004" i="1"/>
  <c r="E2004" i="1" s="1"/>
  <c r="S2003" i="1"/>
  <c r="E2003" i="1"/>
  <c r="D2003" i="1"/>
  <c r="S2002" i="1"/>
  <c r="M2002" i="1"/>
  <c r="E2002" i="1"/>
  <c r="D2002" i="1"/>
  <c r="S2001" i="1"/>
  <c r="M2001" i="1"/>
  <c r="E2001" i="1"/>
  <c r="D2001" i="1"/>
  <c r="S2000" i="1"/>
  <c r="M2000" i="1"/>
  <c r="E2000" i="1"/>
  <c r="D2000" i="1"/>
  <c r="S1999" i="1"/>
  <c r="M1999" i="1"/>
  <c r="E1999" i="1"/>
  <c r="D1999" i="1"/>
  <c r="S1998" i="1"/>
  <c r="M1998" i="1"/>
  <c r="E1998" i="1"/>
  <c r="D1998" i="1"/>
  <c r="S1997" i="1"/>
  <c r="M1997" i="1"/>
  <c r="E1997" i="1"/>
  <c r="D1997" i="1"/>
  <c r="S1996" i="1"/>
  <c r="M1996" i="1"/>
  <c r="E1996" i="1"/>
  <c r="D1996" i="1"/>
  <c r="S1995" i="1"/>
  <c r="M1995" i="1"/>
  <c r="E1995" i="1"/>
  <c r="D1995" i="1"/>
  <c r="S1994" i="1"/>
  <c r="M1994" i="1"/>
  <c r="E1994" i="1"/>
  <c r="D1994" i="1"/>
  <c r="S1993" i="1"/>
  <c r="M1993" i="1"/>
  <c r="E1993" i="1"/>
  <c r="D1993" i="1"/>
  <c r="S1992" i="1"/>
  <c r="M1992" i="1"/>
  <c r="E1992" i="1"/>
  <c r="D1992" i="1"/>
  <c r="S1991" i="1"/>
  <c r="M1991" i="1"/>
  <c r="E1991" i="1"/>
  <c r="D1991" i="1"/>
  <c r="S1990" i="1"/>
  <c r="M1990" i="1"/>
  <c r="E1990" i="1"/>
  <c r="D1990" i="1"/>
  <c r="S1989" i="1"/>
  <c r="M1989" i="1"/>
  <c r="E1989" i="1"/>
  <c r="D1989" i="1"/>
  <c r="S1988" i="1"/>
  <c r="M1988" i="1"/>
  <c r="E1988" i="1"/>
  <c r="D1988" i="1"/>
  <c r="S1987" i="1"/>
  <c r="M1987" i="1"/>
  <c r="E1987" i="1"/>
  <c r="D1987" i="1"/>
  <c r="S1986" i="1"/>
  <c r="M1986" i="1"/>
  <c r="E1986" i="1"/>
  <c r="D1986" i="1"/>
  <c r="S1985" i="1"/>
  <c r="M1985" i="1"/>
  <c r="E1985" i="1"/>
  <c r="D1985" i="1"/>
  <c r="S1984" i="1"/>
  <c r="M1984" i="1"/>
  <c r="E1984" i="1"/>
  <c r="D1984" i="1"/>
  <c r="S1983" i="1"/>
  <c r="M1983" i="1"/>
  <c r="E1983" i="1"/>
  <c r="D1983" i="1"/>
  <c r="S1982" i="1"/>
  <c r="M1982" i="1"/>
  <c r="E1982" i="1"/>
  <c r="D1982" i="1"/>
  <c r="S1981" i="1"/>
  <c r="M1981" i="1"/>
  <c r="E1981" i="1"/>
  <c r="D1981" i="1"/>
  <c r="S1980" i="1"/>
  <c r="M1980" i="1"/>
  <c r="E1980" i="1"/>
  <c r="D1980" i="1"/>
  <c r="S1979" i="1"/>
  <c r="M1979" i="1"/>
  <c r="E1979" i="1"/>
  <c r="D1979" i="1"/>
  <c r="S1978" i="1"/>
  <c r="M1978" i="1"/>
  <c r="E1978" i="1"/>
  <c r="D1978" i="1"/>
  <c r="S1977" i="1"/>
  <c r="M1977" i="1"/>
  <c r="E1977" i="1"/>
  <c r="D1977" i="1"/>
  <c r="S1976" i="1"/>
  <c r="M1976" i="1"/>
  <c r="E1976" i="1"/>
  <c r="D1976" i="1"/>
  <c r="S1975" i="1"/>
  <c r="M1975" i="1"/>
  <c r="E1975" i="1"/>
  <c r="D1975" i="1"/>
  <c r="S1974" i="1"/>
  <c r="M1974" i="1"/>
  <c r="E1974" i="1"/>
  <c r="D1974" i="1"/>
  <c r="S1973" i="1"/>
  <c r="M1973" i="1"/>
  <c r="E1973" i="1"/>
  <c r="D1973" i="1"/>
  <c r="S1972" i="1"/>
  <c r="M1972" i="1"/>
  <c r="E1972" i="1"/>
  <c r="D1972" i="1"/>
  <c r="S1971" i="1"/>
  <c r="M1971" i="1"/>
  <c r="E1971" i="1"/>
  <c r="D1971" i="1"/>
  <c r="S1970" i="1"/>
  <c r="M1970" i="1"/>
  <c r="E1970" i="1"/>
  <c r="D1970" i="1"/>
  <c r="S1969" i="1"/>
  <c r="M1969" i="1"/>
  <c r="E1969" i="1"/>
  <c r="D1969" i="1"/>
  <c r="S1968" i="1"/>
  <c r="M1968" i="1"/>
  <c r="E1968" i="1"/>
  <c r="D1968" i="1"/>
  <c r="S1967" i="1"/>
  <c r="M1967" i="1"/>
  <c r="E1967" i="1"/>
  <c r="D1967" i="1"/>
  <c r="S1966" i="1"/>
  <c r="M1966" i="1"/>
  <c r="E1966" i="1"/>
  <c r="D1966" i="1"/>
  <c r="S1965" i="1"/>
  <c r="M1965" i="1"/>
  <c r="E1965" i="1"/>
  <c r="D1965" i="1"/>
  <c r="S1964" i="1"/>
  <c r="M1964" i="1"/>
  <c r="E1964" i="1"/>
  <c r="D1964" i="1"/>
  <c r="S1963" i="1"/>
  <c r="M1963" i="1"/>
  <c r="E1963" i="1"/>
  <c r="D1963" i="1"/>
  <c r="S1962" i="1"/>
  <c r="M1962" i="1"/>
  <c r="E1962" i="1"/>
  <c r="D1962" i="1"/>
  <c r="S1961" i="1"/>
  <c r="M1961" i="1"/>
  <c r="E1961" i="1"/>
  <c r="D1961" i="1"/>
  <c r="S1960" i="1"/>
  <c r="M1960" i="1"/>
  <c r="E1960" i="1"/>
  <c r="D1960" i="1"/>
  <c r="S1959" i="1"/>
  <c r="M1959" i="1"/>
  <c r="E1959" i="1"/>
  <c r="D1959" i="1"/>
  <c r="S1958" i="1"/>
  <c r="M1958" i="1"/>
  <c r="E1958" i="1"/>
  <c r="D1958" i="1"/>
  <c r="S1957" i="1"/>
  <c r="M1957" i="1"/>
  <c r="E1957" i="1"/>
  <c r="D1957" i="1"/>
  <c r="S1956" i="1"/>
  <c r="M1956" i="1"/>
  <c r="E1956" i="1"/>
  <c r="D1956" i="1"/>
  <c r="S1955" i="1"/>
  <c r="M1955" i="1"/>
  <c r="E1955" i="1"/>
  <c r="D1955" i="1"/>
  <c r="S1954" i="1"/>
  <c r="M1954" i="1"/>
  <c r="E1954" i="1"/>
  <c r="D1954" i="1"/>
  <c r="S1953" i="1"/>
  <c r="M1953" i="1"/>
  <c r="E1953" i="1"/>
  <c r="D1953" i="1"/>
  <c r="S1952" i="1"/>
  <c r="M1952" i="1"/>
  <c r="E1952" i="1"/>
  <c r="D1952" i="1"/>
  <c r="S1951" i="1"/>
  <c r="M1951" i="1"/>
  <c r="E1951" i="1"/>
  <c r="D1951" i="1"/>
  <c r="S1950" i="1"/>
  <c r="M1950" i="1"/>
  <c r="E1950" i="1"/>
  <c r="D1950" i="1"/>
  <c r="S1949" i="1"/>
  <c r="M1949" i="1"/>
  <c r="E1949" i="1"/>
  <c r="D1949" i="1"/>
  <c r="S1948" i="1"/>
  <c r="M1948" i="1"/>
  <c r="E1948" i="1"/>
  <c r="D1948" i="1"/>
  <c r="S1947" i="1"/>
  <c r="M1947" i="1"/>
  <c r="E1947" i="1"/>
  <c r="D1947" i="1"/>
  <c r="S1946" i="1"/>
  <c r="M1946" i="1"/>
  <c r="E1946" i="1"/>
  <c r="D1946" i="1"/>
  <c r="S1945" i="1"/>
  <c r="M1945" i="1"/>
  <c r="E1945" i="1"/>
  <c r="D1945" i="1"/>
  <c r="S1944" i="1"/>
  <c r="M1944" i="1"/>
  <c r="E1944" i="1"/>
  <c r="D1944" i="1"/>
  <c r="S1943" i="1"/>
  <c r="M1943" i="1"/>
  <c r="E1943" i="1"/>
  <c r="D1943" i="1"/>
  <c r="S1942" i="1"/>
  <c r="M1942" i="1"/>
  <c r="E1942" i="1"/>
  <c r="D1942" i="1"/>
  <c r="S1941" i="1"/>
  <c r="M1941" i="1"/>
  <c r="E1941" i="1"/>
  <c r="D1941" i="1"/>
  <c r="S1940" i="1"/>
  <c r="M1940" i="1"/>
  <c r="E1940" i="1"/>
  <c r="D1940" i="1"/>
  <c r="S1939" i="1"/>
  <c r="M1939" i="1"/>
  <c r="E1939" i="1"/>
  <c r="D1939" i="1"/>
  <c r="S1938" i="1"/>
  <c r="M1938" i="1"/>
  <c r="E1938" i="1"/>
  <c r="D1938" i="1"/>
  <c r="S1937" i="1"/>
  <c r="M1937" i="1"/>
  <c r="E1937" i="1"/>
  <c r="D1937" i="1"/>
  <c r="S1936" i="1"/>
  <c r="M1936" i="1"/>
  <c r="E1936" i="1"/>
  <c r="D1936" i="1"/>
  <c r="S1935" i="1"/>
  <c r="M1935" i="1"/>
  <c r="E1935" i="1"/>
  <c r="D1935" i="1"/>
  <c r="S1934" i="1"/>
  <c r="M1934" i="1"/>
  <c r="E1934" i="1"/>
  <c r="D1934" i="1"/>
  <c r="S1933" i="1"/>
  <c r="M1933" i="1"/>
  <c r="E1933" i="1"/>
  <c r="D1933" i="1"/>
  <c r="S1932" i="1"/>
  <c r="M1932" i="1"/>
  <c r="E1932" i="1"/>
  <c r="D1932" i="1"/>
  <c r="S1931" i="1"/>
  <c r="M1931" i="1"/>
  <c r="E1931" i="1"/>
  <c r="D1931" i="1"/>
  <c r="S1930" i="1"/>
  <c r="M1930" i="1"/>
  <c r="E1930" i="1"/>
  <c r="D1930" i="1"/>
  <c r="S1929" i="1"/>
  <c r="M1929" i="1"/>
  <c r="E1929" i="1"/>
  <c r="D1929" i="1"/>
  <c r="S1928" i="1"/>
  <c r="M1928" i="1"/>
  <c r="E1928" i="1"/>
  <c r="D1928" i="1"/>
  <c r="S1927" i="1"/>
  <c r="M1927" i="1"/>
  <c r="E1927" i="1"/>
  <c r="D1927" i="1"/>
  <c r="S1926" i="1"/>
  <c r="M1926" i="1"/>
  <c r="E1926" i="1"/>
  <c r="D1926" i="1"/>
  <c r="S1925" i="1"/>
  <c r="M1925" i="1"/>
  <c r="E1925" i="1"/>
  <c r="D1925" i="1"/>
  <c r="S1924" i="1"/>
  <c r="M1924" i="1"/>
  <c r="E1924" i="1"/>
  <c r="D1924" i="1"/>
  <c r="S1923" i="1"/>
  <c r="M1923" i="1"/>
  <c r="E1923" i="1"/>
  <c r="D1923" i="1"/>
  <c r="S1922" i="1"/>
  <c r="M1922" i="1"/>
  <c r="E1922" i="1"/>
  <c r="D1922" i="1"/>
  <c r="S1921" i="1"/>
  <c r="M1921" i="1"/>
  <c r="E1921" i="1"/>
  <c r="D1921" i="1"/>
  <c r="S1920" i="1"/>
  <c r="M1920" i="1"/>
  <c r="E1920" i="1"/>
  <c r="D1920" i="1"/>
  <c r="S1919" i="1"/>
  <c r="M1919" i="1"/>
  <c r="E1919" i="1"/>
  <c r="D1919" i="1"/>
  <c r="S1918" i="1"/>
  <c r="M1918" i="1"/>
  <c r="E1918" i="1"/>
  <c r="D1918" i="1"/>
  <c r="S1917" i="1"/>
  <c r="M1917" i="1"/>
  <c r="E1917" i="1"/>
  <c r="D1917" i="1"/>
  <c r="S1916" i="1"/>
  <c r="M1916" i="1"/>
  <c r="E1916" i="1"/>
  <c r="D1916" i="1"/>
  <c r="S1915" i="1"/>
  <c r="M1915" i="1"/>
  <c r="E1915" i="1"/>
  <c r="D1915" i="1"/>
  <c r="S1914" i="1"/>
  <c r="M1914" i="1"/>
  <c r="E1914" i="1"/>
  <c r="D1914" i="1"/>
  <c r="S1913" i="1"/>
  <c r="M1913" i="1"/>
  <c r="E1913" i="1"/>
  <c r="D1913" i="1"/>
  <c r="S1912" i="1"/>
  <c r="M1912" i="1"/>
  <c r="E1912" i="1"/>
  <c r="D1912" i="1"/>
  <c r="S1911" i="1"/>
  <c r="M1911" i="1"/>
  <c r="E1911" i="1"/>
  <c r="D1911" i="1"/>
  <c r="S1910" i="1"/>
  <c r="M1910" i="1"/>
  <c r="E1910" i="1"/>
  <c r="D1910" i="1"/>
  <c r="S1909" i="1"/>
  <c r="M1909" i="1"/>
  <c r="E1909" i="1"/>
  <c r="D1909" i="1"/>
  <c r="S1908" i="1"/>
  <c r="M1908" i="1"/>
  <c r="E1908" i="1"/>
  <c r="D1908" i="1"/>
  <c r="S1907" i="1"/>
  <c r="M1907" i="1"/>
  <c r="E1907" i="1"/>
  <c r="D1907" i="1"/>
  <c r="S1906" i="1"/>
  <c r="M1906" i="1"/>
  <c r="E1906" i="1"/>
  <c r="D1906" i="1"/>
  <c r="S1905" i="1"/>
  <c r="M1905" i="1"/>
  <c r="E1905" i="1"/>
  <c r="D1905" i="1"/>
  <c r="S1904" i="1"/>
  <c r="M1904" i="1"/>
  <c r="E1904" i="1"/>
  <c r="D1904" i="1"/>
  <c r="S1903" i="1"/>
  <c r="M1903" i="1"/>
  <c r="E1903" i="1"/>
  <c r="D1903" i="1"/>
  <c r="S1902" i="1"/>
  <c r="M1902" i="1"/>
  <c r="E1902" i="1"/>
  <c r="D1902" i="1"/>
  <c r="S1901" i="1"/>
  <c r="M1901" i="1"/>
  <c r="E1901" i="1"/>
  <c r="D1901" i="1"/>
  <c r="S1900" i="1"/>
  <c r="M1900" i="1"/>
  <c r="E1900" i="1"/>
  <c r="D1900" i="1"/>
  <c r="S1899" i="1"/>
  <c r="M1899" i="1"/>
  <c r="E1899" i="1"/>
  <c r="D1899" i="1"/>
  <c r="S1898" i="1"/>
  <c r="M1898" i="1"/>
  <c r="E1898" i="1"/>
  <c r="D1898" i="1"/>
  <c r="S1897" i="1"/>
  <c r="M1897" i="1"/>
  <c r="E1897" i="1"/>
  <c r="D1897" i="1"/>
  <c r="S1896" i="1"/>
  <c r="M1896" i="1"/>
  <c r="E1896" i="1"/>
  <c r="D1896" i="1"/>
  <c r="S1895" i="1"/>
  <c r="M1895" i="1"/>
  <c r="E1895" i="1"/>
  <c r="D1895" i="1"/>
  <c r="S1894" i="1"/>
  <c r="M1894" i="1"/>
  <c r="E1894" i="1"/>
  <c r="D1894" i="1"/>
  <c r="S1893" i="1"/>
  <c r="M1893" i="1"/>
  <c r="E1893" i="1"/>
  <c r="D1893" i="1"/>
  <c r="S1892" i="1"/>
  <c r="M1892" i="1"/>
  <c r="E1892" i="1"/>
  <c r="D1892" i="1"/>
  <c r="S1891" i="1"/>
  <c r="M1891" i="1"/>
  <c r="E1891" i="1"/>
  <c r="D1891" i="1"/>
  <c r="S1890" i="1"/>
  <c r="M1890" i="1"/>
  <c r="E1890" i="1"/>
  <c r="D1890" i="1"/>
  <c r="S1889" i="1"/>
  <c r="M1889" i="1"/>
  <c r="E1889" i="1"/>
  <c r="D1889" i="1"/>
  <c r="S1888" i="1"/>
  <c r="M1888" i="1"/>
  <c r="E1888" i="1"/>
  <c r="D1888" i="1"/>
  <c r="S1887" i="1"/>
  <c r="M1887" i="1"/>
  <c r="E1887" i="1"/>
  <c r="D1887" i="1"/>
  <c r="S1886" i="1"/>
  <c r="M1886" i="1"/>
  <c r="E1886" i="1"/>
  <c r="D1886" i="1"/>
  <c r="S1885" i="1"/>
  <c r="M1885" i="1"/>
  <c r="E1885" i="1"/>
  <c r="D1885" i="1"/>
  <c r="S1884" i="1"/>
  <c r="M1884" i="1"/>
  <c r="E1884" i="1"/>
  <c r="D1884" i="1"/>
  <c r="S1883" i="1"/>
  <c r="M1883" i="1"/>
  <c r="E1883" i="1"/>
  <c r="D1883" i="1"/>
  <c r="S1882" i="1"/>
  <c r="M1882" i="1"/>
  <c r="E1882" i="1"/>
  <c r="D1882" i="1"/>
  <c r="S1881" i="1"/>
  <c r="M1881" i="1"/>
  <c r="E1881" i="1"/>
  <c r="D1881" i="1"/>
  <c r="S1880" i="1"/>
  <c r="M1880" i="1"/>
  <c r="E1880" i="1"/>
  <c r="D1880" i="1"/>
  <c r="S1879" i="1"/>
  <c r="M1879" i="1"/>
  <c r="E1879" i="1"/>
  <c r="D1879" i="1"/>
  <c r="S1878" i="1"/>
  <c r="M1878" i="1"/>
  <c r="E1878" i="1"/>
  <c r="D1878" i="1"/>
  <c r="S1877" i="1"/>
  <c r="M1877" i="1"/>
  <c r="E1877" i="1"/>
  <c r="D1877" i="1"/>
  <c r="S1876" i="1"/>
  <c r="M1876" i="1"/>
  <c r="E1876" i="1"/>
  <c r="D1876" i="1"/>
  <c r="S1875" i="1"/>
  <c r="M1875" i="1"/>
  <c r="E1875" i="1"/>
  <c r="D1875" i="1"/>
  <c r="S1874" i="1"/>
  <c r="M1874" i="1"/>
  <c r="E1874" i="1"/>
  <c r="D1874" i="1"/>
  <c r="S1873" i="1"/>
  <c r="M1873" i="1"/>
  <c r="E1873" i="1"/>
  <c r="D1873" i="1"/>
  <c r="S1872" i="1"/>
  <c r="M1872" i="1"/>
  <c r="E1872" i="1"/>
  <c r="D1872" i="1"/>
  <c r="S1871" i="1"/>
  <c r="M1871" i="1"/>
  <c r="E1871" i="1"/>
  <c r="D1871" i="1"/>
  <c r="S1870" i="1"/>
  <c r="M1870" i="1"/>
  <c r="E1870" i="1"/>
  <c r="D1870" i="1"/>
  <c r="S1869" i="1"/>
  <c r="M1869" i="1"/>
  <c r="E1869" i="1"/>
  <c r="D1869" i="1"/>
  <c r="S1868" i="1"/>
  <c r="M1868" i="1"/>
  <c r="E1868" i="1"/>
  <c r="D1868" i="1"/>
  <c r="S1867" i="1"/>
  <c r="M1867" i="1"/>
  <c r="E1867" i="1"/>
  <c r="D1867" i="1"/>
  <c r="S1866" i="1"/>
  <c r="M1866" i="1"/>
  <c r="E1866" i="1"/>
  <c r="D1866" i="1"/>
  <c r="S1865" i="1"/>
  <c r="M1865" i="1"/>
  <c r="E1865" i="1"/>
  <c r="D1865" i="1"/>
  <c r="S1864" i="1"/>
  <c r="M1864" i="1"/>
  <c r="E1864" i="1"/>
  <c r="D1864" i="1"/>
  <c r="S1863" i="1"/>
  <c r="M1863" i="1"/>
  <c r="E1863" i="1"/>
  <c r="D1863" i="1"/>
  <c r="S1862" i="1"/>
  <c r="M1862" i="1"/>
  <c r="E1862" i="1"/>
  <c r="D1862" i="1"/>
  <c r="S1861" i="1"/>
  <c r="M1861" i="1"/>
  <c r="E1861" i="1"/>
  <c r="D1861" i="1"/>
  <c r="S1860" i="1"/>
  <c r="M1860" i="1"/>
  <c r="E1860" i="1"/>
  <c r="D1860" i="1"/>
  <c r="S1859" i="1"/>
  <c r="M1859" i="1"/>
  <c r="E1859" i="1"/>
  <c r="D1859" i="1"/>
  <c r="S1858" i="1"/>
  <c r="M1858" i="1"/>
  <c r="E1858" i="1"/>
  <c r="D1858" i="1"/>
  <c r="S1857" i="1"/>
  <c r="M1857" i="1"/>
  <c r="E1857" i="1"/>
  <c r="D1857" i="1"/>
  <c r="S1856" i="1"/>
  <c r="M1856" i="1"/>
  <c r="E1856" i="1"/>
  <c r="D1856" i="1"/>
  <c r="S1855" i="1"/>
  <c r="M1855" i="1"/>
  <c r="E1855" i="1"/>
  <c r="D1855" i="1"/>
  <c r="S1854" i="1"/>
  <c r="M1854" i="1"/>
  <c r="E1854" i="1"/>
  <c r="D1854" i="1"/>
  <c r="S1853" i="1"/>
  <c r="M1853" i="1"/>
  <c r="E1853" i="1"/>
  <c r="D1853" i="1"/>
  <c r="S1852" i="1"/>
  <c r="M1852" i="1"/>
  <c r="E1852" i="1"/>
  <c r="D1852" i="1"/>
  <c r="S1851" i="1"/>
  <c r="M1851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S1831" i="1"/>
  <c r="N1831" i="1"/>
  <c r="E1831" i="1"/>
  <c r="D1831" i="1"/>
  <c r="S1830" i="1"/>
  <c r="N1830" i="1"/>
  <c r="E1830" i="1"/>
  <c r="D1830" i="1"/>
  <c r="S1829" i="1"/>
  <c r="N1829" i="1"/>
  <c r="E1829" i="1"/>
  <c r="D1829" i="1"/>
  <c r="S1828" i="1"/>
  <c r="N1828" i="1"/>
  <c r="E1828" i="1"/>
  <c r="D1828" i="1"/>
  <c r="S1827" i="1"/>
  <c r="N1827" i="1"/>
  <c r="E1827" i="1"/>
  <c r="D1827" i="1"/>
  <c r="S1826" i="1"/>
  <c r="N1826" i="1"/>
  <c r="E1826" i="1"/>
  <c r="D1826" i="1"/>
  <c r="S1825" i="1"/>
  <c r="N1825" i="1"/>
  <c r="E1825" i="1"/>
  <c r="D1825" i="1"/>
  <c r="S1824" i="1"/>
  <c r="N1824" i="1"/>
  <c r="E1824" i="1"/>
  <c r="D1824" i="1"/>
  <c r="S1823" i="1"/>
  <c r="N1823" i="1"/>
  <c r="E1823" i="1"/>
  <c r="D1823" i="1"/>
  <c r="S1822" i="1"/>
  <c r="N1822" i="1"/>
  <c r="E1822" i="1"/>
  <c r="D1822" i="1"/>
  <c r="S1821" i="1"/>
  <c r="N1821" i="1"/>
  <c r="E1821" i="1"/>
  <c r="D1821" i="1"/>
  <c r="S1820" i="1"/>
  <c r="N1820" i="1"/>
  <c r="E1820" i="1"/>
  <c r="D1820" i="1"/>
  <c r="S1819" i="1"/>
  <c r="N1819" i="1"/>
  <c r="E1819" i="1"/>
  <c r="D1819" i="1"/>
  <c r="S1818" i="1"/>
  <c r="N1818" i="1"/>
  <c r="E1818" i="1"/>
  <c r="D1818" i="1"/>
  <c r="S1817" i="1"/>
  <c r="N1817" i="1"/>
  <c r="E1817" i="1"/>
  <c r="D1817" i="1"/>
  <c r="S1816" i="1"/>
  <c r="N1816" i="1"/>
  <c r="E1816" i="1"/>
  <c r="D1816" i="1"/>
  <c r="S1815" i="1"/>
  <c r="N1815" i="1"/>
  <c r="E1815" i="1"/>
  <c r="D1815" i="1"/>
  <c r="S1814" i="1"/>
  <c r="N1814" i="1"/>
  <c r="E1814" i="1"/>
  <c r="D1814" i="1"/>
  <c r="S1813" i="1"/>
  <c r="N1813" i="1"/>
  <c r="E1813" i="1"/>
  <c r="D1813" i="1"/>
  <c r="S1812" i="1"/>
  <c r="N1812" i="1"/>
  <c r="E1812" i="1"/>
  <c r="D1812" i="1"/>
  <c r="S1811" i="1"/>
  <c r="N1811" i="1"/>
  <c r="E1811" i="1"/>
  <c r="D1811" i="1"/>
  <c r="S1810" i="1"/>
  <c r="N1810" i="1"/>
  <c r="E1810" i="1"/>
  <c r="D1810" i="1"/>
  <c r="S1809" i="1"/>
  <c r="N1809" i="1"/>
  <c r="E1809" i="1"/>
  <c r="D1809" i="1"/>
  <c r="S1808" i="1"/>
  <c r="N1808" i="1"/>
  <c r="E1808" i="1"/>
  <c r="D1808" i="1"/>
  <c r="S1807" i="1"/>
  <c r="N1807" i="1"/>
  <c r="E1807" i="1"/>
  <c r="D1807" i="1"/>
  <c r="S1806" i="1"/>
  <c r="N1806" i="1"/>
  <c r="E1806" i="1"/>
  <c r="D1806" i="1"/>
  <c r="S1805" i="1"/>
  <c r="N1805" i="1"/>
  <c r="E1805" i="1"/>
  <c r="D1805" i="1"/>
  <c r="S1804" i="1"/>
  <c r="N1804" i="1"/>
  <c r="E1804" i="1"/>
  <c r="D1804" i="1"/>
  <c r="S1803" i="1"/>
  <c r="N1803" i="1"/>
  <c r="E1803" i="1"/>
  <c r="D1803" i="1"/>
  <c r="S1802" i="1"/>
  <c r="N1802" i="1"/>
  <c r="E1802" i="1"/>
  <c r="D1802" i="1"/>
  <c r="S1801" i="1"/>
  <c r="N1801" i="1"/>
  <c r="E1801" i="1"/>
  <c r="D1801" i="1"/>
  <c r="S1800" i="1"/>
  <c r="N1800" i="1"/>
  <c r="E1800" i="1"/>
  <c r="D1800" i="1"/>
  <c r="S1799" i="1"/>
  <c r="N1799" i="1"/>
  <c r="E1799" i="1"/>
  <c r="D1799" i="1"/>
  <c r="S1798" i="1"/>
  <c r="N1798" i="1"/>
  <c r="E1798" i="1"/>
  <c r="D1798" i="1"/>
  <c r="S1797" i="1"/>
  <c r="N1797" i="1"/>
  <c r="E1797" i="1"/>
  <c r="D1797" i="1"/>
  <c r="S1796" i="1"/>
  <c r="N1796" i="1"/>
  <c r="E1796" i="1"/>
  <c r="D1796" i="1"/>
  <c r="S1795" i="1"/>
  <c r="N1795" i="1"/>
  <c r="E1795" i="1"/>
  <c r="D1795" i="1"/>
  <c r="S1794" i="1"/>
  <c r="N1794" i="1"/>
  <c r="D1794" i="1"/>
  <c r="S1793" i="1"/>
  <c r="D1793" i="1"/>
  <c r="S1792" i="1"/>
  <c r="D1792" i="1"/>
  <c r="S1791" i="1"/>
  <c r="D1791" i="1"/>
  <c r="E1792" i="1" s="1"/>
  <c r="S1790" i="1"/>
  <c r="E1790" i="1"/>
  <c r="D1790" i="1"/>
  <c r="S1789" i="1"/>
  <c r="D1789" i="1"/>
  <c r="E1789" i="1" s="1"/>
  <c r="S1788" i="1"/>
  <c r="D1788" i="1"/>
  <c r="S1787" i="1"/>
  <c r="D1787" i="1"/>
  <c r="E1787" i="1" s="1"/>
  <c r="S1786" i="1"/>
  <c r="D1786" i="1"/>
  <c r="S1785" i="1"/>
  <c r="D1785" i="1"/>
  <c r="S1784" i="1"/>
  <c r="D1784" i="1"/>
  <c r="S1783" i="1"/>
  <c r="D1783" i="1"/>
  <c r="E1784" i="1" s="1"/>
  <c r="S1782" i="1"/>
  <c r="E1782" i="1"/>
  <c r="D1782" i="1"/>
  <c r="S1781" i="1"/>
  <c r="D1781" i="1"/>
  <c r="E1781" i="1" s="1"/>
  <c r="S1780" i="1"/>
  <c r="D1780" i="1"/>
  <c r="S1779" i="1"/>
  <c r="D1779" i="1"/>
  <c r="E1779" i="1" s="1"/>
  <c r="S1778" i="1"/>
  <c r="D1778" i="1"/>
  <c r="S1777" i="1"/>
  <c r="D1777" i="1"/>
  <c r="S1776" i="1"/>
  <c r="E1776" i="1"/>
  <c r="D1776" i="1"/>
  <c r="S1775" i="1"/>
  <c r="D1775" i="1"/>
  <c r="E1775" i="1" s="1"/>
  <c r="S1774" i="1"/>
  <c r="E1774" i="1"/>
  <c r="D1774" i="1"/>
  <c r="S1773" i="1"/>
  <c r="D1773" i="1"/>
  <c r="E1773" i="1" s="1"/>
  <c r="S1772" i="1"/>
  <c r="D1772" i="1"/>
  <c r="S1771" i="1"/>
  <c r="D1771" i="1"/>
  <c r="E1771" i="1" s="1"/>
  <c r="S1770" i="1"/>
  <c r="D1770" i="1"/>
  <c r="S1769" i="1"/>
  <c r="D1769" i="1"/>
  <c r="S1768" i="1"/>
  <c r="E1768" i="1"/>
  <c r="D1768" i="1"/>
  <c r="S1767" i="1"/>
  <c r="D1767" i="1"/>
  <c r="E1767" i="1" s="1"/>
  <c r="S1766" i="1"/>
  <c r="E1766" i="1"/>
  <c r="D1766" i="1"/>
  <c r="S1765" i="1"/>
  <c r="D1765" i="1"/>
  <c r="E1765" i="1" s="1"/>
  <c r="S1764" i="1"/>
  <c r="D1764" i="1"/>
  <c r="S1763" i="1"/>
  <c r="D1763" i="1"/>
  <c r="E1763" i="1" s="1"/>
  <c r="S1762" i="1"/>
  <c r="D1762" i="1"/>
  <c r="S1761" i="1"/>
  <c r="D1761" i="1"/>
  <c r="S1760" i="1"/>
  <c r="E1760" i="1"/>
  <c r="D1760" i="1"/>
  <c r="S1759" i="1"/>
  <c r="D1759" i="1"/>
  <c r="E1759" i="1" s="1"/>
  <c r="S1758" i="1"/>
  <c r="E1758" i="1"/>
  <c r="D1758" i="1"/>
  <c r="S1757" i="1"/>
  <c r="D1757" i="1"/>
  <c r="E1757" i="1" s="1"/>
  <c r="S1756" i="1"/>
  <c r="D1756" i="1"/>
  <c r="S1755" i="1"/>
  <c r="D1755" i="1"/>
  <c r="E1755" i="1" s="1"/>
  <c r="S1754" i="1"/>
  <c r="D1754" i="1"/>
  <c r="S1753" i="1"/>
  <c r="D1753" i="1"/>
  <c r="S1752" i="1"/>
  <c r="E1752" i="1"/>
  <c r="D1752" i="1"/>
  <c r="S1751" i="1"/>
  <c r="D1751" i="1"/>
  <c r="E1751" i="1" s="1"/>
  <c r="S1750" i="1"/>
  <c r="E1750" i="1"/>
  <c r="D1750" i="1"/>
  <c r="S1749" i="1"/>
  <c r="D1749" i="1"/>
  <c r="E1749" i="1" s="1"/>
  <c r="S1748" i="1"/>
  <c r="D1748" i="1"/>
  <c r="S1747" i="1"/>
  <c r="D1747" i="1"/>
  <c r="E1747" i="1" s="1"/>
  <c r="S1746" i="1"/>
  <c r="D1746" i="1"/>
  <c r="S1745" i="1"/>
  <c r="D1745" i="1"/>
  <c r="S1744" i="1"/>
  <c r="E1744" i="1"/>
  <c r="D1744" i="1"/>
  <c r="S1743" i="1"/>
  <c r="D1743" i="1"/>
  <c r="E1743" i="1" s="1"/>
  <c r="S1742" i="1"/>
  <c r="E1742" i="1"/>
  <c r="D1742" i="1"/>
  <c r="S1741" i="1"/>
  <c r="D1741" i="1"/>
  <c r="E1741" i="1" s="1"/>
  <c r="S1740" i="1"/>
  <c r="D1740" i="1"/>
  <c r="S1739" i="1"/>
  <c r="D1739" i="1"/>
  <c r="E1739" i="1" s="1"/>
  <c r="S1738" i="1"/>
  <c r="D1738" i="1"/>
  <c r="S1737" i="1"/>
  <c r="D1737" i="1"/>
  <c r="S1736" i="1"/>
  <c r="E1736" i="1"/>
  <c r="D1736" i="1"/>
  <c r="S1735" i="1"/>
  <c r="D1735" i="1"/>
  <c r="E1735" i="1" s="1"/>
  <c r="S1734" i="1"/>
  <c r="E1734" i="1"/>
  <c r="D1734" i="1"/>
  <c r="S1733" i="1"/>
  <c r="D1733" i="1"/>
  <c r="E1733" i="1" s="1"/>
  <c r="S1732" i="1"/>
  <c r="D1732" i="1"/>
  <c r="S1731" i="1"/>
  <c r="D1731" i="1"/>
  <c r="E1731" i="1" s="1"/>
  <c r="S1730" i="1"/>
  <c r="D1730" i="1"/>
  <c r="S1729" i="1"/>
  <c r="D1729" i="1"/>
  <c r="S1728" i="1"/>
  <c r="E1728" i="1"/>
  <c r="D1728" i="1"/>
  <c r="S1727" i="1"/>
  <c r="D1727" i="1"/>
  <c r="E1727" i="1" s="1"/>
  <c r="S1726" i="1"/>
  <c r="E1726" i="1"/>
  <c r="D1726" i="1"/>
  <c r="S1725" i="1"/>
  <c r="D1725" i="1"/>
  <c r="E1725" i="1" s="1"/>
  <c r="S1724" i="1"/>
  <c r="D1724" i="1"/>
  <c r="S1723" i="1"/>
  <c r="D1723" i="1"/>
  <c r="E1723" i="1" s="1"/>
  <c r="S1722" i="1"/>
  <c r="D1722" i="1"/>
  <c r="S1721" i="1"/>
  <c r="D1721" i="1"/>
  <c r="S1720" i="1"/>
  <c r="E1720" i="1"/>
  <c r="D1720" i="1"/>
  <c r="S1719" i="1"/>
  <c r="D1719" i="1"/>
  <c r="E1719" i="1" s="1"/>
  <c r="S1718" i="1"/>
  <c r="E1718" i="1"/>
  <c r="D1718" i="1"/>
  <c r="S1717" i="1"/>
  <c r="D1717" i="1"/>
  <c r="E1717" i="1" s="1"/>
  <c r="S1716" i="1"/>
  <c r="D1716" i="1"/>
  <c r="S1715" i="1"/>
  <c r="D1715" i="1"/>
  <c r="E1715" i="1" s="1"/>
  <c r="S1714" i="1"/>
  <c r="D1714" i="1"/>
  <c r="S1713" i="1"/>
  <c r="D1713" i="1"/>
  <c r="S1712" i="1"/>
  <c r="E1712" i="1"/>
  <c r="D1712" i="1"/>
  <c r="S1711" i="1"/>
  <c r="D1711" i="1"/>
  <c r="E1711" i="1" s="1"/>
  <c r="S1710" i="1"/>
  <c r="E1710" i="1"/>
  <c r="D1710" i="1"/>
  <c r="S1709" i="1"/>
  <c r="D1709" i="1"/>
  <c r="E1709" i="1" s="1"/>
  <c r="S1708" i="1"/>
  <c r="D1708" i="1"/>
  <c r="S1707" i="1"/>
  <c r="D1707" i="1"/>
  <c r="E1707" i="1" s="1"/>
  <c r="S1706" i="1"/>
  <c r="D1706" i="1"/>
  <c r="S1705" i="1"/>
  <c r="D1705" i="1"/>
  <c r="S1704" i="1"/>
  <c r="E1704" i="1"/>
  <c r="D1704" i="1"/>
  <c r="S1703" i="1"/>
  <c r="D1703" i="1"/>
  <c r="E1703" i="1" s="1"/>
  <c r="S1702" i="1"/>
  <c r="E1702" i="1"/>
  <c r="D1702" i="1"/>
  <c r="S1701" i="1"/>
  <c r="D1701" i="1"/>
  <c r="E1701" i="1" s="1"/>
  <c r="S1700" i="1"/>
  <c r="D1700" i="1"/>
  <c r="S1699" i="1"/>
  <c r="D1699" i="1"/>
  <c r="E1699" i="1" s="1"/>
  <c r="S1698" i="1"/>
  <c r="E1698" i="1"/>
  <c r="D1698" i="1"/>
  <c r="S1697" i="1"/>
  <c r="M1697" i="1"/>
  <c r="E1697" i="1"/>
  <c r="D1697" i="1"/>
  <c r="S1696" i="1"/>
  <c r="M1696" i="1"/>
  <c r="E1696" i="1"/>
  <c r="D1696" i="1"/>
  <c r="S1695" i="1"/>
  <c r="M1695" i="1"/>
  <c r="E1695" i="1"/>
  <c r="D1695" i="1"/>
  <c r="S1694" i="1"/>
  <c r="M1694" i="1"/>
  <c r="E1694" i="1"/>
  <c r="D1694" i="1"/>
  <c r="S1693" i="1"/>
  <c r="M1693" i="1"/>
  <c r="E1693" i="1"/>
  <c r="D1693" i="1"/>
  <c r="S1692" i="1"/>
  <c r="M1692" i="1"/>
  <c r="E1692" i="1"/>
  <c r="D1692" i="1"/>
  <c r="S1691" i="1"/>
  <c r="M1691" i="1"/>
  <c r="E1691" i="1"/>
  <c r="D1691" i="1"/>
  <c r="S1690" i="1"/>
  <c r="M1690" i="1"/>
  <c r="E1690" i="1"/>
  <c r="D1690" i="1"/>
  <c r="S1689" i="1"/>
  <c r="M1689" i="1"/>
  <c r="E1689" i="1"/>
  <c r="D1689" i="1"/>
  <c r="S1688" i="1"/>
  <c r="M1688" i="1"/>
  <c r="E1688" i="1"/>
  <c r="D1688" i="1"/>
  <c r="S1687" i="1"/>
  <c r="M1687" i="1"/>
  <c r="E1687" i="1"/>
  <c r="D1687" i="1"/>
  <c r="S1686" i="1"/>
  <c r="M1686" i="1"/>
  <c r="E1686" i="1"/>
  <c r="D1686" i="1"/>
  <c r="S1685" i="1"/>
  <c r="M1685" i="1"/>
  <c r="E1685" i="1"/>
  <c r="D1685" i="1"/>
  <c r="S1684" i="1"/>
  <c r="M1684" i="1"/>
  <c r="E1684" i="1"/>
  <c r="D1684" i="1"/>
  <c r="S1683" i="1"/>
  <c r="M1683" i="1"/>
  <c r="E1683" i="1"/>
  <c r="D1683" i="1"/>
  <c r="S1682" i="1"/>
  <c r="M1682" i="1"/>
  <c r="E1682" i="1"/>
  <c r="D1682" i="1"/>
  <c r="S1681" i="1"/>
  <c r="M1681" i="1"/>
  <c r="E1681" i="1"/>
  <c r="D1681" i="1"/>
  <c r="S1680" i="1"/>
  <c r="M1680" i="1"/>
  <c r="E1680" i="1"/>
  <c r="D1680" i="1"/>
  <c r="S1679" i="1"/>
  <c r="M1679" i="1"/>
  <c r="E1679" i="1"/>
  <c r="D1679" i="1"/>
  <c r="S1678" i="1"/>
  <c r="M1678" i="1"/>
  <c r="E1678" i="1"/>
  <c r="D1678" i="1"/>
  <c r="S1677" i="1"/>
  <c r="M1677" i="1"/>
  <c r="E1677" i="1"/>
  <c r="D1677" i="1"/>
  <c r="S1676" i="1"/>
  <c r="M1676" i="1"/>
  <c r="E1676" i="1"/>
  <c r="D1676" i="1"/>
  <c r="S1675" i="1"/>
  <c r="M1675" i="1"/>
  <c r="E1675" i="1"/>
  <c r="D1675" i="1"/>
  <c r="S1674" i="1"/>
  <c r="M1674" i="1"/>
  <c r="E1674" i="1"/>
  <c r="D1674" i="1"/>
  <c r="S1673" i="1"/>
  <c r="M1673" i="1"/>
  <c r="E1673" i="1"/>
  <c r="D1673" i="1"/>
  <c r="S1672" i="1"/>
  <c r="M1672" i="1"/>
  <c r="E1672" i="1"/>
  <c r="D1672" i="1"/>
  <c r="S1671" i="1"/>
  <c r="M1671" i="1"/>
  <c r="E1671" i="1"/>
  <c r="D1671" i="1"/>
  <c r="S1670" i="1"/>
  <c r="M1670" i="1"/>
  <c r="E1670" i="1"/>
  <c r="D1670" i="1"/>
  <c r="S1669" i="1"/>
  <c r="M1669" i="1"/>
  <c r="E1669" i="1"/>
  <c r="D1669" i="1"/>
  <c r="S1668" i="1"/>
  <c r="M1668" i="1"/>
  <c r="E1668" i="1"/>
  <c r="D1668" i="1"/>
  <c r="S1667" i="1"/>
  <c r="M1667" i="1"/>
  <c r="E1667" i="1"/>
  <c r="D1667" i="1"/>
  <c r="S1666" i="1"/>
  <c r="M1666" i="1"/>
  <c r="E1666" i="1"/>
  <c r="D1666" i="1"/>
  <c r="S1665" i="1"/>
  <c r="M1665" i="1"/>
  <c r="E1665" i="1"/>
  <c r="D1665" i="1"/>
  <c r="S1664" i="1"/>
  <c r="M1664" i="1"/>
  <c r="E1664" i="1"/>
  <c r="D1664" i="1"/>
  <c r="S1663" i="1"/>
  <c r="M1663" i="1"/>
  <c r="E1663" i="1"/>
  <c r="D1663" i="1"/>
  <c r="S1662" i="1"/>
  <c r="M1662" i="1"/>
  <c r="E1662" i="1"/>
  <c r="D1662" i="1"/>
  <c r="S1661" i="1"/>
  <c r="M1661" i="1"/>
  <c r="E1661" i="1"/>
  <c r="D1661" i="1"/>
  <c r="S1660" i="1"/>
  <c r="M1660" i="1"/>
  <c r="E1660" i="1"/>
  <c r="D1660" i="1"/>
  <c r="S1659" i="1"/>
  <c r="M1659" i="1"/>
  <c r="E1659" i="1"/>
  <c r="D1659" i="1"/>
  <c r="S1658" i="1"/>
  <c r="M1658" i="1"/>
  <c r="E1658" i="1"/>
  <c r="D1658" i="1"/>
  <c r="S1657" i="1"/>
  <c r="M1657" i="1"/>
  <c r="E1657" i="1"/>
  <c r="D1657" i="1"/>
  <c r="S1656" i="1"/>
  <c r="M1656" i="1"/>
  <c r="E1656" i="1"/>
  <c r="D1656" i="1"/>
  <c r="S1655" i="1"/>
  <c r="M1655" i="1"/>
  <c r="E1655" i="1"/>
  <c r="D1655" i="1"/>
  <c r="S1654" i="1"/>
  <c r="M1654" i="1"/>
  <c r="E1654" i="1"/>
  <c r="D1654" i="1"/>
  <c r="S1653" i="1"/>
  <c r="M1653" i="1"/>
  <c r="E1653" i="1"/>
  <c r="D1653" i="1"/>
  <c r="S1652" i="1"/>
  <c r="M1652" i="1"/>
  <c r="E1652" i="1"/>
  <c r="D1652" i="1"/>
  <c r="S1651" i="1"/>
  <c r="M1651" i="1"/>
  <c r="E1651" i="1"/>
  <c r="D1651" i="1"/>
  <c r="S1650" i="1"/>
  <c r="M1650" i="1"/>
  <c r="E1650" i="1"/>
  <c r="D1650" i="1"/>
  <c r="S1649" i="1"/>
  <c r="M1649" i="1"/>
  <c r="E1649" i="1"/>
  <c r="D1649" i="1"/>
  <c r="S1648" i="1"/>
  <c r="M1648" i="1"/>
  <c r="E1648" i="1"/>
  <c r="D1648" i="1"/>
  <c r="S1647" i="1"/>
  <c r="M1647" i="1"/>
  <c r="E1647" i="1"/>
  <c r="D1647" i="1"/>
  <c r="S1646" i="1"/>
  <c r="M1646" i="1"/>
  <c r="E1646" i="1"/>
  <c r="D1646" i="1"/>
  <c r="S1645" i="1"/>
  <c r="M1645" i="1"/>
  <c r="E1645" i="1"/>
  <c r="D1645" i="1"/>
  <c r="S1644" i="1"/>
  <c r="M1644" i="1"/>
  <c r="E1644" i="1"/>
  <c r="D1644" i="1"/>
  <c r="S1643" i="1"/>
  <c r="M1643" i="1"/>
  <c r="E1643" i="1"/>
  <c r="D1643" i="1"/>
  <c r="S1642" i="1"/>
  <c r="M1642" i="1"/>
  <c r="E1642" i="1"/>
  <c r="D1642" i="1"/>
  <c r="S1641" i="1"/>
  <c r="M1641" i="1"/>
  <c r="E1641" i="1"/>
  <c r="D1641" i="1"/>
  <c r="S1640" i="1"/>
  <c r="M1640" i="1"/>
  <c r="E1640" i="1"/>
  <c r="D1640" i="1"/>
  <c r="S1639" i="1"/>
  <c r="M1639" i="1"/>
  <c r="E1639" i="1"/>
  <c r="D1639" i="1"/>
  <c r="S1638" i="1"/>
  <c r="M1638" i="1"/>
  <c r="E1638" i="1"/>
  <c r="D1638" i="1"/>
  <c r="S1637" i="1"/>
  <c r="M1637" i="1"/>
  <c r="E1637" i="1"/>
  <c r="D1637" i="1"/>
  <c r="S1636" i="1"/>
  <c r="M1636" i="1"/>
  <c r="E1636" i="1"/>
  <c r="D1636" i="1"/>
  <c r="S1635" i="1"/>
  <c r="M1635" i="1"/>
  <c r="E1635" i="1"/>
  <c r="D1635" i="1"/>
  <c r="S1634" i="1"/>
  <c r="M1634" i="1"/>
  <c r="E1634" i="1"/>
  <c r="D1634" i="1"/>
  <c r="S1633" i="1"/>
  <c r="M1633" i="1"/>
  <c r="E1633" i="1"/>
  <c r="D1633" i="1"/>
  <c r="S1632" i="1"/>
  <c r="M1632" i="1"/>
  <c r="E1632" i="1"/>
  <c r="D1632" i="1"/>
  <c r="S1631" i="1"/>
  <c r="M1631" i="1"/>
  <c r="E1631" i="1"/>
  <c r="D1631" i="1"/>
  <c r="S1630" i="1"/>
  <c r="M1630" i="1"/>
  <c r="E1630" i="1"/>
  <c r="D1630" i="1"/>
  <c r="S1629" i="1"/>
  <c r="M1629" i="1"/>
  <c r="E1629" i="1"/>
  <c r="D1629" i="1"/>
  <c r="S1628" i="1"/>
  <c r="M1628" i="1"/>
  <c r="E1628" i="1"/>
  <c r="D1628" i="1"/>
  <c r="S1627" i="1"/>
  <c r="M1627" i="1"/>
  <c r="E1627" i="1"/>
  <c r="D1627" i="1"/>
  <c r="S1626" i="1"/>
  <c r="M1626" i="1"/>
  <c r="E1626" i="1"/>
  <c r="D1626" i="1"/>
  <c r="S1625" i="1"/>
  <c r="M1625" i="1"/>
  <c r="E1625" i="1"/>
  <c r="D1625" i="1"/>
  <c r="S1624" i="1"/>
  <c r="M1624" i="1"/>
  <c r="E1624" i="1"/>
  <c r="D1624" i="1"/>
  <c r="S1623" i="1"/>
  <c r="M1623" i="1"/>
  <c r="E1623" i="1"/>
  <c r="D1623" i="1"/>
  <c r="S1622" i="1"/>
  <c r="M1622" i="1"/>
  <c r="E1622" i="1"/>
  <c r="D1622" i="1"/>
  <c r="S1621" i="1"/>
  <c r="M1621" i="1"/>
  <c r="E1621" i="1"/>
  <c r="D1621" i="1"/>
  <c r="S1620" i="1"/>
  <c r="M1620" i="1"/>
  <c r="E1620" i="1"/>
  <c r="D1620" i="1"/>
  <c r="S1619" i="1"/>
  <c r="M1619" i="1"/>
  <c r="E1619" i="1"/>
  <c r="D1619" i="1"/>
  <c r="S1618" i="1"/>
  <c r="M1618" i="1"/>
  <c r="E1618" i="1"/>
  <c r="D1618" i="1"/>
  <c r="S1617" i="1"/>
  <c r="M1617" i="1"/>
  <c r="E1617" i="1"/>
  <c r="D1617" i="1"/>
  <c r="S1616" i="1"/>
  <c r="M1616" i="1"/>
  <c r="E1616" i="1"/>
  <c r="D1616" i="1"/>
  <c r="S1615" i="1"/>
  <c r="M1615" i="1"/>
  <c r="E1615" i="1"/>
  <c r="D1615" i="1"/>
  <c r="S1614" i="1"/>
  <c r="M1614" i="1"/>
  <c r="E1614" i="1"/>
  <c r="D1614" i="1"/>
  <c r="S1613" i="1"/>
  <c r="M1613" i="1"/>
  <c r="E1613" i="1"/>
  <c r="D1613" i="1"/>
  <c r="S1612" i="1"/>
  <c r="M1612" i="1"/>
  <c r="E1612" i="1"/>
  <c r="D1612" i="1"/>
  <c r="S1611" i="1"/>
  <c r="M1611" i="1"/>
  <c r="E1611" i="1"/>
  <c r="D1611" i="1"/>
  <c r="S1610" i="1"/>
  <c r="M1610" i="1"/>
  <c r="E1610" i="1"/>
  <c r="D1610" i="1"/>
  <c r="S1609" i="1"/>
  <c r="M1609" i="1"/>
  <c r="E1609" i="1"/>
  <c r="D1609" i="1"/>
  <c r="S1608" i="1"/>
  <c r="M1608" i="1"/>
  <c r="E1608" i="1"/>
  <c r="D1608" i="1"/>
  <c r="S1607" i="1"/>
  <c r="M1607" i="1"/>
  <c r="E1607" i="1"/>
  <c r="D1607" i="1"/>
  <c r="S1606" i="1"/>
  <c r="M1606" i="1"/>
  <c r="E1606" i="1"/>
  <c r="D1606" i="1"/>
  <c r="S1605" i="1"/>
  <c r="M1605" i="1"/>
  <c r="E1605" i="1"/>
  <c r="D1605" i="1"/>
  <c r="S1604" i="1"/>
  <c r="M1604" i="1"/>
  <c r="E1604" i="1"/>
  <c r="D1604" i="1"/>
  <c r="S1603" i="1"/>
  <c r="M1603" i="1"/>
  <c r="E1603" i="1"/>
  <c r="D1603" i="1"/>
  <c r="S1602" i="1"/>
  <c r="M1602" i="1"/>
  <c r="E1602" i="1"/>
  <c r="D1602" i="1"/>
  <c r="S1601" i="1"/>
  <c r="M1601" i="1"/>
  <c r="E1601" i="1"/>
  <c r="D1601" i="1"/>
  <c r="S1600" i="1"/>
  <c r="M1600" i="1"/>
  <c r="E1600" i="1"/>
  <c r="D1600" i="1"/>
  <c r="S1599" i="1"/>
  <c r="M1599" i="1"/>
  <c r="E1599" i="1"/>
  <c r="D1599" i="1"/>
  <c r="S1598" i="1"/>
  <c r="M1598" i="1"/>
  <c r="E1598" i="1"/>
  <c r="D1598" i="1"/>
  <c r="S1597" i="1"/>
  <c r="M1597" i="1"/>
  <c r="E1597" i="1"/>
  <c r="D1597" i="1"/>
  <c r="S1596" i="1"/>
  <c r="M1596" i="1"/>
  <c r="E1596" i="1"/>
  <c r="D1596" i="1"/>
  <c r="S1595" i="1"/>
  <c r="M1595" i="1"/>
  <c r="E1595" i="1"/>
  <c r="D1595" i="1"/>
  <c r="S1594" i="1"/>
  <c r="M1594" i="1"/>
  <c r="E1594" i="1"/>
  <c r="D1594" i="1"/>
  <c r="S1593" i="1"/>
  <c r="M1593" i="1"/>
  <c r="E1593" i="1"/>
  <c r="D1593" i="1"/>
  <c r="S1592" i="1"/>
  <c r="M1592" i="1"/>
  <c r="E1592" i="1"/>
  <c r="D1592" i="1"/>
  <c r="S1591" i="1"/>
  <c r="M1591" i="1"/>
  <c r="E1591" i="1"/>
  <c r="D1591" i="1"/>
  <c r="S1590" i="1"/>
  <c r="M1590" i="1"/>
  <c r="E1590" i="1"/>
  <c r="D1590" i="1"/>
  <c r="S1589" i="1"/>
  <c r="M1589" i="1"/>
  <c r="E1589" i="1"/>
  <c r="D1589" i="1"/>
  <c r="S1588" i="1"/>
  <c r="M1588" i="1"/>
  <c r="E1588" i="1"/>
  <c r="D1588" i="1"/>
  <c r="S1587" i="1"/>
  <c r="M1587" i="1"/>
  <c r="E1587" i="1"/>
  <c r="D1587" i="1"/>
  <c r="S1586" i="1"/>
  <c r="M1586" i="1"/>
  <c r="E1586" i="1"/>
  <c r="D1586" i="1"/>
  <c r="S1585" i="1"/>
  <c r="M1585" i="1"/>
  <c r="E1585" i="1"/>
  <c r="D1585" i="1"/>
  <c r="S1584" i="1"/>
  <c r="M1584" i="1"/>
  <c r="E1584" i="1"/>
  <c r="D1584" i="1"/>
  <c r="S1583" i="1"/>
  <c r="M1583" i="1"/>
  <c r="E1583" i="1"/>
  <c r="D1583" i="1"/>
  <c r="S1582" i="1"/>
  <c r="M1582" i="1"/>
  <c r="E1582" i="1"/>
  <c r="D1582" i="1"/>
  <c r="S1581" i="1"/>
  <c r="M1581" i="1"/>
  <c r="E1581" i="1"/>
  <c r="D1581" i="1"/>
  <c r="S1580" i="1"/>
  <c r="M1580" i="1"/>
  <c r="E1580" i="1"/>
  <c r="D1580" i="1"/>
  <c r="S1579" i="1"/>
  <c r="M1579" i="1"/>
  <c r="E1579" i="1"/>
  <c r="D1579" i="1"/>
  <c r="S1578" i="1"/>
  <c r="M1578" i="1"/>
  <c r="E1578" i="1"/>
  <c r="D1578" i="1"/>
  <c r="S1577" i="1"/>
  <c r="M1577" i="1"/>
  <c r="E1577" i="1"/>
  <c r="D1577" i="1"/>
  <c r="S1576" i="1"/>
  <c r="M1576" i="1"/>
  <c r="E1576" i="1"/>
  <c r="D1576" i="1"/>
  <c r="S1575" i="1"/>
  <c r="M1575" i="1"/>
  <c r="E1575" i="1"/>
  <c r="D1575" i="1"/>
  <c r="S1574" i="1"/>
  <c r="M1574" i="1"/>
  <c r="E1574" i="1"/>
  <c r="D1574" i="1"/>
  <c r="S1573" i="1"/>
  <c r="M1573" i="1"/>
  <c r="E1573" i="1"/>
  <c r="D1573" i="1"/>
  <c r="S1572" i="1"/>
  <c r="M1572" i="1"/>
  <c r="E1572" i="1"/>
  <c r="D1572" i="1"/>
  <c r="S1571" i="1"/>
  <c r="M1571" i="1"/>
  <c r="E1571" i="1"/>
  <c r="D1571" i="1"/>
  <c r="S1570" i="1"/>
  <c r="M1570" i="1"/>
  <c r="E1570" i="1"/>
  <c r="D1570" i="1"/>
  <c r="S1569" i="1"/>
  <c r="M1569" i="1"/>
  <c r="E1569" i="1"/>
  <c r="D1569" i="1"/>
  <c r="S1568" i="1"/>
  <c r="M1568" i="1"/>
  <c r="E1568" i="1"/>
  <c r="D1568" i="1"/>
  <c r="S1567" i="1"/>
  <c r="M1567" i="1"/>
  <c r="E1567" i="1"/>
  <c r="D1567" i="1"/>
  <c r="S1566" i="1"/>
  <c r="M1566" i="1"/>
  <c r="E1566" i="1"/>
  <c r="D1566" i="1"/>
  <c r="S1565" i="1"/>
  <c r="M1565" i="1"/>
  <c r="E1565" i="1"/>
  <c r="D1565" i="1"/>
  <c r="S1564" i="1"/>
  <c r="M1564" i="1"/>
  <c r="E1564" i="1"/>
  <c r="D1564" i="1"/>
  <c r="S1563" i="1"/>
  <c r="M1563" i="1"/>
  <c r="E1563" i="1"/>
  <c r="D1563" i="1"/>
  <c r="S1562" i="1"/>
  <c r="M1562" i="1"/>
  <c r="E1562" i="1"/>
  <c r="D1562" i="1"/>
  <c r="S1561" i="1"/>
  <c r="M1561" i="1"/>
  <c r="E1561" i="1"/>
  <c r="D1561" i="1"/>
  <c r="S1560" i="1"/>
  <c r="M1560" i="1"/>
  <c r="E1560" i="1"/>
  <c r="D1560" i="1"/>
  <c r="S1559" i="1"/>
  <c r="M1559" i="1"/>
  <c r="E1559" i="1"/>
  <c r="D1559" i="1"/>
  <c r="S1558" i="1"/>
  <c r="M1558" i="1"/>
  <c r="E1558" i="1"/>
  <c r="D1558" i="1"/>
  <c r="S1557" i="1"/>
  <c r="M1557" i="1"/>
  <c r="E1557" i="1"/>
  <c r="D1557" i="1"/>
  <c r="S1556" i="1"/>
  <c r="M1556" i="1"/>
  <c r="E1556" i="1"/>
  <c r="D1556" i="1"/>
  <c r="S1555" i="1"/>
  <c r="M1555" i="1"/>
  <c r="E1555" i="1"/>
  <c r="D1555" i="1"/>
  <c r="S1554" i="1"/>
  <c r="M1554" i="1"/>
  <c r="E1554" i="1"/>
  <c r="D1554" i="1"/>
  <c r="S1553" i="1"/>
  <c r="M1553" i="1"/>
  <c r="E1553" i="1"/>
  <c r="D1553" i="1"/>
  <c r="S1552" i="1"/>
  <c r="M1552" i="1"/>
  <c r="E1552" i="1"/>
  <c r="D1552" i="1"/>
  <c r="S1551" i="1"/>
  <c r="M1551" i="1"/>
  <c r="E1551" i="1"/>
  <c r="D1551" i="1"/>
  <c r="S1550" i="1"/>
  <c r="M1550" i="1"/>
  <c r="E1550" i="1"/>
  <c r="D1550" i="1"/>
  <c r="S1549" i="1"/>
  <c r="M1549" i="1"/>
  <c r="E1549" i="1"/>
  <c r="D1549" i="1"/>
  <c r="S1548" i="1"/>
  <c r="M1548" i="1"/>
  <c r="E1548" i="1"/>
  <c r="D1548" i="1"/>
  <c r="S1547" i="1"/>
  <c r="M1547" i="1"/>
  <c r="E1547" i="1"/>
  <c r="D1547" i="1"/>
  <c r="S1546" i="1"/>
  <c r="M1546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N1526" i="1"/>
  <c r="M1526" i="1"/>
  <c r="E1526" i="1"/>
  <c r="D1526" i="1"/>
  <c r="N1525" i="1"/>
  <c r="M1525" i="1"/>
  <c r="E1525" i="1"/>
  <c r="D1525" i="1"/>
  <c r="N1524" i="1"/>
  <c r="M1524" i="1"/>
  <c r="E1524" i="1"/>
  <c r="D1524" i="1"/>
  <c r="N1523" i="1"/>
  <c r="M1523" i="1"/>
  <c r="E1523" i="1"/>
  <c r="D1523" i="1"/>
  <c r="N1522" i="1"/>
  <c r="M1522" i="1"/>
  <c r="E1522" i="1"/>
  <c r="D1522" i="1"/>
  <c r="N1521" i="1"/>
  <c r="M1521" i="1"/>
  <c r="E1521" i="1"/>
  <c r="D1521" i="1"/>
  <c r="N1520" i="1"/>
  <c r="M1520" i="1"/>
  <c r="E1520" i="1"/>
  <c r="D1520" i="1"/>
  <c r="N1519" i="1"/>
  <c r="M1519" i="1"/>
  <c r="E1519" i="1"/>
  <c r="D1519" i="1"/>
  <c r="N1518" i="1"/>
  <c r="M1518" i="1"/>
  <c r="E1518" i="1"/>
  <c r="D1518" i="1"/>
  <c r="N1517" i="1"/>
  <c r="M1517" i="1"/>
  <c r="E1517" i="1"/>
  <c r="D1517" i="1"/>
  <c r="N1516" i="1"/>
  <c r="M1516" i="1"/>
  <c r="E1516" i="1"/>
  <c r="D1516" i="1"/>
  <c r="N1515" i="1"/>
  <c r="M1515" i="1"/>
  <c r="E1515" i="1"/>
  <c r="D1515" i="1"/>
  <c r="N1514" i="1"/>
  <c r="M1514" i="1"/>
  <c r="E1514" i="1"/>
  <c r="D1514" i="1"/>
  <c r="N1513" i="1"/>
  <c r="M1513" i="1"/>
  <c r="E1513" i="1"/>
  <c r="D1513" i="1"/>
  <c r="N1512" i="1"/>
  <c r="M1512" i="1"/>
  <c r="E1512" i="1"/>
  <c r="D1512" i="1"/>
  <c r="N1511" i="1"/>
  <c r="M1511" i="1"/>
  <c r="E1511" i="1"/>
  <c r="D1511" i="1"/>
  <c r="N1510" i="1"/>
  <c r="M1510" i="1"/>
  <c r="E1510" i="1"/>
  <c r="D1510" i="1"/>
  <c r="N1509" i="1"/>
  <c r="M1509" i="1"/>
  <c r="E1509" i="1"/>
  <c r="D1509" i="1"/>
  <c r="N1508" i="1"/>
  <c r="M1508" i="1"/>
  <c r="E1508" i="1"/>
  <c r="D1508" i="1"/>
  <c r="N1507" i="1"/>
  <c r="M1507" i="1"/>
  <c r="E1507" i="1"/>
  <c r="D1507" i="1"/>
  <c r="N1506" i="1"/>
  <c r="M1506" i="1"/>
  <c r="D1506" i="1"/>
  <c r="N1505" i="1"/>
  <c r="D1505" i="1"/>
  <c r="E1505" i="1" s="1"/>
  <c r="N1504" i="1"/>
  <c r="E1504" i="1"/>
  <c r="D1504" i="1"/>
  <c r="N1503" i="1"/>
  <c r="D1503" i="1"/>
  <c r="E1503" i="1" s="1"/>
  <c r="N1502" i="1"/>
  <c r="E1502" i="1"/>
  <c r="D1502" i="1"/>
  <c r="N1501" i="1"/>
  <c r="D1501" i="1"/>
  <c r="E1501" i="1" s="1"/>
  <c r="N1500" i="1"/>
  <c r="D1500" i="1"/>
  <c r="N1499" i="1"/>
  <c r="D1499" i="1"/>
  <c r="E1499" i="1" s="1"/>
  <c r="N1498" i="1"/>
  <c r="D1498" i="1"/>
  <c r="N1497" i="1"/>
  <c r="D1497" i="1"/>
  <c r="E1497" i="1" s="1"/>
  <c r="N1496" i="1"/>
  <c r="D1496" i="1"/>
  <c r="N1495" i="1"/>
  <c r="D1495" i="1"/>
  <c r="E1495" i="1" s="1"/>
  <c r="N1494" i="1"/>
  <c r="E1494" i="1"/>
  <c r="D1494" i="1"/>
  <c r="N1493" i="1"/>
  <c r="D1493" i="1"/>
  <c r="E1493" i="1" s="1"/>
  <c r="N1492" i="1"/>
  <c r="D1492" i="1"/>
  <c r="N1491" i="1"/>
  <c r="D1491" i="1"/>
  <c r="N1490" i="1"/>
  <c r="D1490" i="1"/>
  <c r="N1489" i="1"/>
  <c r="D1489" i="1"/>
  <c r="E1489" i="1" s="1"/>
  <c r="N1488" i="1"/>
  <c r="E1488" i="1"/>
  <c r="D1488" i="1"/>
  <c r="N1487" i="1"/>
  <c r="D1487" i="1"/>
  <c r="E1487" i="1" s="1"/>
  <c r="N1486" i="1"/>
  <c r="E1486" i="1"/>
  <c r="D1486" i="1"/>
  <c r="N1485" i="1"/>
  <c r="D1485" i="1"/>
  <c r="E1485" i="1" s="1"/>
  <c r="N1484" i="1"/>
  <c r="E1484" i="1"/>
  <c r="D1484" i="1"/>
  <c r="N1483" i="1"/>
  <c r="D1483" i="1"/>
  <c r="E1483" i="1" s="1"/>
  <c r="N1482" i="1"/>
  <c r="D1482" i="1"/>
  <c r="N1481" i="1"/>
  <c r="D1481" i="1"/>
  <c r="E1481" i="1" s="1"/>
  <c r="N1480" i="1"/>
  <c r="E1480" i="1"/>
  <c r="D1480" i="1"/>
  <c r="N1479" i="1"/>
  <c r="D1479" i="1"/>
  <c r="E1479" i="1" s="1"/>
  <c r="N1478" i="1"/>
  <c r="E1478" i="1"/>
  <c r="D1478" i="1"/>
  <c r="N1477" i="1"/>
  <c r="D1477" i="1"/>
  <c r="E1477" i="1" s="1"/>
  <c r="N1476" i="1"/>
  <c r="D1476" i="1"/>
  <c r="N1475" i="1"/>
  <c r="D1475" i="1"/>
  <c r="E1475" i="1" s="1"/>
  <c r="N1474" i="1"/>
  <c r="D1474" i="1"/>
  <c r="N1473" i="1"/>
  <c r="D1473" i="1"/>
  <c r="E1473" i="1" s="1"/>
  <c r="N1472" i="1"/>
  <c r="D1472" i="1"/>
  <c r="N1471" i="1"/>
  <c r="D1471" i="1"/>
  <c r="E1471" i="1" s="1"/>
  <c r="N1470" i="1"/>
  <c r="E1470" i="1"/>
  <c r="D1470" i="1"/>
  <c r="N1469" i="1"/>
  <c r="D1469" i="1"/>
  <c r="E1469" i="1" s="1"/>
  <c r="N1468" i="1"/>
  <c r="E1468" i="1"/>
  <c r="D1468" i="1"/>
  <c r="N1467" i="1"/>
  <c r="D1467" i="1"/>
  <c r="E1467" i="1" s="1"/>
  <c r="N1466" i="1"/>
  <c r="D1466" i="1"/>
  <c r="N1465" i="1"/>
  <c r="D1465" i="1"/>
  <c r="E1465" i="1" s="1"/>
  <c r="N1464" i="1"/>
  <c r="E1464" i="1"/>
  <c r="D1464" i="1"/>
  <c r="N1463" i="1"/>
  <c r="D1463" i="1"/>
  <c r="E1463" i="1" s="1"/>
  <c r="N1462" i="1"/>
  <c r="E1462" i="1"/>
  <c r="D1462" i="1"/>
  <c r="N1461" i="1"/>
  <c r="D1461" i="1"/>
  <c r="E1461" i="1" s="1"/>
  <c r="N1460" i="1"/>
  <c r="E1460" i="1"/>
  <c r="D1460" i="1"/>
  <c r="N1459" i="1"/>
  <c r="D1459" i="1"/>
  <c r="E1459" i="1" s="1"/>
  <c r="N1458" i="1"/>
  <c r="D1458" i="1"/>
  <c r="N1457" i="1"/>
  <c r="D1457" i="1"/>
  <c r="E1457" i="1" s="1"/>
  <c r="N1456" i="1"/>
  <c r="D1456" i="1"/>
  <c r="N1455" i="1"/>
  <c r="D1455" i="1"/>
  <c r="E1455" i="1" s="1"/>
  <c r="N1454" i="1"/>
  <c r="E1454" i="1"/>
  <c r="D1454" i="1"/>
  <c r="N1453" i="1"/>
  <c r="D1453" i="1"/>
  <c r="E1453" i="1" s="1"/>
  <c r="N1452" i="1"/>
  <c r="D1452" i="1"/>
  <c r="N1451" i="1"/>
  <c r="D1451" i="1"/>
  <c r="E1451" i="1" s="1"/>
  <c r="N1450" i="1"/>
  <c r="D1450" i="1"/>
  <c r="N1449" i="1"/>
  <c r="D1449" i="1"/>
  <c r="E1449" i="1" s="1"/>
  <c r="N1448" i="1"/>
  <c r="D1448" i="1"/>
  <c r="N1447" i="1"/>
  <c r="D1447" i="1"/>
  <c r="N1446" i="1"/>
  <c r="E1446" i="1"/>
  <c r="D1446" i="1"/>
  <c r="N1445" i="1"/>
  <c r="D1445" i="1"/>
  <c r="E1445" i="1" s="1"/>
  <c r="N1444" i="1"/>
  <c r="E1444" i="1"/>
  <c r="D1444" i="1"/>
  <c r="N1443" i="1"/>
  <c r="D1443" i="1"/>
  <c r="E1443" i="1" s="1"/>
  <c r="N1442" i="1"/>
  <c r="D1442" i="1"/>
  <c r="N1441" i="1"/>
  <c r="D1441" i="1"/>
  <c r="E1441" i="1" s="1"/>
  <c r="N1440" i="1"/>
  <c r="E1440" i="1"/>
  <c r="D1440" i="1"/>
  <c r="N1439" i="1"/>
  <c r="D1439" i="1"/>
  <c r="E1439" i="1" s="1"/>
  <c r="N1438" i="1"/>
  <c r="E1438" i="1"/>
  <c r="D1438" i="1"/>
  <c r="N1437" i="1"/>
  <c r="D1437" i="1"/>
  <c r="E1437" i="1" s="1"/>
  <c r="N1436" i="1"/>
  <c r="D1436" i="1"/>
  <c r="N1435" i="1"/>
  <c r="D1435" i="1"/>
  <c r="E1435" i="1" s="1"/>
  <c r="N1434" i="1"/>
  <c r="D1434" i="1"/>
  <c r="N1433" i="1"/>
  <c r="D1433" i="1"/>
  <c r="E1433" i="1" s="1"/>
  <c r="N1432" i="1"/>
  <c r="D1432" i="1"/>
  <c r="N1431" i="1"/>
  <c r="D1431" i="1"/>
  <c r="E1431" i="1" s="1"/>
  <c r="N1430" i="1"/>
  <c r="E1430" i="1"/>
  <c r="D1430" i="1"/>
  <c r="N1429" i="1"/>
  <c r="D1429" i="1"/>
  <c r="E1429" i="1" s="1"/>
  <c r="N1428" i="1"/>
  <c r="D1428" i="1"/>
  <c r="N1427" i="1"/>
  <c r="D1427" i="1"/>
  <c r="N1426" i="1"/>
  <c r="E1426" i="1"/>
  <c r="D1426" i="1"/>
  <c r="T1425" i="1"/>
  <c r="S1425" i="1"/>
  <c r="E1425" i="1"/>
  <c r="D1425" i="1"/>
  <c r="T1424" i="1"/>
  <c r="S1424" i="1"/>
  <c r="E1424" i="1"/>
  <c r="D1424" i="1"/>
  <c r="T1423" i="1"/>
  <c r="S1423" i="1"/>
  <c r="E1423" i="1"/>
  <c r="D1423" i="1"/>
  <c r="T1422" i="1"/>
  <c r="S1422" i="1"/>
  <c r="E1422" i="1"/>
  <c r="D1422" i="1"/>
  <c r="T1421" i="1"/>
  <c r="S1421" i="1"/>
  <c r="E1421" i="1"/>
  <c r="D1421" i="1"/>
  <c r="T1420" i="1"/>
  <c r="S1420" i="1"/>
  <c r="E1420" i="1"/>
  <c r="D1420" i="1"/>
  <c r="T1419" i="1"/>
  <c r="S1419" i="1"/>
  <c r="E1419" i="1"/>
  <c r="D1419" i="1"/>
  <c r="T1418" i="1"/>
  <c r="S1418" i="1"/>
  <c r="E1418" i="1"/>
  <c r="D1418" i="1"/>
  <c r="T1417" i="1"/>
  <c r="S1417" i="1"/>
  <c r="E1417" i="1"/>
  <c r="D1417" i="1"/>
  <c r="T1416" i="1"/>
  <c r="D1416" i="1"/>
  <c r="E1416" i="1" s="1"/>
  <c r="T1415" i="1"/>
  <c r="D1415" i="1"/>
  <c r="T1414" i="1"/>
  <c r="D1414" i="1"/>
  <c r="E1414" i="1" s="1"/>
  <c r="T1413" i="1"/>
  <c r="D1413" i="1"/>
  <c r="T1412" i="1"/>
  <c r="D1412" i="1"/>
  <c r="E1412" i="1" s="1"/>
  <c r="T1411" i="1"/>
  <c r="D1411" i="1"/>
  <c r="T1410" i="1"/>
  <c r="D1410" i="1"/>
  <c r="E1410" i="1" s="1"/>
  <c r="T1409" i="1"/>
  <c r="E1409" i="1"/>
  <c r="D1409" i="1"/>
  <c r="T1408" i="1"/>
  <c r="D1408" i="1"/>
  <c r="E1408" i="1" s="1"/>
  <c r="T1407" i="1"/>
  <c r="E1407" i="1"/>
  <c r="D1407" i="1"/>
  <c r="T1406" i="1"/>
  <c r="D1406" i="1"/>
  <c r="E1406" i="1" s="1"/>
  <c r="T1405" i="1"/>
  <c r="D1405" i="1"/>
  <c r="T1404" i="1"/>
  <c r="D1404" i="1"/>
  <c r="E1404" i="1" s="1"/>
  <c r="T1403" i="1"/>
  <c r="E1403" i="1"/>
  <c r="D1403" i="1"/>
  <c r="T1402" i="1"/>
  <c r="D1402" i="1"/>
  <c r="E1402" i="1" s="1"/>
  <c r="T1401" i="1"/>
  <c r="E1401" i="1"/>
  <c r="D1401" i="1"/>
  <c r="T1400" i="1"/>
  <c r="D1400" i="1"/>
  <c r="E1400" i="1" s="1"/>
  <c r="T1399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D1312" i="1"/>
  <c r="M1311" i="1"/>
  <c r="D1311" i="1"/>
  <c r="M1310" i="1"/>
  <c r="D1310" i="1"/>
  <c r="M1309" i="1"/>
  <c r="D1309" i="1"/>
  <c r="E1309" i="1" s="1"/>
  <c r="M1308" i="1"/>
  <c r="E1308" i="1"/>
  <c r="D1308" i="1"/>
  <c r="M1307" i="1"/>
  <c r="D1307" i="1"/>
  <c r="E1307" i="1" s="1"/>
  <c r="M1306" i="1"/>
  <c r="D1306" i="1"/>
  <c r="M1305" i="1"/>
  <c r="D1305" i="1"/>
  <c r="M1304" i="1"/>
  <c r="D1304" i="1"/>
  <c r="M1303" i="1"/>
  <c r="D1303" i="1"/>
  <c r="N1302" i="1"/>
  <c r="M1302" i="1"/>
  <c r="D1302" i="1"/>
  <c r="E1302" i="1" s="1"/>
  <c r="N1301" i="1"/>
  <c r="M1301" i="1"/>
  <c r="D1301" i="1"/>
  <c r="E1301" i="1" s="1"/>
  <c r="N1300" i="1"/>
  <c r="M1300" i="1"/>
  <c r="D1300" i="1"/>
  <c r="N1299" i="1"/>
  <c r="M1299" i="1"/>
  <c r="D1299" i="1"/>
  <c r="E1299" i="1" s="1"/>
  <c r="N1298" i="1"/>
  <c r="M1298" i="1"/>
  <c r="D1298" i="1"/>
  <c r="N1297" i="1"/>
  <c r="M1297" i="1"/>
  <c r="D1297" i="1"/>
  <c r="E1297" i="1" s="1"/>
  <c r="N1296" i="1"/>
  <c r="M1296" i="1"/>
  <c r="D1296" i="1"/>
  <c r="E1296" i="1" s="1"/>
  <c r="N1295" i="1"/>
  <c r="M1295" i="1"/>
  <c r="D1295" i="1"/>
  <c r="E1295" i="1" s="1"/>
  <c r="N1294" i="1"/>
  <c r="M1294" i="1"/>
  <c r="D1294" i="1"/>
  <c r="E1294" i="1" s="1"/>
  <c r="N1293" i="1"/>
  <c r="M1293" i="1"/>
  <c r="D1293" i="1"/>
  <c r="E1293" i="1" s="1"/>
  <c r="N1292" i="1"/>
  <c r="M1292" i="1"/>
  <c r="D1292" i="1"/>
  <c r="N1291" i="1"/>
  <c r="M1291" i="1"/>
  <c r="D1291" i="1"/>
  <c r="E1291" i="1" s="1"/>
  <c r="N1290" i="1"/>
  <c r="M1290" i="1"/>
  <c r="D1290" i="1"/>
  <c r="N1289" i="1"/>
  <c r="M1289" i="1"/>
  <c r="D1289" i="1"/>
  <c r="E1289" i="1" s="1"/>
  <c r="N1288" i="1"/>
  <c r="M1288" i="1"/>
  <c r="D1288" i="1"/>
  <c r="E1288" i="1" s="1"/>
  <c r="N1287" i="1"/>
  <c r="M1287" i="1"/>
  <c r="D1287" i="1"/>
  <c r="E1287" i="1" s="1"/>
  <c r="N1286" i="1"/>
  <c r="M1286" i="1"/>
  <c r="D1286" i="1"/>
  <c r="E1286" i="1" s="1"/>
  <c r="N1285" i="1"/>
  <c r="M1285" i="1"/>
  <c r="D1285" i="1"/>
  <c r="N1284" i="1"/>
  <c r="M1284" i="1"/>
  <c r="D1284" i="1"/>
  <c r="N1283" i="1"/>
  <c r="M1283" i="1"/>
  <c r="D1283" i="1"/>
  <c r="E1283" i="1" s="1"/>
  <c r="N1282" i="1"/>
  <c r="M1282" i="1"/>
  <c r="D1282" i="1"/>
  <c r="N1281" i="1"/>
  <c r="M1281" i="1"/>
  <c r="D1281" i="1"/>
  <c r="E1281" i="1" s="1"/>
  <c r="N1280" i="1"/>
  <c r="M1280" i="1"/>
  <c r="D1280" i="1"/>
  <c r="E1280" i="1" s="1"/>
  <c r="N1279" i="1"/>
  <c r="M1279" i="1"/>
  <c r="D1279" i="1"/>
  <c r="N1278" i="1"/>
  <c r="M1278" i="1"/>
  <c r="D1278" i="1"/>
  <c r="E1278" i="1" s="1"/>
  <c r="N1277" i="1"/>
  <c r="M1277" i="1"/>
  <c r="D1277" i="1"/>
  <c r="N1276" i="1"/>
  <c r="M1276" i="1"/>
  <c r="D1276" i="1"/>
  <c r="N1275" i="1"/>
  <c r="M1275" i="1"/>
  <c r="D1275" i="1"/>
  <c r="E1275" i="1" s="1"/>
  <c r="N1274" i="1"/>
  <c r="M1274" i="1"/>
  <c r="D1274" i="1"/>
  <c r="N1273" i="1"/>
  <c r="M1273" i="1"/>
  <c r="D1273" i="1"/>
  <c r="E1273" i="1" s="1"/>
  <c r="N1272" i="1"/>
  <c r="M1272" i="1"/>
  <c r="D1272" i="1"/>
  <c r="E1272" i="1" s="1"/>
  <c r="N1271" i="1"/>
  <c r="M1271" i="1"/>
  <c r="D1271" i="1"/>
  <c r="N1270" i="1"/>
  <c r="M1270" i="1"/>
  <c r="D1270" i="1"/>
  <c r="E1270" i="1" s="1"/>
  <c r="N1269" i="1"/>
  <c r="M1269" i="1"/>
  <c r="D1269" i="1"/>
  <c r="N1268" i="1"/>
  <c r="M1268" i="1"/>
  <c r="D1268" i="1"/>
  <c r="N1267" i="1"/>
  <c r="M1267" i="1"/>
  <c r="D1267" i="1"/>
  <c r="E1267" i="1" s="1"/>
  <c r="N1266" i="1"/>
  <c r="M1266" i="1"/>
  <c r="D1266" i="1"/>
  <c r="N1265" i="1"/>
  <c r="M1265" i="1"/>
  <c r="D1265" i="1"/>
  <c r="E1265" i="1" s="1"/>
  <c r="N1264" i="1"/>
  <c r="M1264" i="1"/>
  <c r="D1264" i="1"/>
  <c r="E1264" i="1" s="1"/>
  <c r="N1263" i="1"/>
  <c r="M1263" i="1"/>
  <c r="D1263" i="1"/>
  <c r="N1262" i="1"/>
  <c r="M1262" i="1"/>
  <c r="D1262" i="1"/>
  <c r="E1262" i="1" s="1"/>
  <c r="N1261" i="1"/>
  <c r="M1261" i="1"/>
  <c r="D1261" i="1"/>
  <c r="N1260" i="1"/>
  <c r="M1260" i="1"/>
  <c r="D1260" i="1"/>
  <c r="N1259" i="1"/>
  <c r="M1259" i="1"/>
  <c r="D1259" i="1"/>
  <c r="E1259" i="1" s="1"/>
  <c r="N1258" i="1"/>
  <c r="M1258" i="1"/>
  <c r="D1258" i="1"/>
  <c r="N1257" i="1"/>
  <c r="M1257" i="1"/>
  <c r="D1257" i="1"/>
  <c r="E1257" i="1" s="1"/>
  <c r="N1256" i="1"/>
  <c r="M1256" i="1"/>
  <c r="D1256" i="1"/>
  <c r="E1256" i="1" s="1"/>
  <c r="N1255" i="1"/>
  <c r="M1255" i="1"/>
  <c r="D1255" i="1"/>
  <c r="N1254" i="1"/>
  <c r="M1254" i="1"/>
  <c r="D1254" i="1"/>
  <c r="E1254" i="1" s="1"/>
  <c r="N1253" i="1"/>
  <c r="M1253" i="1"/>
  <c r="D1253" i="1"/>
  <c r="N1252" i="1"/>
  <c r="M1252" i="1"/>
  <c r="D1252" i="1"/>
  <c r="N1251" i="1"/>
  <c r="M1251" i="1"/>
  <c r="D1251" i="1"/>
  <c r="E1251" i="1" s="1"/>
  <c r="N1250" i="1"/>
  <c r="M1250" i="1"/>
  <c r="D1250" i="1"/>
  <c r="N1249" i="1"/>
  <c r="M1249" i="1"/>
  <c r="D1249" i="1"/>
  <c r="E1249" i="1" s="1"/>
  <c r="N1248" i="1"/>
  <c r="M1248" i="1"/>
  <c r="D1248" i="1"/>
  <c r="E1248" i="1" s="1"/>
  <c r="N1247" i="1"/>
  <c r="M1247" i="1"/>
  <c r="D1247" i="1"/>
  <c r="E1247" i="1" s="1"/>
  <c r="N1246" i="1"/>
  <c r="M1246" i="1"/>
  <c r="D1246" i="1"/>
  <c r="E1246" i="1" s="1"/>
  <c r="N1245" i="1"/>
  <c r="M1245" i="1"/>
  <c r="D1245" i="1"/>
  <c r="N1244" i="1"/>
  <c r="M1244" i="1"/>
  <c r="D1244" i="1"/>
  <c r="N1243" i="1"/>
  <c r="M1243" i="1"/>
  <c r="D1243" i="1"/>
  <c r="E1243" i="1" s="1"/>
  <c r="N1242" i="1"/>
  <c r="M1242" i="1"/>
  <c r="D1242" i="1"/>
  <c r="N1241" i="1"/>
  <c r="M1241" i="1"/>
  <c r="D1241" i="1"/>
  <c r="E1241" i="1" s="1"/>
  <c r="N1240" i="1"/>
  <c r="M1240" i="1"/>
  <c r="D1240" i="1"/>
  <c r="E1240" i="1" s="1"/>
  <c r="N1239" i="1"/>
  <c r="E1239" i="1"/>
  <c r="D1239" i="1"/>
  <c r="N1238" i="1"/>
  <c r="E1238" i="1"/>
  <c r="D1238" i="1"/>
  <c r="N1237" i="1"/>
  <c r="E1237" i="1"/>
  <c r="D1237" i="1"/>
  <c r="D1236" i="1"/>
  <c r="D1235" i="1"/>
  <c r="E1236" i="1" s="1"/>
  <c r="D1234" i="1"/>
  <c r="E1234" i="1" s="1"/>
  <c r="E1233" i="1"/>
  <c r="D1233" i="1"/>
  <c r="D1232" i="1"/>
  <c r="D1231" i="1"/>
  <c r="E1232" i="1" s="1"/>
  <c r="D1230" i="1"/>
  <c r="E1230" i="1" s="1"/>
  <c r="E1229" i="1"/>
  <c r="D1229" i="1"/>
  <c r="D1228" i="1"/>
  <c r="D1227" i="1"/>
  <c r="E1228" i="1" s="1"/>
  <c r="D1226" i="1"/>
  <c r="E1226" i="1" s="1"/>
  <c r="E1225" i="1"/>
  <c r="D1225" i="1"/>
  <c r="D1224" i="1"/>
  <c r="D1223" i="1"/>
  <c r="E1224" i="1" s="1"/>
  <c r="D1222" i="1"/>
  <c r="E1222" i="1" s="1"/>
  <c r="N1221" i="1"/>
  <c r="M1221" i="1"/>
  <c r="D1221" i="1"/>
  <c r="N1220" i="1"/>
  <c r="M1220" i="1"/>
  <c r="D1220" i="1"/>
  <c r="N1219" i="1"/>
  <c r="M1219" i="1"/>
  <c r="D1219" i="1"/>
  <c r="N1218" i="1"/>
  <c r="M1218" i="1"/>
  <c r="D1218" i="1"/>
  <c r="N1217" i="1"/>
  <c r="M1217" i="1"/>
  <c r="D1217" i="1"/>
  <c r="N1216" i="1"/>
  <c r="M1216" i="1"/>
  <c r="D1216" i="1"/>
  <c r="N1215" i="1"/>
  <c r="M1215" i="1"/>
  <c r="D1215" i="1"/>
  <c r="N1214" i="1"/>
  <c r="M1214" i="1"/>
  <c r="D1214" i="1"/>
  <c r="N1213" i="1"/>
  <c r="M1213" i="1"/>
  <c r="D1213" i="1"/>
  <c r="N1212" i="1"/>
  <c r="M1212" i="1"/>
  <c r="D1212" i="1"/>
  <c r="N1211" i="1"/>
  <c r="M1211" i="1"/>
  <c r="D1211" i="1"/>
  <c r="N1210" i="1"/>
  <c r="M1210" i="1"/>
  <c r="D1210" i="1"/>
  <c r="N1209" i="1"/>
  <c r="M1209" i="1"/>
  <c r="D1209" i="1"/>
  <c r="N1208" i="1"/>
  <c r="M1208" i="1"/>
  <c r="D1208" i="1"/>
  <c r="N1207" i="1"/>
  <c r="M1207" i="1"/>
  <c r="D1207" i="1"/>
  <c r="N1206" i="1"/>
  <c r="M1206" i="1"/>
  <c r="D1206" i="1"/>
  <c r="N1205" i="1"/>
  <c r="M1205" i="1"/>
  <c r="D1205" i="1"/>
  <c r="N1204" i="1"/>
  <c r="M1204" i="1"/>
  <c r="D1204" i="1"/>
  <c r="N1203" i="1"/>
  <c r="M1203" i="1"/>
  <c r="D1203" i="1"/>
  <c r="N1202" i="1"/>
  <c r="M1202" i="1"/>
  <c r="D1202" i="1"/>
  <c r="N1201" i="1"/>
  <c r="M1201" i="1"/>
  <c r="E1201" i="1"/>
  <c r="D1201" i="1"/>
  <c r="N1200" i="1"/>
  <c r="E1200" i="1"/>
  <c r="D1200" i="1"/>
  <c r="N1199" i="1"/>
  <c r="E1199" i="1"/>
  <c r="D1199" i="1"/>
  <c r="N1198" i="1"/>
  <c r="D1198" i="1"/>
  <c r="N1197" i="1"/>
  <c r="E1197" i="1"/>
  <c r="D1197" i="1"/>
  <c r="N1196" i="1"/>
  <c r="E1196" i="1"/>
  <c r="D1196" i="1"/>
  <c r="N1195" i="1"/>
  <c r="D1195" i="1"/>
  <c r="N1194" i="1"/>
  <c r="D1194" i="1"/>
  <c r="E1194" i="1" s="1"/>
  <c r="N1193" i="1"/>
  <c r="D1193" i="1"/>
  <c r="N1192" i="1"/>
  <c r="D1192" i="1"/>
  <c r="E1193" i="1" s="1"/>
  <c r="N1191" i="1"/>
  <c r="E1191" i="1"/>
  <c r="D1191" i="1"/>
  <c r="N1190" i="1"/>
  <c r="D1190" i="1"/>
  <c r="N1189" i="1"/>
  <c r="D1189" i="1"/>
  <c r="E1189" i="1" s="1"/>
  <c r="N1188" i="1"/>
  <c r="E1188" i="1"/>
  <c r="D1188" i="1"/>
  <c r="N1187" i="1"/>
  <c r="E1187" i="1"/>
  <c r="D1187" i="1"/>
  <c r="N1186" i="1"/>
  <c r="E1186" i="1"/>
  <c r="D1186" i="1"/>
  <c r="N1185" i="1"/>
  <c r="E1185" i="1"/>
  <c r="D1185" i="1"/>
  <c r="N1184" i="1"/>
  <c r="D1184" i="1"/>
  <c r="E1184" i="1" s="1"/>
  <c r="N1183" i="1"/>
  <c r="D1183" i="1"/>
  <c r="E1183" i="1" s="1"/>
  <c r="N1182" i="1"/>
  <c r="D1182" i="1"/>
  <c r="N1181" i="1"/>
  <c r="D1181" i="1"/>
  <c r="N1180" i="1"/>
  <c r="D1180" i="1"/>
  <c r="E1180" i="1" s="1"/>
  <c r="N1179" i="1"/>
  <c r="D1179" i="1"/>
  <c r="N1178" i="1"/>
  <c r="D1178" i="1"/>
  <c r="E1179" i="1" s="1"/>
  <c r="N1177" i="1"/>
  <c r="E1177" i="1"/>
  <c r="D1177" i="1"/>
  <c r="N1176" i="1"/>
  <c r="E1176" i="1"/>
  <c r="D1176" i="1"/>
  <c r="N1175" i="1"/>
  <c r="E1175" i="1"/>
  <c r="D1175" i="1"/>
  <c r="N1174" i="1"/>
  <c r="D1174" i="1"/>
  <c r="E1174" i="1" s="1"/>
  <c r="N1173" i="1"/>
  <c r="E1173" i="1"/>
  <c r="D1173" i="1"/>
  <c r="N1172" i="1"/>
  <c r="E1172" i="1"/>
  <c r="D1172" i="1"/>
  <c r="N1171" i="1"/>
  <c r="E1171" i="1"/>
  <c r="D1171" i="1"/>
  <c r="N1170" i="1"/>
  <c r="D1170" i="1"/>
  <c r="E1170" i="1" s="1"/>
  <c r="N1169" i="1"/>
  <c r="D1169" i="1"/>
  <c r="N1168" i="1"/>
  <c r="D1168" i="1"/>
  <c r="E1169" i="1" s="1"/>
  <c r="N1167" i="1"/>
  <c r="D1167" i="1"/>
  <c r="E1168" i="1" s="1"/>
  <c r="N1166" i="1"/>
  <c r="D1166" i="1"/>
  <c r="E1166" i="1" s="1"/>
  <c r="N1165" i="1"/>
  <c r="D1165" i="1"/>
  <c r="N1164" i="1"/>
  <c r="D1164" i="1"/>
  <c r="E1165" i="1" s="1"/>
  <c r="N1163" i="1"/>
  <c r="E1163" i="1"/>
  <c r="D1163" i="1"/>
  <c r="N1162" i="1"/>
  <c r="E1162" i="1"/>
  <c r="D1162" i="1"/>
  <c r="N1161" i="1"/>
  <c r="E1161" i="1"/>
  <c r="D1161" i="1"/>
  <c r="N1160" i="1"/>
  <c r="E1160" i="1"/>
  <c r="D1160" i="1"/>
  <c r="N1159" i="1"/>
  <c r="D1159" i="1"/>
  <c r="E1159" i="1" s="1"/>
  <c r="N1158" i="1"/>
  <c r="D1158" i="1"/>
  <c r="N1157" i="1"/>
  <c r="E1157" i="1"/>
  <c r="D1157" i="1"/>
  <c r="N1156" i="1"/>
  <c r="D1156" i="1"/>
  <c r="E1156" i="1" s="1"/>
  <c r="N1155" i="1"/>
  <c r="D1155" i="1"/>
  <c r="E1155" i="1" s="1"/>
  <c r="N1154" i="1"/>
  <c r="E1154" i="1"/>
  <c r="D1154" i="1"/>
  <c r="N1153" i="1"/>
  <c r="D1153" i="1"/>
  <c r="N1152" i="1"/>
  <c r="E1152" i="1"/>
  <c r="D1152" i="1"/>
  <c r="E1153" i="1" s="1"/>
  <c r="N1151" i="1"/>
  <c r="D1151" i="1"/>
  <c r="N1150" i="1"/>
  <c r="D1150" i="1"/>
  <c r="E1150" i="1" s="1"/>
  <c r="N1149" i="1"/>
  <c r="E1149" i="1"/>
  <c r="D1149" i="1"/>
  <c r="N1148" i="1"/>
  <c r="E1148" i="1"/>
  <c r="D1148" i="1"/>
  <c r="N1147" i="1"/>
  <c r="E1147" i="1"/>
  <c r="D1147" i="1"/>
  <c r="N1146" i="1"/>
  <c r="E1146" i="1"/>
  <c r="D1146" i="1"/>
  <c r="N1145" i="1"/>
  <c r="D1145" i="1"/>
  <c r="N1144" i="1"/>
  <c r="D1144" i="1"/>
  <c r="N1143" i="1"/>
  <c r="D1143" i="1"/>
  <c r="N1142" i="1"/>
  <c r="D1142" i="1"/>
  <c r="N1141" i="1"/>
  <c r="D1141" i="1"/>
  <c r="E1141" i="1" s="1"/>
  <c r="N1140" i="1"/>
  <c r="D1140" i="1"/>
  <c r="N1139" i="1"/>
  <c r="D1139" i="1"/>
  <c r="E1140" i="1" s="1"/>
  <c r="N1138" i="1"/>
  <c r="E1138" i="1"/>
  <c r="D1138" i="1"/>
  <c r="N1137" i="1"/>
  <c r="E1137" i="1"/>
  <c r="D1137" i="1"/>
  <c r="N1136" i="1"/>
  <c r="E1136" i="1"/>
  <c r="D1136" i="1"/>
  <c r="N1135" i="1"/>
  <c r="E1135" i="1"/>
  <c r="D1135" i="1"/>
  <c r="N1134" i="1"/>
  <c r="D1134" i="1"/>
  <c r="N1133" i="1"/>
  <c r="E1133" i="1"/>
  <c r="D1133" i="1"/>
  <c r="N1132" i="1"/>
  <c r="E1132" i="1"/>
  <c r="D1132" i="1"/>
  <c r="N1131" i="1"/>
  <c r="D1131" i="1"/>
  <c r="N1130" i="1"/>
  <c r="D1130" i="1"/>
  <c r="E1130" i="1" s="1"/>
  <c r="N1129" i="1"/>
  <c r="D1129" i="1"/>
  <c r="N1128" i="1"/>
  <c r="D1128" i="1"/>
  <c r="E1129" i="1" s="1"/>
  <c r="N1127" i="1"/>
  <c r="E1127" i="1"/>
  <c r="D1127" i="1"/>
  <c r="N1126" i="1"/>
  <c r="D1126" i="1"/>
  <c r="N1125" i="1"/>
  <c r="D1125" i="1"/>
  <c r="E1125" i="1" s="1"/>
  <c r="N1124" i="1"/>
  <c r="E1124" i="1"/>
  <c r="D1124" i="1"/>
  <c r="N1123" i="1"/>
  <c r="E1123" i="1"/>
  <c r="D1123" i="1"/>
  <c r="N1122" i="1"/>
  <c r="E1122" i="1"/>
  <c r="D1122" i="1"/>
  <c r="N1121" i="1"/>
  <c r="E1121" i="1"/>
  <c r="D1121" i="1"/>
  <c r="T1120" i="1"/>
  <c r="D1120" i="1"/>
  <c r="E1120" i="1" s="1"/>
  <c r="T1119" i="1"/>
  <c r="D1119" i="1"/>
  <c r="E1119" i="1" s="1"/>
  <c r="T1118" i="1"/>
  <c r="D1118" i="1"/>
  <c r="T1117" i="1"/>
  <c r="D1117" i="1"/>
  <c r="T1116" i="1"/>
  <c r="D1116" i="1"/>
  <c r="E1116" i="1" s="1"/>
  <c r="T1115" i="1"/>
  <c r="D1115" i="1"/>
  <c r="E1115" i="1" s="1"/>
  <c r="T1114" i="1"/>
  <c r="D1114" i="1"/>
  <c r="E1114" i="1" s="1"/>
  <c r="T1113" i="1"/>
  <c r="E1113" i="1"/>
  <c r="D1113" i="1"/>
  <c r="T1112" i="1"/>
  <c r="E1112" i="1"/>
  <c r="D1112" i="1"/>
  <c r="T1111" i="1"/>
  <c r="E1111" i="1"/>
  <c r="D1111" i="1"/>
  <c r="T1110" i="1"/>
  <c r="D1110" i="1"/>
  <c r="E1110" i="1" s="1"/>
  <c r="T1109" i="1"/>
  <c r="E1109" i="1"/>
  <c r="D1109" i="1"/>
  <c r="T1108" i="1"/>
  <c r="E1108" i="1"/>
  <c r="D1108" i="1"/>
  <c r="T1107" i="1"/>
  <c r="E1107" i="1"/>
  <c r="D1107" i="1"/>
  <c r="T1106" i="1"/>
  <c r="D1106" i="1"/>
  <c r="E1106" i="1" s="1"/>
  <c r="T1105" i="1"/>
  <c r="D1105" i="1"/>
  <c r="T1104" i="1"/>
  <c r="D1104" i="1"/>
  <c r="E1104" i="1" s="1"/>
  <c r="T1103" i="1"/>
  <c r="D1103" i="1"/>
  <c r="E1103" i="1" s="1"/>
  <c r="T1102" i="1"/>
  <c r="D1102" i="1"/>
  <c r="E1102" i="1" s="1"/>
  <c r="T1101" i="1"/>
  <c r="D1101" i="1"/>
  <c r="E1101" i="1" s="1"/>
  <c r="T1100" i="1"/>
  <c r="D1100" i="1"/>
  <c r="E1100" i="1" s="1"/>
  <c r="T1099" i="1"/>
  <c r="E1099" i="1"/>
  <c r="D1099" i="1"/>
  <c r="T1098" i="1"/>
  <c r="E1098" i="1"/>
  <c r="D1098" i="1"/>
  <c r="T1097" i="1"/>
  <c r="E1097" i="1"/>
  <c r="D1097" i="1"/>
  <c r="T1096" i="1"/>
  <c r="E1096" i="1"/>
  <c r="D1096" i="1"/>
  <c r="T1095" i="1"/>
  <c r="D1095" i="1"/>
  <c r="E1095" i="1" s="1"/>
  <c r="T1094" i="1"/>
  <c r="D1094" i="1"/>
  <c r="E1093" i="1"/>
  <c r="D1093" i="1"/>
  <c r="D1092" i="1"/>
  <c r="E1092" i="1" s="1"/>
  <c r="D1091" i="1"/>
  <c r="E1091" i="1" s="1"/>
  <c r="D1090" i="1"/>
  <c r="D1089" i="1"/>
  <c r="E1089" i="1" s="1"/>
  <c r="E1088" i="1"/>
  <c r="D1088" i="1"/>
  <c r="D1087" i="1"/>
  <c r="D1086" i="1"/>
  <c r="E1086" i="1" s="1"/>
  <c r="E1085" i="1"/>
  <c r="D1085" i="1"/>
  <c r="E1084" i="1"/>
  <c r="D1084" i="1"/>
  <c r="D1083" i="1"/>
  <c r="E1083" i="1" s="1"/>
  <c r="D1082" i="1"/>
  <c r="E1082" i="1" s="1"/>
  <c r="E1081" i="1"/>
  <c r="D1081" i="1"/>
  <c r="E1080" i="1"/>
  <c r="D1080" i="1"/>
  <c r="D1079" i="1"/>
  <c r="E1079" i="1" s="1"/>
  <c r="D1078" i="1"/>
  <c r="E1078" i="1" s="1"/>
  <c r="E1077" i="1"/>
  <c r="D1077" i="1"/>
  <c r="E1076" i="1"/>
  <c r="D1076" i="1"/>
  <c r="D1075" i="1"/>
  <c r="E1075" i="1" s="1"/>
  <c r="D1074" i="1"/>
  <c r="E1074" i="1" s="1"/>
  <c r="E1073" i="1"/>
  <c r="D1073" i="1"/>
  <c r="E1072" i="1"/>
  <c r="D1072" i="1"/>
  <c r="D1071" i="1"/>
  <c r="E1071" i="1" s="1"/>
  <c r="D1070" i="1"/>
  <c r="E1070" i="1" s="1"/>
  <c r="E1069" i="1"/>
  <c r="D1069" i="1"/>
  <c r="E1068" i="1"/>
  <c r="D1068" i="1"/>
  <c r="D1067" i="1"/>
  <c r="E1067" i="1" s="1"/>
  <c r="D1066" i="1"/>
  <c r="E1066" i="1" s="1"/>
  <c r="E1065" i="1"/>
  <c r="D1065" i="1"/>
  <c r="E1064" i="1"/>
  <c r="D1064" i="1"/>
  <c r="D1063" i="1"/>
  <c r="E1063" i="1" s="1"/>
  <c r="D1062" i="1"/>
  <c r="E1062" i="1" s="1"/>
  <c r="E1061" i="1"/>
  <c r="D1061" i="1"/>
  <c r="E1060" i="1"/>
  <c r="D1060" i="1"/>
  <c r="D1059" i="1"/>
  <c r="E1059" i="1" s="1"/>
  <c r="D1058" i="1"/>
  <c r="E1058" i="1" s="1"/>
  <c r="E1057" i="1"/>
  <c r="D1057" i="1"/>
  <c r="E1056" i="1"/>
  <c r="D1056" i="1"/>
  <c r="D1055" i="1"/>
  <c r="E1055" i="1" s="1"/>
  <c r="D1054" i="1"/>
  <c r="E1054" i="1" s="1"/>
  <c r="E1053" i="1"/>
  <c r="D1053" i="1"/>
  <c r="E1052" i="1"/>
  <c r="D1052" i="1"/>
  <c r="D1051" i="1"/>
  <c r="E1051" i="1" s="1"/>
  <c r="D1050" i="1"/>
  <c r="E1050" i="1" s="1"/>
  <c r="E1049" i="1"/>
  <c r="D1049" i="1"/>
  <c r="E1048" i="1"/>
  <c r="D1048" i="1"/>
  <c r="D1047" i="1"/>
  <c r="E1047" i="1" s="1"/>
  <c r="D1046" i="1"/>
  <c r="E1046" i="1" s="1"/>
  <c r="E1045" i="1"/>
  <c r="D1045" i="1"/>
  <c r="E1044" i="1"/>
  <c r="D1044" i="1"/>
  <c r="D1043" i="1"/>
  <c r="E1043" i="1" s="1"/>
  <c r="D1042" i="1"/>
  <c r="E1042" i="1" s="1"/>
  <c r="E1041" i="1"/>
  <c r="D1041" i="1"/>
  <c r="E1040" i="1"/>
  <c r="D1040" i="1"/>
  <c r="D1039" i="1"/>
  <c r="E1039" i="1" s="1"/>
  <c r="D1038" i="1"/>
  <c r="E1038" i="1" s="1"/>
  <c r="E1037" i="1"/>
  <c r="D1037" i="1"/>
  <c r="E1036" i="1"/>
  <c r="D1036" i="1"/>
  <c r="D1035" i="1"/>
  <c r="E1035" i="1" s="1"/>
  <c r="D1034" i="1"/>
  <c r="E1034" i="1" s="1"/>
  <c r="E1033" i="1"/>
  <c r="D1033" i="1"/>
  <c r="E1032" i="1"/>
  <c r="D1032" i="1"/>
  <c r="D1031" i="1"/>
  <c r="E1031" i="1" s="1"/>
  <c r="D1030" i="1"/>
  <c r="E1030" i="1" s="1"/>
  <c r="E1029" i="1"/>
  <c r="D1029" i="1"/>
  <c r="E1028" i="1"/>
  <c r="D1028" i="1"/>
  <c r="D1027" i="1"/>
  <c r="E1027" i="1" s="1"/>
  <c r="D1026" i="1"/>
  <c r="E1026" i="1" s="1"/>
  <c r="E1025" i="1"/>
  <c r="D1025" i="1"/>
  <c r="E1024" i="1"/>
  <c r="D1024" i="1"/>
  <c r="D1023" i="1"/>
  <c r="E1023" i="1" s="1"/>
  <c r="D1022" i="1"/>
  <c r="E1022" i="1" s="1"/>
  <c r="E1021" i="1"/>
  <c r="D1021" i="1"/>
  <c r="E1020" i="1"/>
  <c r="D1020" i="1"/>
  <c r="D1019" i="1"/>
  <c r="E1019" i="1" s="1"/>
  <c r="D1018" i="1"/>
  <c r="E1018" i="1" s="1"/>
  <c r="E1017" i="1"/>
  <c r="D1017" i="1"/>
  <c r="E1016" i="1"/>
  <c r="D1016" i="1"/>
  <c r="D1015" i="1"/>
  <c r="E1015" i="1" s="1"/>
  <c r="D1014" i="1"/>
  <c r="E1014" i="1" s="1"/>
  <c r="E1013" i="1"/>
  <c r="D1013" i="1"/>
  <c r="E1012" i="1"/>
  <c r="D1012" i="1"/>
  <c r="D1011" i="1"/>
  <c r="E1011" i="1" s="1"/>
  <c r="D1010" i="1"/>
  <c r="E1010" i="1" s="1"/>
  <c r="E1009" i="1"/>
  <c r="D1009" i="1"/>
  <c r="E1008" i="1"/>
  <c r="D1008" i="1"/>
  <c r="D1007" i="1"/>
  <c r="E1007" i="1" s="1"/>
  <c r="M1006" i="1"/>
  <c r="D1006" i="1"/>
  <c r="E1006" i="1" s="1"/>
  <c r="M1005" i="1"/>
  <c r="E1005" i="1"/>
  <c r="D1005" i="1"/>
  <c r="M1004" i="1"/>
  <c r="E1004" i="1"/>
  <c r="D1004" i="1"/>
  <c r="M1003" i="1"/>
  <c r="E1003" i="1"/>
  <c r="D1003" i="1"/>
  <c r="M1002" i="1"/>
  <c r="E1002" i="1"/>
  <c r="D1002" i="1"/>
  <c r="M1001" i="1"/>
  <c r="D1001" i="1"/>
  <c r="E1001" i="1" s="1"/>
  <c r="M1000" i="1"/>
  <c r="D1000" i="1"/>
  <c r="E1000" i="1" s="1"/>
  <c r="M999" i="1"/>
  <c r="D999" i="1"/>
  <c r="E999" i="1" s="1"/>
  <c r="M998" i="1"/>
  <c r="D998" i="1"/>
  <c r="E998" i="1" s="1"/>
  <c r="N997" i="1"/>
  <c r="M997" i="1"/>
  <c r="D997" i="1"/>
  <c r="N996" i="1"/>
  <c r="M996" i="1"/>
  <c r="D996" i="1"/>
  <c r="N995" i="1"/>
  <c r="M995" i="1"/>
  <c r="D995" i="1"/>
  <c r="N994" i="1"/>
  <c r="M994" i="1"/>
  <c r="D994" i="1"/>
  <c r="N993" i="1"/>
  <c r="M993" i="1"/>
  <c r="D993" i="1"/>
  <c r="N992" i="1"/>
  <c r="M992" i="1"/>
  <c r="D992" i="1"/>
  <c r="N991" i="1"/>
  <c r="M991" i="1"/>
  <c r="D991" i="1"/>
  <c r="N990" i="1"/>
  <c r="M990" i="1"/>
  <c r="D990" i="1"/>
  <c r="N989" i="1"/>
  <c r="M989" i="1"/>
  <c r="D989" i="1"/>
  <c r="N988" i="1"/>
  <c r="M988" i="1"/>
  <c r="D988" i="1"/>
  <c r="N987" i="1"/>
  <c r="M987" i="1"/>
  <c r="D987" i="1"/>
  <c r="N986" i="1"/>
  <c r="M986" i="1"/>
  <c r="D986" i="1"/>
  <c r="N985" i="1"/>
  <c r="M985" i="1"/>
  <c r="D985" i="1"/>
  <c r="N984" i="1"/>
  <c r="M984" i="1"/>
  <c r="D984" i="1"/>
  <c r="N983" i="1"/>
  <c r="M983" i="1"/>
  <c r="D983" i="1"/>
  <c r="N982" i="1"/>
  <c r="M982" i="1"/>
  <c r="D982" i="1"/>
  <c r="N981" i="1"/>
  <c r="M981" i="1"/>
  <c r="D981" i="1"/>
  <c r="N980" i="1"/>
  <c r="M980" i="1"/>
  <c r="D980" i="1"/>
  <c r="N979" i="1"/>
  <c r="M979" i="1"/>
  <c r="D979" i="1"/>
  <c r="N978" i="1"/>
  <c r="M978" i="1"/>
  <c r="D978" i="1"/>
  <c r="N977" i="1"/>
  <c r="M977" i="1"/>
  <c r="D977" i="1"/>
  <c r="N976" i="1"/>
  <c r="M976" i="1"/>
  <c r="D976" i="1"/>
  <c r="N975" i="1"/>
  <c r="M975" i="1"/>
  <c r="D975" i="1"/>
  <c r="N974" i="1"/>
  <c r="M974" i="1"/>
  <c r="D974" i="1"/>
  <c r="N973" i="1"/>
  <c r="M973" i="1"/>
  <c r="D973" i="1"/>
  <c r="N972" i="1"/>
  <c r="M972" i="1"/>
  <c r="D972" i="1"/>
  <c r="N971" i="1"/>
  <c r="M971" i="1"/>
  <c r="D971" i="1"/>
  <c r="N970" i="1"/>
  <c r="M970" i="1"/>
  <c r="D970" i="1"/>
  <c r="N969" i="1"/>
  <c r="M969" i="1"/>
  <c r="D969" i="1"/>
  <c r="N968" i="1"/>
  <c r="M968" i="1"/>
  <c r="D968" i="1"/>
  <c r="N967" i="1"/>
  <c r="M967" i="1"/>
  <c r="D967" i="1"/>
  <c r="N966" i="1"/>
  <c r="M966" i="1"/>
  <c r="D966" i="1"/>
  <c r="N965" i="1"/>
  <c r="M965" i="1"/>
  <c r="D965" i="1"/>
  <c r="N964" i="1"/>
  <c r="M964" i="1"/>
  <c r="D964" i="1"/>
  <c r="N963" i="1"/>
  <c r="M963" i="1"/>
  <c r="D963" i="1"/>
  <c r="N962" i="1"/>
  <c r="M962" i="1"/>
  <c r="D962" i="1"/>
  <c r="N961" i="1"/>
  <c r="M961" i="1"/>
  <c r="D961" i="1"/>
  <c r="N960" i="1"/>
  <c r="M960" i="1"/>
  <c r="D960" i="1"/>
  <c r="N959" i="1"/>
  <c r="M959" i="1"/>
  <c r="D959" i="1"/>
  <c r="N958" i="1"/>
  <c r="M958" i="1"/>
  <c r="D958" i="1"/>
  <c r="N957" i="1"/>
  <c r="M957" i="1"/>
  <c r="D957" i="1"/>
  <c r="N956" i="1"/>
  <c r="M956" i="1"/>
  <c r="D956" i="1"/>
  <c r="N955" i="1"/>
  <c r="M955" i="1"/>
  <c r="D955" i="1"/>
  <c r="N954" i="1"/>
  <c r="M954" i="1"/>
  <c r="D954" i="1"/>
  <c r="N953" i="1"/>
  <c r="M953" i="1"/>
  <c r="D953" i="1"/>
  <c r="N952" i="1"/>
  <c r="M952" i="1"/>
  <c r="D952" i="1"/>
  <c r="N951" i="1"/>
  <c r="M951" i="1"/>
  <c r="D951" i="1"/>
  <c r="N950" i="1"/>
  <c r="M950" i="1"/>
  <c r="D950" i="1"/>
  <c r="N949" i="1"/>
  <c r="M949" i="1"/>
  <c r="D949" i="1"/>
  <c r="N948" i="1"/>
  <c r="M948" i="1"/>
  <c r="D948" i="1"/>
  <c r="N947" i="1"/>
  <c r="M947" i="1"/>
  <c r="D947" i="1"/>
  <c r="N946" i="1"/>
  <c r="M946" i="1"/>
  <c r="D946" i="1"/>
  <c r="N945" i="1"/>
  <c r="M945" i="1"/>
  <c r="D945" i="1"/>
  <c r="N944" i="1"/>
  <c r="M944" i="1"/>
  <c r="D944" i="1"/>
  <c r="N943" i="1"/>
  <c r="M943" i="1"/>
  <c r="D943" i="1"/>
  <c r="N942" i="1"/>
  <c r="M942" i="1"/>
  <c r="D942" i="1"/>
  <c r="N941" i="1"/>
  <c r="M941" i="1"/>
  <c r="D941" i="1"/>
  <c r="N940" i="1"/>
  <c r="M940" i="1"/>
  <c r="D940" i="1"/>
  <c r="N939" i="1"/>
  <c r="M939" i="1"/>
  <c r="D939" i="1"/>
  <c r="N938" i="1"/>
  <c r="M938" i="1"/>
  <c r="D938" i="1"/>
  <c r="N937" i="1"/>
  <c r="M937" i="1"/>
  <c r="D937" i="1"/>
  <c r="N936" i="1"/>
  <c r="M936" i="1"/>
  <c r="D936" i="1"/>
  <c r="N935" i="1"/>
  <c r="M935" i="1"/>
  <c r="E935" i="1"/>
  <c r="D935" i="1"/>
  <c r="N934" i="1"/>
  <c r="D934" i="1"/>
  <c r="N933" i="1"/>
  <c r="D933" i="1"/>
  <c r="N932" i="1"/>
  <c r="D932" i="1"/>
  <c r="E932" i="1" s="1"/>
  <c r="E931" i="1"/>
  <c r="D931" i="1"/>
  <c r="E930" i="1"/>
  <c r="D930" i="1"/>
  <c r="E929" i="1"/>
  <c r="D929" i="1"/>
  <c r="D928" i="1"/>
  <c r="E928" i="1" s="1"/>
  <c r="E927" i="1"/>
  <c r="D927" i="1"/>
  <c r="E926" i="1"/>
  <c r="D926" i="1"/>
  <c r="E925" i="1"/>
  <c r="D925" i="1"/>
  <c r="D924" i="1"/>
  <c r="E924" i="1" s="1"/>
  <c r="E923" i="1"/>
  <c r="D923" i="1"/>
  <c r="E922" i="1"/>
  <c r="D922" i="1"/>
  <c r="E921" i="1"/>
  <c r="D921" i="1"/>
  <c r="D920" i="1"/>
  <c r="E920" i="1" s="1"/>
  <c r="E919" i="1"/>
  <c r="D919" i="1"/>
  <c r="D918" i="1"/>
  <c r="D917" i="1"/>
  <c r="E918" i="1" s="1"/>
  <c r="N916" i="1"/>
  <c r="M916" i="1"/>
  <c r="D916" i="1"/>
  <c r="E916" i="1" s="1"/>
  <c r="N915" i="1"/>
  <c r="M915" i="1"/>
  <c r="D915" i="1"/>
  <c r="E915" i="1" s="1"/>
  <c r="N914" i="1"/>
  <c r="M914" i="1"/>
  <c r="D914" i="1"/>
  <c r="E914" i="1" s="1"/>
  <c r="N913" i="1"/>
  <c r="M913" i="1"/>
  <c r="D913" i="1"/>
  <c r="E913" i="1" s="1"/>
  <c r="N912" i="1"/>
  <c r="M912" i="1"/>
  <c r="D912" i="1"/>
  <c r="N911" i="1"/>
  <c r="M911" i="1"/>
  <c r="D911" i="1"/>
  <c r="E911" i="1" s="1"/>
  <c r="N910" i="1"/>
  <c r="M910" i="1"/>
  <c r="D910" i="1"/>
  <c r="N909" i="1"/>
  <c r="M909" i="1"/>
  <c r="D909" i="1"/>
  <c r="E909" i="1" s="1"/>
  <c r="N908" i="1"/>
  <c r="M908" i="1"/>
  <c r="D908" i="1"/>
  <c r="E908" i="1" s="1"/>
  <c r="N907" i="1"/>
  <c r="M907" i="1"/>
  <c r="D907" i="1"/>
  <c r="E907" i="1" s="1"/>
  <c r="N906" i="1"/>
  <c r="M906" i="1"/>
  <c r="D906" i="1"/>
  <c r="E906" i="1" s="1"/>
  <c r="N905" i="1"/>
  <c r="M905" i="1"/>
  <c r="D905" i="1"/>
  <c r="E905" i="1" s="1"/>
  <c r="N904" i="1"/>
  <c r="M904" i="1"/>
  <c r="D904" i="1"/>
  <c r="N903" i="1"/>
  <c r="M903" i="1"/>
  <c r="D903" i="1"/>
  <c r="E903" i="1" s="1"/>
  <c r="N902" i="1"/>
  <c r="M902" i="1"/>
  <c r="D902" i="1"/>
  <c r="N901" i="1"/>
  <c r="M901" i="1"/>
  <c r="D901" i="1"/>
  <c r="E901" i="1" s="1"/>
  <c r="N900" i="1"/>
  <c r="M900" i="1"/>
  <c r="D900" i="1"/>
  <c r="E900" i="1" s="1"/>
  <c r="N899" i="1"/>
  <c r="M899" i="1"/>
  <c r="D899" i="1"/>
  <c r="E899" i="1" s="1"/>
  <c r="N898" i="1"/>
  <c r="M898" i="1"/>
  <c r="D898" i="1"/>
  <c r="E898" i="1" s="1"/>
  <c r="N897" i="1"/>
  <c r="M897" i="1"/>
  <c r="D897" i="1"/>
  <c r="E897" i="1" s="1"/>
  <c r="N896" i="1"/>
  <c r="M896" i="1"/>
  <c r="D896" i="1"/>
  <c r="E896" i="1" s="1"/>
  <c r="N895" i="1"/>
  <c r="E895" i="1"/>
  <c r="D895" i="1"/>
  <c r="N894" i="1"/>
  <c r="E894" i="1"/>
  <c r="D894" i="1"/>
  <c r="N893" i="1"/>
  <c r="D893" i="1"/>
  <c r="N892" i="1"/>
  <c r="D892" i="1"/>
  <c r="E892" i="1" s="1"/>
  <c r="N891" i="1"/>
  <c r="D891" i="1"/>
  <c r="N890" i="1"/>
  <c r="D890" i="1"/>
  <c r="N889" i="1"/>
  <c r="D889" i="1"/>
  <c r="E889" i="1" s="1"/>
  <c r="N888" i="1"/>
  <c r="D888" i="1"/>
  <c r="E888" i="1" s="1"/>
  <c r="N887" i="1"/>
  <c r="E887" i="1"/>
  <c r="D887" i="1"/>
  <c r="N886" i="1"/>
  <c r="E886" i="1"/>
  <c r="D886" i="1"/>
  <c r="N885" i="1"/>
  <c r="D885" i="1"/>
  <c r="N884" i="1"/>
  <c r="D884" i="1"/>
  <c r="E884" i="1" s="1"/>
  <c r="N883" i="1"/>
  <c r="D883" i="1"/>
  <c r="N882" i="1"/>
  <c r="D882" i="1"/>
  <c r="N881" i="1"/>
  <c r="D881" i="1"/>
  <c r="E881" i="1" s="1"/>
  <c r="N880" i="1"/>
  <c r="D880" i="1"/>
  <c r="E880" i="1" s="1"/>
  <c r="N879" i="1"/>
  <c r="E879" i="1"/>
  <c r="D879" i="1"/>
  <c r="N878" i="1"/>
  <c r="E878" i="1"/>
  <c r="D878" i="1"/>
  <c r="N877" i="1"/>
  <c r="D877" i="1"/>
  <c r="E877" i="1" s="1"/>
  <c r="N876" i="1"/>
  <c r="D876" i="1"/>
  <c r="E876" i="1" s="1"/>
  <c r="N875" i="1"/>
  <c r="D875" i="1"/>
  <c r="N874" i="1"/>
  <c r="D874" i="1"/>
  <c r="N873" i="1"/>
  <c r="E873" i="1"/>
  <c r="D873" i="1"/>
  <c r="N872" i="1"/>
  <c r="D872" i="1"/>
  <c r="E872" i="1" s="1"/>
  <c r="N871" i="1"/>
  <c r="E871" i="1"/>
  <c r="D871" i="1"/>
  <c r="N870" i="1"/>
  <c r="E870" i="1"/>
  <c r="D870" i="1"/>
  <c r="N869" i="1"/>
  <c r="D869" i="1"/>
  <c r="E869" i="1" s="1"/>
  <c r="N868" i="1"/>
  <c r="D868" i="1"/>
  <c r="E868" i="1" s="1"/>
  <c r="N867" i="1"/>
  <c r="D867" i="1"/>
  <c r="N866" i="1"/>
  <c r="D866" i="1"/>
  <c r="N865" i="1"/>
  <c r="D865" i="1"/>
  <c r="E865" i="1" s="1"/>
  <c r="N864" i="1"/>
  <c r="D864" i="1"/>
  <c r="E864" i="1" s="1"/>
  <c r="N863" i="1"/>
  <c r="E863" i="1"/>
  <c r="D863" i="1"/>
  <c r="N862" i="1"/>
  <c r="E862" i="1"/>
  <c r="D862" i="1"/>
  <c r="N861" i="1"/>
  <c r="D861" i="1"/>
  <c r="N860" i="1"/>
  <c r="D860" i="1"/>
  <c r="E860" i="1" s="1"/>
  <c r="N859" i="1"/>
  <c r="D859" i="1"/>
  <c r="N858" i="1"/>
  <c r="D858" i="1"/>
  <c r="N857" i="1"/>
  <c r="D857" i="1"/>
  <c r="E857" i="1" s="1"/>
  <c r="N856" i="1"/>
  <c r="D856" i="1"/>
  <c r="E856" i="1" s="1"/>
  <c r="N855" i="1"/>
  <c r="E855" i="1"/>
  <c r="D855" i="1"/>
  <c r="N854" i="1"/>
  <c r="E854" i="1"/>
  <c r="D854" i="1"/>
  <c r="N853" i="1"/>
  <c r="D853" i="1"/>
  <c r="N852" i="1"/>
  <c r="D852" i="1"/>
  <c r="E852" i="1" s="1"/>
  <c r="N851" i="1"/>
  <c r="D851" i="1"/>
  <c r="N850" i="1"/>
  <c r="D850" i="1"/>
  <c r="N849" i="1"/>
  <c r="E849" i="1"/>
  <c r="D849" i="1"/>
  <c r="N848" i="1"/>
  <c r="D848" i="1"/>
  <c r="E848" i="1" s="1"/>
  <c r="N847" i="1"/>
  <c r="E847" i="1"/>
  <c r="D847" i="1"/>
  <c r="N846" i="1"/>
  <c r="E846" i="1"/>
  <c r="D846" i="1"/>
  <c r="N845" i="1"/>
  <c r="D845" i="1"/>
  <c r="E845" i="1" s="1"/>
  <c r="N844" i="1"/>
  <c r="D844" i="1"/>
  <c r="E844" i="1" s="1"/>
  <c r="N843" i="1"/>
  <c r="D843" i="1"/>
  <c r="N842" i="1"/>
  <c r="D842" i="1"/>
  <c r="N841" i="1"/>
  <c r="E841" i="1"/>
  <c r="D841" i="1"/>
  <c r="N840" i="1"/>
  <c r="D840" i="1"/>
  <c r="E840" i="1" s="1"/>
  <c r="N839" i="1"/>
  <c r="E839" i="1"/>
  <c r="D839" i="1"/>
  <c r="N838" i="1"/>
  <c r="E838" i="1"/>
  <c r="D838" i="1"/>
  <c r="N837" i="1"/>
  <c r="D837" i="1"/>
  <c r="E837" i="1" s="1"/>
  <c r="N836" i="1"/>
  <c r="D836" i="1"/>
  <c r="E836" i="1" s="1"/>
  <c r="N835" i="1"/>
  <c r="D835" i="1"/>
  <c r="N834" i="1"/>
  <c r="D834" i="1"/>
  <c r="N833" i="1"/>
  <c r="E833" i="1"/>
  <c r="D833" i="1"/>
  <c r="N832" i="1"/>
  <c r="D832" i="1"/>
  <c r="E832" i="1" s="1"/>
  <c r="N831" i="1"/>
  <c r="E831" i="1"/>
  <c r="D831" i="1"/>
  <c r="N830" i="1"/>
  <c r="E830" i="1"/>
  <c r="D830" i="1"/>
  <c r="N829" i="1"/>
  <c r="D829" i="1"/>
  <c r="N828" i="1"/>
  <c r="D828" i="1"/>
  <c r="E828" i="1" s="1"/>
  <c r="N827" i="1"/>
  <c r="D827" i="1"/>
  <c r="N826" i="1"/>
  <c r="D826" i="1"/>
  <c r="N825" i="1"/>
  <c r="D825" i="1"/>
  <c r="E825" i="1" s="1"/>
  <c r="N824" i="1"/>
  <c r="D824" i="1"/>
  <c r="E824" i="1" s="1"/>
  <c r="N823" i="1"/>
  <c r="E823" i="1"/>
  <c r="D823" i="1"/>
  <c r="N822" i="1"/>
  <c r="E822" i="1"/>
  <c r="D822" i="1"/>
  <c r="N821" i="1"/>
  <c r="D821" i="1"/>
  <c r="N820" i="1"/>
  <c r="D820" i="1"/>
  <c r="E820" i="1" s="1"/>
  <c r="N819" i="1"/>
  <c r="D819" i="1"/>
  <c r="N818" i="1"/>
  <c r="D818" i="1"/>
  <c r="N817" i="1"/>
  <c r="D817" i="1"/>
  <c r="E817" i="1" s="1"/>
  <c r="N816" i="1"/>
  <c r="D816" i="1"/>
  <c r="T815" i="1"/>
  <c r="S815" i="1"/>
  <c r="D815" i="1"/>
  <c r="E815" i="1" s="1"/>
  <c r="T814" i="1"/>
  <c r="S814" i="1"/>
  <c r="D814" i="1"/>
  <c r="E814" i="1" s="1"/>
  <c r="T813" i="1"/>
  <c r="S813" i="1"/>
  <c r="D813" i="1"/>
  <c r="E813" i="1" s="1"/>
  <c r="T812" i="1"/>
  <c r="S812" i="1"/>
  <c r="D812" i="1"/>
  <c r="E812" i="1" s="1"/>
  <c r="T811" i="1"/>
  <c r="S811" i="1"/>
  <c r="D811" i="1"/>
  <c r="E811" i="1" s="1"/>
  <c r="T810" i="1"/>
  <c r="S810" i="1"/>
  <c r="D810" i="1"/>
  <c r="T809" i="1"/>
  <c r="S809" i="1"/>
  <c r="D809" i="1"/>
  <c r="E809" i="1" s="1"/>
  <c r="T808" i="1"/>
  <c r="S808" i="1"/>
  <c r="D808" i="1"/>
  <c r="T807" i="1"/>
  <c r="S807" i="1"/>
  <c r="D807" i="1"/>
  <c r="E807" i="1" s="1"/>
  <c r="T806" i="1"/>
  <c r="D806" i="1"/>
  <c r="T805" i="1"/>
  <c r="D805" i="1"/>
  <c r="T804" i="1"/>
  <c r="E804" i="1"/>
  <c r="D804" i="1"/>
  <c r="T803" i="1"/>
  <c r="D803" i="1"/>
  <c r="E803" i="1" s="1"/>
  <c r="T802" i="1"/>
  <c r="E802" i="1"/>
  <c r="D802" i="1"/>
  <c r="T801" i="1"/>
  <c r="E801" i="1"/>
  <c r="D801" i="1"/>
  <c r="T800" i="1"/>
  <c r="D800" i="1"/>
  <c r="E800" i="1" s="1"/>
  <c r="T799" i="1"/>
  <c r="D799" i="1"/>
  <c r="E799" i="1" s="1"/>
  <c r="T798" i="1"/>
  <c r="D798" i="1"/>
  <c r="E798" i="1" s="1"/>
  <c r="T797" i="1"/>
  <c r="D797" i="1"/>
  <c r="T796" i="1"/>
  <c r="E796" i="1"/>
  <c r="D796" i="1"/>
  <c r="T795" i="1"/>
  <c r="D795" i="1"/>
  <c r="E795" i="1" s="1"/>
  <c r="T794" i="1"/>
  <c r="E794" i="1"/>
  <c r="D794" i="1"/>
  <c r="T793" i="1"/>
  <c r="E793" i="1"/>
  <c r="D793" i="1"/>
  <c r="T792" i="1"/>
  <c r="D792" i="1"/>
  <c r="E792" i="1" s="1"/>
  <c r="T791" i="1"/>
  <c r="D791" i="1"/>
  <c r="E791" i="1" s="1"/>
  <c r="T790" i="1"/>
  <c r="D790" i="1"/>
  <c r="E790" i="1" s="1"/>
  <c r="T789" i="1"/>
  <c r="D789" i="1"/>
  <c r="D788" i="1"/>
  <c r="E788" i="1" s="1"/>
  <c r="E787" i="1"/>
  <c r="D787" i="1"/>
  <c r="D786" i="1"/>
  <c r="E786" i="1" s="1"/>
  <c r="D785" i="1"/>
  <c r="D784" i="1"/>
  <c r="E784" i="1" s="1"/>
  <c r="E783" i="1"/>
  <c r="D783" i="1"/>
  <c r="D782" i="1"/>
  <c r="D781" i="1"/>
  <c r="E781" i="1" s="1"/>
  <c r="D780" i="1"/>
  <c r="E780" i="1" s="1"/>
  <c r="E779" i="1"/>
  <c r="D779" i="1"/>
  <c r="D778" i="1"/>
  <c r="D777" i="1"/>
  <c r="E777" i="1" s="1"/>
  <c r="D776" i="1"/>
  <c r="E776" i="1" s="1"/>
  <c r="E775" i="1"/>
  <c r="D775" i="1"/>
  <c r="D774" i="1"/>
  <c r="E774" i="1" s="1"/>
  <c r="D773" i="1"/>
  <c r="E773" i="1" s="1"/>
  <c r="D772" i="1"/>
  <c r="E772" i="1" s="1"/>
  <c r="E771" i="1"/>
  <c r="D771" i="1"/>
  <c r="D770" i="1"/>
  <c r="D769" i="1"/>
  <c r="D768" i="1"/>
  <c r="E768" i="1" s="1"/>
  <c r="E767" i="1"/>
  <c r="D767" i="1"/>
  <c r="D766" i="1"/>
  <c r="D765" i="1"/>
  <c r="D764" i="1"/>
  <c r="E764" i="1" s="1"/>
  <c r="E763" i="1"/>
  <c r="D763" i="1"/>
  <c r="D762" i="1"/>
  <c r="E762" i="1" s="1"/>
  <c r="D761" i="1"/>
  <c r="E761" i="1" s="1"/>
  <c r="D760" i="1"/>
  <c r="E760" i="1" s="1"/>
  <c r="E759" i="1"/>
  <c r="D759" i="1"/>
  <c r="D758" i="1"/>
  <c r="E758" i="1" s="1"/>
  <c r="D757" i="1"/>
  <c r="D756" i="1"/>
  <c r="E756" i="1" s="1"/>
  <c r="E755" i="1"/>
  <c r="D755" i="1"/>
  <c r="D754" i="1"/>
  <c r="E754" i="1" s="1"/>
  <c r="D753" i="1"/>
  <c r="D752" i="1"/>
  <c r="E752" i="1" s="1"/>
  <c r="E751" i="1"/>
  <c r="D751" i="1"/>
  <c r="D750" i="1"/>
  <c r="D749" i="1"/>
  <c r="E749" i="1" s="1"/>
  <c r="D748" i="1"/>
  <c r="E748" i="1" s="1"/>
  <c r="E747" i="1"/>
  <c r="D747" i="1"/>
  <c r="D746" i="1"/>
  <c r="E746" i="1" s="1"/>
  <c r="E745" i="1"/>
  <c r="D745" i="1"/>
  <c r="D744" i="1"/>
  <c r="E744" i="1" s="1"/>
  <c r="E743" i="1"/>
  <c r="D743" i="1"/>
  <c r="D742" i="1"/>
  <c r="D741" i="1"/>
  <c r="E741" i="1" s="1"/>
  <c r="D740" i="1"/>
  <c r="E740" i="1" s="1"/>
  <c r="E739" i="1"/>
  <c r="D739" i="1"/>
  <c r="D738" i="1"/>
  <c r="E738" i="1" s="1"/>
  <c r="E737" i="1"/>
  <c r="D737" i="1"/>
  <c r="D736" i="1"/>
  <c r="E736" i="1" s="1"/>
  <c r="E735" i="1"/>
  <c r="D735" i="1"/>
  <c r="D734" i="1"/>
  <c r="D733" i="1"/>
  <c r="E733" i="1" s="1"/>
  <c r="D732" i="1"/>
  <c r="E732" i="1" s="1"/>
  <c r="D731" i="1"/>
  <c r="D730" i="1"/>
  <c r="E730" i="1" s="1"/>
  <c r="E729" i="1"/>
  <c r="D729" i="1"/>
  <c r="D728" i="1"/>
  <c r="E728" i="1" s="1"/>
  <c r="E727" i="1"/>
  <c r="D727" i="1"/>
  <c r="D726" i="1"/>
  <c r="D725" i="1"/>
  <c r="E725" i="1" s="1"/>
  <c r="D724" i="1"/>
  <c r="E724" i="1" s="1"/>
  <c r="D723" i="1"/>
  <c r="D722" i="1"/>
  <c r="E722" i="1" s="1"/>
  <c r="E721" i="1"/>
  <c r="D721" i="1"/>
  <c r="D720" i="1"/>
  <c r="E720" i="1" s="1"/>
  <c r="E719" i="1"/>
  <c r="D719" i="1"/>
  <c r="D718" i="1"/>
  <c r="D717" i="1"/>
  <c r="E717" i="1" s="1"/>
  <c r="D716" i="1"/>
  <c r="E716" i="1" s="1"/>
  <c r="D715" i="1"/>
  <c r="D714" i="1"/>
  <c r="E714" i="1" s="1"/>
  <c r="E713" i="1"/>
  <c r="D713" i="1"/>
  <c r="D712" i="1"/>
  <c r="E712" i="1" s="1"/>
  <c r="E711" i="1"/>
  <c r="D711" i="1"/>
  <c r="D710" i="1"/>
  <c r="D709" i="1"/>
  <c r="E709" i="1" s="1"/>
  <c r="D708" i="1"/>
  <c r="E708" i="1" s="1"/>
  <c r="D707" i="1"/>
  <c r="D706" i="1"/>
  <c r="E706" i="1" s="1"/>
  <c r="E705" i="1"/>
  <c r="D705" i="1"/>
  <c r="D704" i="1"/>
  <c r="E704" i="1" s="1"/>
  <c r="E703" i="1"/>
  <c r="D703" i="1"/>
  <c r="D702" i="1"/>
  <c r="E702" i="1" s="1"/>
  <c r="M701" i="1"/>
  <c r="E701" i="1"/>
  <c r="D701" i="1"/>
  <c r="M700" i="1"/>
  <c r="D700" i="1"/>
  <c r="M699" i="1"/>
  <c r="D699" i="1"/>
  <c r="E700" i="1" s="1"/>
  <c r="M698" i="1"/>
  <c r="D698" i="1"/>
  <c r="E698" i="1" s="1"/>
  <c r="M697" i="1"/>
  <c r="D697" i="1"/>
  <c r="M696" i="1"/>
  <c r="E696" i="1"/>
  <c r="D696" i="1"/>
  <c r="E697" i="1" s="1"/>
  <c r="M695" i="1"/>
  <c r="E695" i="1"/>
  <c r="D695" i="1"/>
  <c r="M694" i="1"/>
  <c r="D694" i="1"/>
  <c r="E694" i="1" s="1"/>
  <c r="M693" i="1"/>
  <c r="E693" i="1"/>
  <c r="D693" i="1"/>
  <c r="N692" i="1"/>
  <c r="M692" i="1"/>
  <c r="E692" i="1"/>
  <c r="D692" i="1"/>
  <c r="N691" i="1"/>
  <c r="M691" i="1"/>
  <c r="E691" i="1"/>
  <c r="D691" i="1"/>
  <c r="N690" i="1"/>
  <c r="M690" i="1"/>
  <c r="E690" i="1"/>
  <c r="D690" i="1"/>
  <c r="N689" i="1"/>
  <c r="M689" i="1"/>
  <c r="E689" i="1"/>
  <c r="D689" i="1"/>
  <c r="N688" i="1"/>
  <c r="M688" i="1"/>
  <c r="E688" i="1"/>
  <c r="D688" i="1"/>
  <c r="N687" i="1"/>
  <c r="M687" i="1"/>
  <c r="E687" i="1"/>
  <c r="D687" i="1"/>
  <c r="N686" i="1"/>
  <c r="M686" i="1"/>
  <c r="E686" i="1"/>
  <c r="D686" i="1"/>
  <c r="N685" i="1"/>
  <c r="M685" i="1"/>
  <c r="E685" i="1"/>
  <c r="D685" i="1"/>
  <c r="N684" i="1"/>
  <c r="M684" i="1"/>
  <c r="E684" i="1"/>
  <c r="D684" i="1"/>
  <c r="N683" i="1"/>
  <c r="M683" i="1"/>
  <c r="E683" i="1"/>
  <c r="D683" i="1"/>
  <c r="N682" i="1"/>
  <c r="M682" i="1"/>
  <c r="E682" i="1"/>
  <c r="D682" i="1"/>
  <c r="N681" i="1"/>
  <c r="M681" i="1"/>
  <c r="E681" i="1"/>
  <c r="D681" i="1"/>
  <c r="N680" i="1"/>
  <c r="M680" i="1"/>
  <c r="E680" i="1"/>
  <c r="D680" i="1"/>
  <c r="N679" i="1"/>
  <c r="M679" i="1"/>
  <c r="E679" i="1"/>
  <c r="D679" i="1"/>
  <c r="N678" i="1"/>
  <c r="M678" i="1"/>
  <c r="E678" i="1"/>
  <c r="D678" i="1"/>
  <c r="N677" i="1"/>
  <c r="M677" i="1"/>
  <c r="E677" i="1"/>
  <c r="D677" i="1"/>
  <c r="N676" i="1"/>
  <c r="M676" i="1"/>
  <c r="E676" i="1"/>
  <c r="D676" i="1"/>
  <c r="N675" i="1"/>
  <c r="M675" i="1"/>
  <c r="E675" i="1"/>
  <c r="D675" i="1"/>
  <c r="N674" i="1"/>
  <c r="M674" i="1"/>
  <c r="E674" i="1"/>
  <c r="D674" i="1"/>
  <c r="N673" i="1"/>
  <c r="M673" i="1"/>
  <c r="E673" i="1"/>
  <c r="D673" i="1"/>
  <c r="N672" i="1"/>
  <c r="M672" i="1"/>
  <c r="E672" i="1"/>
  <c r="D672" i="1"/>
  <c r="N671" i="1"/>
  <c r="M671" i="1"/>
  <c r="E671" i="1"/>
  <c r="D671" i="1"/>
  <c r="N670" i="1"/>
  <c r="M670" i="1"/>
  <c r="E670" i="1"/>
  <c r="D670" i="1"/>
  <c r="N669" i="1"/>
  <c r="M669" i="1"/>
  <c r="E669" i="1"/>
  <c r="D669" i="1"/>
  <c r="N668" i="1"/>
  <c r="M668" i="1"/>
  <c r="E668" i="1"/>
  <c r="D668" i="1"/>
  <c r="N667" i="1"/>
  <c r="M667" i="1"/>
  <c r="E667" i="1"/>
  <c r="D667" i="1"/>
  <c r="N666" i="1"/>
  <c r="M666" i="1"/>
  <c r="E666" i="1"/>
  <c r="D666" i="1"/>
  <c r="N665" i="1"/>
  <c r="M665" i="1"/>
  <c r="E665" i="1"/>
  <c r="D665" i="1"/>
  <c r="N664" i="1"/>
  <c r="M664" i="1"/>
  <c r="E664" i="1"/>
  <c r="D664" i="1"/>
  <c r="N663" i="1"/>
  <c r="M663" i="1"/>
  <c r="E663" i="1"/>
  <c r="D663" i="1"/>
  <c r="N662" i="1"/>
  <c r="M662" i="1"/>
  <c r="E662" i="1"/>
  <c r="D662" i="1"/>
  <c r="N661" i="1"/>
  <c r="M661" i="1"/>
  <c r="E661" i="1"/>
  <c r="D661" i="1"/>
  <c r="N660" i="1"/>
  <c r="M660" i="1"/>
  <c r="E660" i="1"/>
  <c r="D660" i="1"/>
  <c r="N659" i="1"/>
  <c r="M659" i="1"/>
  <c r="E659" i="1"/>
  <c r="D659" i="1"/>
  <c r="N658" i="1"/>
  <c r="M658" i="1"/>
  <c r="E658" i="1"/>
  <c r="D658" i="1"/>
  <c r="N657" i="1"/>
  <c r="M657" i="1"/>
  <c r="E657" i="1"/>
  <c r="D657" i="1"/>
  <c r="N656" i="1"/>
  <c r="M656" i="1"/>
  <c r="E656" i="1"/>
  <c r="D656" i="1"/>
  <c r="N655" i="1"/>
  <c r="M655" i="1"/>
  <c r="E655" i="1"/>
  <c r="D655" i="1"/>
  <c r="N654" i="1"/>
  <c r="M654" i="1"/>
  <c r="E654" i="1"/>
  <c r="D654" i="1"/>
  <c r="N653" i="1"/>
  <c r="M653" i="1"/>
  <c r="E653" i="1"/>
  <c r="D653" i="1"/>
  <c r="N652" i="1"/>
  <c r="M652" i="1"/>
  <c r="E652" i="1"/>
  <c r="D652" i="1"/>
  <c r="N651" i="1"/>
  <c r="M651" i="1"/>
  <c r="E651" i="1"/>
  <c r="D651" i="1"/>
  <c r="N650" i="1"/>
  <c r="M650" i="1"/>
  <c r="E650" i="1"/>
  <c r="D650" i="1"/>
  <c r="N649" i="1"/>
  <c r="M649" i="1"/>
  <c r="E649" i="1"/>
  <c r="D649" i="1"/>
  <c r="N648" i="1"/>
  <c r="M648" i="1"/>
  <c r="E648" i="1"/>
  <c r="D648" i="1"/>
  <c r="N647" i="1"/>
  <c r="M647" i="1"/>
  <c r="E647" i="1"/>
  <c r="D647" i="1"/>
  <c r="N646" i="1"/>
  <c r="M646" i="1"/>
  <c r="E646" i="1"/>
  <c r="D646" i="1"/>
  <c r="N645" i="1"/>
  <c r="M645" i="1"/>
  <c r="E645" i="1"/>
  <c r="D645" i="1"/>
  <c r="N644" i="1"/>
  <c r="M644" i="1"/>
  <c r="E644" i="1"/>
  <c r="D644" i="1"/>
  <c r="N643" i="1"/>
  <c r="M643" i="1"/>
  <c r="E643" i="1"/>
  <c r="D643" i="1"/>
  <c r="N642" i="1"/>
  <c r="M642" i="1"/>
  <c r="E642" i="1"/>
  <c r="D642" i="1"/>
  <c r="N641" i="1"/>
  <c r="M641" i="1"/>
  <c r="E641" i="1"/>
  <c r="D641" i="1"/>
  <c r="N640" i="1"/>
  <c r="M640" i="1"/>
  <c r="E640" i="1"/>
  <c r="D640" i="1"/>
  <c r="N639" i="1"/>
  <c r="M639" i="1"/>
  <c r="E639" i="1"/>
  <c r="D639" i="1"/>
  <c r="N638" i="1"/>
  <c r="M638" i="1"/>
  <c r="E638" i="1"/>
  <c r="D638" i="1"/>
  <c r="N637" i="1"/>
  <c r="M637" i="1"/>
  <c r="E637" i="1"/>
  <c r="D637" i="1"/>
  <c r="N636" i="1"/>
  <c r="M636" i="1"/>
  <c r="E636" i="1"/>
  <c r="D636" i="1"/>
  <c r="N635" i="1"/>
  <c r="M635" i="1"/>
  <c r="E635" i="1"/>
  <c r="D635" i="1"/>
  <c r="N634" i="1"/>
  <c r="M634" i="1"/>
  <c r="E634" i="1"/>
  <c r="D634" i="1"/>
  <c r="N633" i="1"/>
  <c r="M633" i="1"/>
  <c r="E633" i="1"/>
  <c r="D633" i="1"/>
  <c r="N632" i="1"/>
  <c r="M632" i="1"/>
  <c r="E632" i="1"/>
  <c r="D632" i="1"/>
  <c r="N631" i="1"/>
  <c r="M631" i="1"/>
  <c r="E631" i="1"/>
  <c r="D631" i="1"/>
  <c r="N630" i="1"/>
  <c r="M630" i="1"/>
  <c r="D630" i="1"/>
  <c r="N629" i="1"/>
  <c r="D629" i="1"/>
  <c r="E630" i="1" s="1"/>
  <c r="N628" i="1"/>
  <c r="D628" i="1"/>
  <c r="E628" i="1" s="1"/>
  <c r="N627" i="1"/>
  <c r="D627" i="1"/>
  <c r="D626" i="1"/>
  <c r="E627" i="1" s="1"/>
  <c r="D625" i="1"/>
  <c r="E625" i="1" s="1"/>
  <c r="E624" i="1"/>
  <c r="D624" i="1"/>
  <c r="D623" i="1"/>
  <c r="D622" i="1"/>
  <c r="E623" i="1" s="1"/>
  <c r="D621" i="1"/>
  <c r="E621" i="1" s="1"/>
  <c r="E620" i="1"/>
  <c r="D620" i="1"/>
  <c r="D619" i="1"/>
  <c r="D618" i="1"/>
  <c r="E619" i="1" s="1"/>
  <c r="D617" i="1"/>
  <c r="E617" i="1" s="1"/>
  <c r="E616" i="1"/>
  <c r="D616" i="1"/>
  <c r="D615" i="1"/>
  <c r="D614" i="1"/>
  <c r="E615" i="1" s="1"/>
  <c r="D613" i="1"/>
  <c r="E613" i="1" s="1"/>
  <c r="D612" i="1"/>
  <c r="N611" i="1"/>
  <c r="M611" i="1"/>
  <c r="D611" i="1"/>
  <c r="E612" i="1" s="1"/>
  <c r="N610" i="1"/>
  <c r="M610" i="1"/>
  <c r="D610" i="1"/>
  <c r="N609" i="1"/>
  <c r="M609" i="1"/>
  <c r="D609" i="1"/>
  <c r="E610" i="1" s="1"/>
  <c r="N608" i="1"/>
  <c r="M608" i="1"/>
  <c r="D608" i="1"/>
  <c r="N607" i="1"/>
  <c r="M607" i="1"/>
  <c r="D607" i="1"/>
  <c r="N606" i="1"/>
  <c r="M606" i="1"/>
  <c r="D606" i="1"/>
  <c r="N605" i="1"/>
  <c r="M605" i="1"/>
  <c r="D605" i="1"/>
  <c r="N604" i="1"/>
  <c r="M604" i="1"/>
  <c r="D604" i="1"/>
  <c r="N603" i="1"/>
  <c r="M603" i="1"/>
  <c r="D603" i="1"/>
  <c r="N602" i="1"/>
  <c r="M602" i="1"/>
  <c r="D602" i="1"/>
  <c r="N601" i="1"/>
  <c r="M601" i="1"/>
  <c r="D601" i="1"/>
  <c r="N600" i="1"/>
  <c r="M600" i="1"/>
  <c r="D600" i="1"/>
  <c r="N599" i="1"/>
  <c r="M599" i="1"/>
  <c r="D599" i="1"/>
  <c r="N598" i="1"/>
  <c r="M598" i="1"/>
  <c r="D598" i="1"/>
  <c r="N597" i="1"/>
  <c r="M597" i="1"/>
  <c r="D597" i="1"/>
  <c r="N596" i="1"/>
  <c r="M596" i="1"/>
  <c r="D596" i="1"/>
  <c r="N595" i="1"/>
  <c r="M595" i="1"/>
  <c r="D595" i="1"/>
  <c r="N594" i="1"/>
  <c r="M594" i="1"/>
  <c r="D594" i="1"/>
  <c r="N593" i="1"/>
  <c r="M593" i="1"/>
  <c r="D593" i="1"/>
  <c r="N592" i="1"/>
  <c r="M592" i="1"/>
  <c r="D592" i="1"/>
  <c r="N591" i="1"/>
  <c r="M591" i="1"/>
  <c r="D591" i="1"/>
  <c r="N590" i="1"/>
  <c r="D590" i="1"/>
  <c r="E590" i="1" s="1"/>
  <c r="N589" i="1"/>
  <c r="D589" i="1"/>
  <c r="N588" i="1"/>
  <c r="E588" i="1"/>
  <c r="D588" i="1"/>
  <c r="E589" i="1" s="1"/>
  <c r="N587" i="1"/>
  <c r="E587" i="1"/>
  <c r="D587" i="1"/>
  <c r="N586" i="1"/>
  <c r="D586" i="1"/>
  <c r="E586" i="1" s="1"/>
  <c r="N585" i="1"/>
  <c r="D585" i="1"/>
  <c r="E585" i="1" s="1"/>
  <c r="N584" i="1"/>
  <c r="D584" i="1"/>
  <c r="N583" i="1"/>
  <c r="D583" i="1"/>
  <c r="N582" i="1"/>
  <c r="D582" i="1"/>
  <c r="E582" i="1" s="1"/>
  <c r="N581" i="1"/>
  <c r="D581" i="1"/>
  <c r="N580" i="1"/>
  <c r="E580" i="1"/>
  <c r="D580" i="1"/>
  <c r="E581" i="1" s="1"/>
  <c r="N579" i="1"/>
  <c r="E579" i="1"/>
  <c r="D579" i="1"/>
  <c r="N578" i="1"/>
  <c r="D578" i="1"/>
  <c r="E578" i="1" s="1"/>
  <c r="N577" i="1"/>
  <c r="D577" i="1"/>
  <c r="E577" i="1" s="1"/>
  <c r="N576" i="1"/>
  <c r="D576" i="1"/>
  <c r="N575" i="1"/>
  <c r="D575" i="1"/>
  <c r="N574" i="1"/>
  <c r="D574" i="1"/>
  <c r="E574" i="1" s="1"/>
  <c r="N573" i="1"/>
  <c r="D573" i="1"/>
  <c r="N572" i="1"/>
  <c r="E572" i="1"/>
  <c r="D572" i="1"/>
  <c r="E573" i="1" s="1"/>
  <c r="N571" i="1"/>
  <c r="E571" i="1"/>
  <c r="D571" i="1"/>
  <c r="N570" i="1"/>
  <c r="D570" i="1"/>
  <c r="E570" i="1" s="1"/>
  <c r="N569" i="1"/>
  <c r="D569" i="1"/>
  <c r="E569" i="1" s="1"/>
  <c r="N568" i="1"/>
  <c r="D568" i="1"/>
  <c r="N567" i="1"/>
  <c r="D567" i="1"/>
  <c r="N566" i="1"/>
  <c r="D566" i="1"/>
  <c r="E566" i="1" s="1"/>
  <c r="N565" i="1"/>
  <c r="D565" i="1"/>
  <c r="N564" i="1"/>
  <c r="E564" i="1"/>
  <c r="D564" i="1"/>
  <c r="E565" i="1" s="1"/>
  <c r="N563" i="1"/>
  <c r="E563" i="1"/>
  <c r="D563" i="1"/>
  <c r="N562" i="1"/>
  <c r="D562" i="1"/>
  <c r="E562" i="1" s="1"/>
  <c r="N561" i="1"/>
  <c r="D561" i="1"/>
  <c r="E561" i="1" s="1"/>
  <c r="N560" i="1"/>
  <c r="D560" i="1"/>
  <c r="N559" i="1"/>
  <c r="D559" i="1"/>
  <c r="N558" i="1"/>
  <c r="D558" i="1"/>
  <c r="E558" i="1" s="1"/>
  <c r="N557" i="1"/>
  <c r="D557" i="1"/>
  <c r="N556" i="1"/>
  <c r="E556" i="1"/>
  <c r="D556" i="1"/>
  <c r="E557" i="1" s="1"/>
  <c r="N555" i="1"/>
  <c r="E555" i="1"/>
  <c r="D555" i="1"/>
  <c r="N554" i="1"/>
  <c r="D554" i="1"/>
  <c r="E554" i="1" s="1"/>
  <c r="N553" i="1"/>
  <c r="D553" i="1"/>
  <c r="E553" i="1" s="1"/>
  <c r="N552" i="1"/>
  <c r="D552" i="1"/>
  <c r="N551" i="1"/>
  <c r="D551" i="1"/>
  <c r="N550" i="1"/>
  <c r="D550" i="1"/>
  <c r="E550" i="1" s="1"/>
  <c r="N549" i="1"/>
  <c r="D549" i="1"/>
  <c r="N548" i="1"/>
  <c r="E548" i="1"/>
  <c r="D548" i="1"/>
  <c r="E549" i="1" s="1"/>
  <c r="N547" i="1"/>
  <c r="E547" i="1"/>
  <c r="D547" i="1"/>
  <c r="N546" i="1"/>
  <c r="D546" i="1"/>
  <c r="E546" i="1" s="1"/>
  <c r="N545" i="1"/>
  <c r="D545" i="1"/>
  <c r="E545" i="1" s="1"/>
  <c r="N544" i="1"/>
  <c r="D544" i="1"/>
  <c r="N543" i="1"/>
  <c r="D543" i="1"/>
  <c r="N542" i="1"/>
  <c r="D542" i="1"/>
  <c r="E542" i="1" s="1"/>
  <c r="N541" i="1"/>
  <c r="E541" i="1"/>
  <c r="D541" i="1"/>
  <c r="N540" i="1"/>
  <c r="E540" i="1"/>
  <c r="D540" i="1"/>
  <c r="N539" i="1"/>
  <c r="E539" i="1"/>
  <c r="D539" i="1"/>
  <c r="N538" i="1"/>
  <c r="D538" i="1"/>
  <c r="E538" i="1" s="1"/>
  <c r="N537" i="1"/>
  <c r="D537" i="1"/>
  <c r="E537" i="1" s="1"/>
  <c r="N536" i="1"/>
  <c r="D536" i="1"/>
  <c r="N535" i="1"/>
  <c r="D535" i="1"/>
  <c r="N534" i="1"/>
  <c r="D534" i="1"/>
  <c r="E534" i="1" s="1"/>
  <c r="N533" i="1"/>
  <c r="E533" i="1"/>
  <c r="D533" i="1"/>
  <c r="N532" i="1"/>
  <c r="E532" i="1"/>
  <c r="D532" i="1"/>
  <c r="N531" i="1"/>
  <c r="E531" i="1"/>
  <c r="D531" i="1"/>
  <c r="N530" i="1"/>
  <c r="D530" i="1"/>
  <c r="E530" i="1" s="1"/>
  <c r="N529" i="1"/>
  <c r="D529" i="1"/>
  <c r="E529" i="1" s="1"/>
  <c r="N528" i="1"/>
  <c r="D528" i="1"/>
  <c r="N527" i="1"/>
  <c r="D527" i="1"/>
  <c r="N526" i="1"/>
  <c r="D526" i="1"/>
  <c r="E526" i="1" s="1"/>
  <c r="N525" i="1"/>
  <c r="E525" i="1"/>
  <c r="D525" i="1"/>
  <c r="N524" i="1"/>
  <c r="E524" i="1"/>
  <c r="D524" i="1"/>
  <c r="N523" i="1"/>
  <c r="E523" i="1"/>
  <c r="D523" i="1"/>
  <c r="N522" i="1"/>
  <c r="D522" i="1"/>
  <c r="E522" i="1" s="1"/>
  <c r="N521" i="1"/>
  <c r="D521" i="1"/>
  <c r="E521" i="1" s="1"/>
  <c r="N520" i="1"/>
  <c r="D520" i="1"/>
  <c r="N519" i="1"/>
  <c r="D519" i="1"/>
  <c r="N518" i="1"/>
  <c r="D518" i="1"/>
  <c r="E518" i="1" s="1"/>
  <c r="N517" i="1"/>
  <c r="E517" i="1"/>
  <c r="D517" i="1"/>
  <c r="N516" i="1"/>
  <c r="E516" i="1"/>
  <c r="D516" i="1"/>
  <c r="N515" i="1"/>
  <c r="E515" i="1"/>
  <c r="D515" i="1"/>
  <c r="N514" i="1"/>
  <c r="D514" i="1"/>
  <c r="E514" i="1" s="1"/>
  <c r="N513" i="1"/>
  <c r="D513" i="1"/>
  <c r="E513" i="1" s="1"/>
  <c r="N512" i="1"/>
  <c r="D512" i="1"/>
  <c r="N511" i="1"/>
  <c r="D511" i="1"/>
  <c r="T510" i="1"/>
  <c r="D510" i="1"/>
  <c r="E510" i="1" s="1"/>
  <c r="T509" i="1"/>
  <c r="E509" i="1"/>
  <c r="D509" i="1"/>
  <c r="T508" i="1"/>
  <c r="E508" i="1"/>
  <c r="D508" i="1"/>
  <c r="T507" i="1"/>
  <c r="E507" i="1"/>
  <c r="D507" i="1"/>
  <c r="T506" i="1"/>
  <c r="D506" i="1"/>
  <c r="E506" i="1" s="1"/>
  <c r="T505" i="1"/>
  <c r="D505" i="1"/>
  <c r="E505" i="1" s="1"/>
  <c r="T504" i="1"/>
  <c r="D504" i="1"/>
  <c r="T503" i="1"/>
  <c r="D503" i="1"/>
  <c r="T502" i="1"/>
  <c r="D502" i="1"/>
  <c r="E502" i="1" s="1"/>
  <c r="T501" i="1"/>
  <c r="E501" i="1"/>
  <c r="D501" i="1"/>
  <c r="T500" i="1"/>
  <c r="E500" i="1"/>
  <c r="D500" i="1"/>
  <c r="T499" i="1"/>
  <c r="E499" i="1"/>
  <c r="D499" i="1"/>
  <c r="T498" i="1"/>
  <c r="D498" i="1"/>
  <c r="E498" i="1" s="1"/>
  <c r="T497" i="1"/>
  <c r="D497" i="1"/>
  <c r="E497" i="1" s="1"/>
  <c r="T496" i="1"/>
  <c r="D496" i="1"/>
  <c r="T495" i="1"/>
  <c r="D495" i="1"/>
  <c r="T494" i="1"/>
  <c r="D494" i="1"/>
  <c r="E494" i="1" s="1"/>
  <c r="T493" i="1"/>
  <c r="E493" i="1"/>
  <c r="D493" i="1"/>
  <c r="T492" i="1"/>
  <c r="E492" i="1"/>
  <c r="D492" i="1"/>
  <c r="T491" i="1"/>
  <c r="E491" i="1"/>
  <c r="D491" i="1"/>
  <c r="T490" i="1"/>
  <c r="D490" i="1"/>
  <c r="E490" i="1" s="1"/>
  <c r="T489" i="1"/>
  <c r="D489" i="1"/>
  <c r="E489" i="1" s="1"/>
  <c r="T488" i="1"/>
  <c r="D488" i="1"/>
  <c r="T487" i="1"/>
  <c r="D487" i="1"/>
  <c r="T486" i="1"/>
  <c r="D486" i="1"/>
  <c r="E486" i="1" s="1"/>
  <c r="T485" i="1"/>
  <c r="E485" i="1"/>
  <c r="D485" i="1"/>
  <c r="T484" i="1"/>
  <c r="E484" i="1"/>
  <c r="D484" i="1"/>
  <c r="D483" i="1"/>
  <c r="E483" i="1" s="1"/>
  <c r="D482" i="1"/>
  <c r="D481" i="1"/>
  <c r="E482" i="1" s="1"/>
  <c r="E480" i="1"/>
  <c r="D480" i="1"/>
  <c r="D479" i="1"/>
  <c r="E479" i="1" s="1"/>
  <c r="D478" i="1"/>
  <c r="D477" i="1"/>
  <c r="E478" i="1" s="1"/>
  <c r="E476" i="1"/>
  <c r="D476" i="1"/>
  <c r="D475" i="1"/>
  <c r="E475" i="1" s="1"/>
  <c r="D474" i="1"/>
  <c r="D473" i="1"/>
  <c r="E474" i="1" s="1"/>
  <c r="E472" i="1"/>
  <c r="D472" i="1"/>
  <c r="D471" i="1"/>
  <c r="E471" i="1" s="1"/>
  <c r="D470" i="1"/>
  <c r="D469" i="1"/>
  <c r="E470" i="1" s="1"/>
  <c r="E468" i="1"/>
  <c r="D468" i="1"/>
  <c r="D467" i="1"/>
  <c r="E467" i="1" s="1"/>
  <c r="D466" i="1"/>
  <c r="D465" i="1"/>
  <c r="E466" i="1" s="1"/>
  <c r="E464" i="1"/>
  <c r="D464" i="1"/>
  <c r="D463" i="1"/>
  <c r="E463" i="1" s="1"/>
  <c r="D462" i="1"/>
  <c r="D461" i="1"/>
  <c r="E462" i="1" s="1"/>
  <c r="E460" i="1"/>
  <c r="D460" i="1"/>
  <c r="D459" i="1"/>
  <c r="E459" i="1" s="1"/>
  <c r="D458" i="1"/>
  <c r="D457" i="1"/>
  <c r="E458" i="1" s="1"/>
  <c r="E456" i="1"/>
  <c r="D456" i="1"/>
  <c r="D455" i="1"/>
  <c r="E455" i="1" s="1"/>
  <c r="D454" i="1"/>
  <c r="D453" i="1"/>
  <c r="E454" i="1" s="1"/>
  <c r="E452" i="1"/>
  <c r="D452" i="1"/>
  <c r="D451" i="1"/>
  <c r="E451" i="1" s="1"/>
  <c r="D450" i="1"/>
  <c r="D449" i="1"/>
  <c r="E450" i="1" s="1"/>
  <c r="E448" i="1"/>
  <c r="D448" i="1"/>
  <c r="D447" i="1"/>
  <c r="E447" i="1" s="1"/>
  <c r="D446" i="1"/>
  <c r="D445" i="1"/>
  <c r="E446" i="1" s="1"/>
  <c r="E444" i="1"/>
  <c r="D444" i="1"/>
  <c r="D443" i="1"/>
  <c r="E443" i="1" s="1"/>
  <c r="D442" i="1"/>
  <c r="D441" i="1"/>
  <c r="E442" i="1" s="1"/>
  <c r="E440" i="1"/>
  <c r="D440" i="1"/>
  <c r="D439" i="1"/>
  <c r="E439" i="1" s="1"/>
  <c r="D438" i="1"/>
  <c r="D437" i="1"/>
  <c r="E438" i="1" s="1"/>
  <c r="E436" i="1"/>
  <c r="D436" i="1"/>
  <c r="D435" i="1"/>
  <c r="E435" i="1" s="1"/>
  <c r="D434" i="1"/>
  <c r="D433" i="1"/>
  <c r="E434" i="1" s="1"/>
  <c r="E432" i="1"/>
  <c r="D432" i="1"/>
  <c r="D431" i="1"/>
  <c r="E431" i="1" s="1"/>
  <c r="D430" i="1"/>
  <c r="D429" i="1"/>
  <c r="E430" i="1" s="1"/>
  <c r="E428" i="1"/>
  <c r="D428" i="1"/>
  <c r="D427" i="1"/>
  <c r="E427" i="1" s="1"/>
  <c r="D426" i="1"/>
  <c r="D425" i="1"/>
  <c r="E426" i="1" s="1"/>
  <c r="E424" i="1"/>
  <c r="D424" i="1"/>
  <c r="D423" i="1"/>
  <c r="E423" i="1" s="1"/>
  <c r="D422" i="1"/>
  <c r="D421" i="1"/>
  <c r="E422" i="1" s="1"/>
  <c r="E420" i="1"/>
  <c r="D420" i="1"/>
  <c r="D419" i="1"/>
  <c r="E419" i="1" s="1"/>
  <c r="D418" i="1"/>
  <c r="D417" i="1"/>
  <c r="E418" i="1" s="1"/>
  <c r="E416" i="1"/>
  <c r="D416" i="1"/>
  <c r="D415" i="1"/>
  <c r="E415" i="1" s="1"/>
  <c r="D414" i="1"/>
  <c r="D413" i="1"/>
  <c r="E414" i="1" s="1"/>
  <c r="E412" i="1"/>
  <c r="D412" i="1"/>
  <c r="D411" i="1"/>
  <c r="E411" i="1" s="1"/>
  <c r="D410" i="1"/>
  <c r="D409" i="1"/>
  <c r="E410" i="1" s="1"/>
  <c r="E408" i="1"/>
  <c r="D408" i="1"/>
  <c r="D407" i="1"/>
  <c r="E407" i="1" s="1"/>
  <c r="D406" i="1"/>
  <c r="D405" i="1"/>
  <c r="E406" i="1" s="1"/>
  <c r="E404" i="1"/>
  <c r="D404" i="1"/>
  <c r="D403" i="1"/>
  <c r="E403" i="1" s="1"/>
  <c r="D402" i="1"/>
  <c r="D401" i="1"/>
  <c r="E402" i="1" s="1"/>
  <c r="E400" i="1"/>
  <c r="D400" i="1"/>
  <c r="D399" i="1"/>
  <c r="E399" i="1" s="1"/>
  <c r="D398" i="1"/>
  <c r="D397" i="1"/>
  <c r="E398" i="1" s="1"/>
  <c r="M396" i="1"/>
  <c r="D396" i="1"/>
  <c r="E396" i="1" s="1"/>
  <c r="M395" i="1"/>
  <c r="D395" i="1"/>
  <c r="M394" i="1"/>
  <c r="D394" i="1"/>
  <c r="M393" i="1"/>
  <c r="D393" i="1"/>
  <c r="E393" i="1" s="1"/>
  <c r="M392" i="1"/>
  <c r="E392" i="1"/>
  <c r="D392" i="1"/>
  <c r="M391" i="1"/>
  <c r="E391" i="1"/>
  <c r="D391" i="1"/>
  <c r="M390" i="1"/>
  <c r="E390" i="1"/>
  <c r="D390" i="1"/>
  <c r="M389" i="1"/>
  <c r="D389" i="1"/>
  <c r="E389" i="1" s="1"/>
  <c r="M388" i="1"/>
  <c r="D388" i="1"/>
  <c r="E388" i="1" s="1"/>
  <c r="N387" i="1"/>
  <c r="M387" i="1"/>
  <c r="D387" i="1"/>
  <c r="N386" i="1"/>
  <c r="M386" i="1"/>
  <c r="D386" i="1"/>
  <c r="E387" i="1" s="1"/>
  <c r="N385" i="1"/>
  <c r="M385" i="1"/>
  <c r="D385" i="1"/>
  <c r="N384" i="1"/>
  <c r="M384" i="1"/>
  <c r="D384" i="1"/>
  <c r="E385" i="1" s="1"/>
  <c r="N383" i="1"/>
  <c r="M383" i="1"/>
  <c r="D383" i="1"/>
  <c r="N382" i="1"/>
  <c r="M382" i="1"/>
  <c r="D382" i="1"/>
  <c r="E383" i="1" s="1"/>
  <c r="N381" i="1"/>
  <c r="M381" i="1"/>
  <c r="D381" i="1"/>
  <c r="N380" i="1"/>
  <c r="M380" i="1"/>
  <c r="D380" i="1"/>
  <c r="E381" i="1" s="1"/>
  <c r="N379" i="1"/>
  <c r="M379" i="1"/>
  <c r="D379" i="1"/>
  <c r="N378" i="1"/>
  <c r="M378" i="1"/>
  <c r="D378" i="1"/>
  <c r="E379" i="1" s="1"/>
  <c r="N377" i="1"/>
  <c r="M377" i="1"/>
  <c r="D377" i="1"/>
  <c r="N376" i="1"/>
  <c r="M376" i="1"/>
  <c r="D376" i="1"/>
  <c r="E377" i="1" s="1"/>
  <c r="N375" i="1"/>
  <c r="M375" i="1"/>
  <c r="D375" i="1"/>
  <c r="N374" i="1"/>
  <c r="M374" i="1"/>
  <c r="D374" i="1"/>
  <c r="E375" i="1" s="1"/>
  <c r="N373" i="1"/>
  <c r="M373" i="1"/>
  <c r="D373" i="1"/>
  <c r="N372" i="1"/>
  <c r="M372" i="1"/>
  <c r="D372" i="1"/>
  <c r="E373" i="1" s="1"/>
  <c r="N371" i="1"/>
  <c r="M371" i="1"/>
  <c r="D371" i="1"/>
  <c r="N370" i="1"/>
  <c r="M370" i="1"/>
  <c r="D370" i="1"/>
  <c r="E371" i="1" s="1"/>
  <c r="N369" i="1"/>
  <c r="M369" i="1"/>
  <c r="D369" i="1"/>
  <c r="N368" i="1"/>
  <c r="M368" i="1"/>
  <c r="D368" i="1"/>
  <c r="E369" i="1" s="1"/>
  <c r="N367" i="1"/>
  <c r="M367" i="1"/>
  <c r="D367" i="1"/>
  <c r="N366" i="1"/>
  <c r="M366" i="1"/>
  <c r="D366" i="1"/>
  <c r="E367" i="1" s="1"/>
  <c r="N365" i="1"/>
  <c r="M365" i="1"/>
  <c r="D365" i="1"/>
  <c r="N364" i="1"/>
  <c r="M364" i="1"/>
  <c r="D364" i="1"/>
  <c r="E365" i="1" s="1"/>
  <c r="N363" i="1"/>
  <c r="M363" i="1"/>
  <c r="D363" i="1"/>
  <c r="N362" i="1"/>
  <c r="M362" i="1"/>
  <c r="D362" i="1"/>
  <c r="E363" i="1" s="1"/>
  <c r="N361" i="1"/>
  <c r="M361" i="1"/>
  <c r="D361" i="1"/>
  <c r="N360" i="1"/>
  <c r="M360" i="1"/>
  <c r="D360" i="1"/>
  <c r="E361" i="1" s="1"/>
  <c r="N359" i="1"/>
  <c r="M359" i="1"/>
  <c r="D359" i="1"/>
  <c r="N358" i="1"/>
  <c r="M358" i="1"/>
  <c r="D358" i="1"/>
  <c r="E359" i="1" s="1"/>
  <c r="N357" i="1"/>
  <c r="M357" i="1"/>
  <c r="D357" i="1"/>
  <c r="N356" i="1"/>
  <c r="M356" i="1"/>
  <c r="D356" i="1"/>
  <c r="E357" i="1" s="1"/>
  <c r="N355" i="1"/>
  <c r="M355" i="1"/>
  <c r="D355" i="1"/>
  <c r="N354" i="1"/>
  <c r="M354" i="1"/>
  <c r="D354" i="1"/>
  <c r="E355" i="1" s="1"/>
  <c r="N353" i="1"/>
  <c r="M353" i="1"/>
  <c r="D353" i="1"/>
  <c r="N352" i="1"/>
  <c r="M352" i="1"/>
  <c r="D352" i="1"/>
  <c r="E353" i="1" s="1"/>
  <c r="N351" i="1"/>
  <c r="M351" i="1"/>
  <c r="D351" i="1"/>
  <c r="N350" i="1"/>
  <c r="M350" i="1"/>
  <c r="D350" i="1"/>
  <c r="E351" i="1" s="1"/>
  <c r="N349" i="1"/>
  <c r="M349" i="1"/>
  <c r="D349" i="1"/>
  <c r="N348" i="1"/>
  <c r="M348" i="1"/>
  <c r="D348" i="1"/>
  <c r="E349" i="1" s="1"/>
  <c r="N347" i="1"/>
  <c r="M347" i="1"/>
  <c r="D347" i="1"/>
  <c r="N346" i="1"/>
  <c r="M346" i="1"/>
  <c r="D346" i="1"/>
  <c r="E347" i="1" s="1"/>
  <c r="N345" i="1"/>
  <c r="M345" i="1"/>
  <c r="D345" i="1"/>
  <c r="N344" i="1"/>
  <c r="M344" i="1"/>
  <c r="D344" i="1"/>
  <c r="E345" i="1" s="1"/>
  <c r="N343" i="1"/>
  <c r="M343" i="1"/>
  <c r="D343" i="1"/>
  <c r="N342" i="1"/>
  <c r="M342" i="1"/>
  <c r="D342" i="1"/>
  <c r="E343" i="1" s="1"/>
  <c r="N341" i="1"/>
  <c r="M341" i="1"/>
  <c r="D341" i="1"/>
  <c r="N340" i="1"/>
  <c r="M340" i="1"/>
  <c r="D340" i="1"/>
  <c r="E341" i="1" s="1"/>
  <c r="N339" i="1"/>
  <c r="M339" i="1"/>
  <c r="D339" i="1"/>
  <c r="N338" i="1"/>
  <c r="M338" i="1"/>
  <c r="D338" i="1"/>
  <c r="E339" i="1" s="1"/>
  <c r="N337" i="1"/>
  <c r="M337" i="1"/>
  <c r="D337" i="1"/>
  <c r="N336" i="1"/>
  <c r="M336" i="1"/>
  <c r="D336" i="1"/>
  <c r="E337" i="1" s="1"/>
  <c r="N335" i="1"/>
  <c r="M335" i="1"/>
  <c r="D335" i="1"/>
  <c r="N334" i="1"/>
  <c r="M334" i="1"/>
  <c r="D334" i="1"/>
  <c r="E335" i="1" s="1"/>
  <c r="N333" i="1"/>
  <c r="M333" i="1"/>
  <c r="D333" i="1"/>
  <c r="N332" i="1"/>
  <c r="M332" i="1"/>
  <c r="D332" i="1"/>
  <c r="E333" i="1" s="1"/>
  <c r="N331" i="1"/>
  <c r="M331" i="1"/>
  <c r="D331" i="1"/>
  <c r="N330" i="1"/>
  <c r="M330" i="1"/>
  <c r="D330" i="1"/>
  <c r="E331" i="1" s="1"/>
  <c r="N329" i="1"/>
  <c r="M329" i="1"/>
  <c r="D329" i="1"/>
  <c r="N328" i="1"/>
  <c r="M328" i="1"/>
  <c r="D328" i="1"/>
  <c r="E329" i="1" s="1"/>
  <c r="N327" i="1"/>
  <c r="M327" i="1"/>
  <c r="D327" i="1"/>
  <c r="N326" i="1"/>
  <c r="M326" i="1"/>
  <c r="D326" i="1"/>
  <c r="E327" i="1" s="1"/>
  <c r="N325" i="1"/>
  <c r="M325" i="1"/>
  <c r="E325" i="1"/>
  <c r="D325" i="1"/>
  <c r="N324" i="1"/>
  <c r="E324" i="1"/>
  <c r="D324" i="1"/>
  <c r="N323" i="1"/>
  <c r="D323" i="1"/>
  <c r="E323" i="1" s="1"/>
  <c r="N322" i="1"/>
  <c r="D322" i="1"/>
  <c r="E322" i="1" s="1"/>
  <c r="D321" i="1"/>
  <c r="D320" i="1"/>
  <c r="E320" i="1" s="1"/>
  <c r="D319" i="1"/>
  <c r="D318" i="1"/>
  <c r="E318" i="1" s="1"/>
  <c r="E317" i="1"/>
  <c r="D317" i="1"/>
  <c r="D316" i="1"/>
  <c r="E316" i="1" s="1"/>
  <c r="E315" i="1"/>
  <c r="D315" i="1"/>
  <c r="D314" i="1"/>
  <c r="E314" i="1" s="1"/>
  <c r="D313" i="1"/>
  <c r="D312" i="1"/>
  <c r="E312" i="1" s="1"/>
  <c r="D311" i="1"/>
  <c r="D310" i="1"/>
  <c r="E310" i="1" s="1"/>
  <c r="E309" i="1"/>
  <c r="D309" i="1"/>
  <c r="D308" i="1"/>
  <c r="E308" i="1" s="1"/>
  <c r="E307" i="1"/>
  <c r="D307" i="1"/>
  <c r="N306" i="1"/>
  <c r="M306" i="1"/>
  <c r="E306" i="1"/>
  <c r="D306" i="1"/>
  <c r="N305" i="1"/>
  <c r="M305" i="1"/>
  <c r="E305" i="1"/>
  <c r="D305" i="1"/>
  <c r="N304" i="1"/>
  <c r="M304" i="1"/>
  <c r="E304" i="1"/>
  <c r="D304" i="1"/>
  <c r="N303" i="1"/>
  <c r="M303" i="1"/>
  <c r="E303" i="1"/>
  <c r="D303" i="1"/>
  <c r="N302" i="1"/>
  <c r="M302" i="1"/>
  <c r="E302" i="1"/>
  <c r="D302" i="1"/>
  <c r="N301" i="1"/>
  <c r="M301" i="1"/>
  <c r="E301" i="1"/>
  <c r="D301" i="1"/>
  <c r="N300" i="1"/>
  <c r="M300" i="1"/>
  <c r="E300" i="1"/>
  <c r="D300" i="1"/>
  <c r="N299" i="1"/>
  <c r="M299" i="1"/>
  <c r="E299" i="1"/>
  <c r="D299" i="1"/>
  <c r="N298" i="1"/>
  <c r="M298" i="1"/>
  <c r="E298" i="1"/>
  <c r="D298" i="1"/>
  <c r="N297" i="1"/>
  <c r="M297" i="1"/>
  <c r="E297" i="1"/>
  <c r="D297" i="1"/>
  <c r="N296" i="1"/>
  <c r="M296" i="1"/>
  <c r="E296" i="1"/>
  <c r="D296" i="1"/>
  <c r="N295" i="1"/>
  <c r="M295" i="1"/>
  <c r="E295" i="1"/>
  <c r="D295" i="1"/>
  <c r="N294" i="1"/>
  <c r="M294" i="1"/>
  <c r="E294" i="1"/>
  <c r="D294" i="1"/>
  <c r="N293" i="1"/>
  <c r="M293" i="1"/>
  <c r="E293" i="1"/>
  <c r="D293" i="1"/>
  <c r="N292" i="1"/>
  <c r="M292" i="1"/>
  <c r="E292" i="1"/>
  <c r="D292" i="1"/>
  <c r="N291" i="1"/>
  <c r="M291" i="1"/>
  <c r="E291" i="1"/>
  <c r="D291" i="1"/>
  <c r="N290" i="1"/>
  <c r="M290" i="1"/>
  <c r="E290" i="1"/>
  <c r="D290" i="1"/>
  <c r="N289" i="1"/>
  <c r="M289" i="1"/>
  <c r="E289" i="1"/>
  <c r="D289" i="1"/>
  <c r="N288" i="1"/>
  <c r="M288" i="1"/>
  <c r="E288" i="1"/>
  <c r="D288" i="1"/>
  <c r="N287" i="1"/>
  <c r="M287" i="1"/>
  <c r="E287" i="1"/>
  <c r="D287" i="1"/>
  <c r="N286" i="1"/>
  <c r="M286" i="1"/>
  <c r="E286" i="1"/>
  <c r="D286" i="1"/>
  <c r="N285" i="1"/>
  <c r="D285" i="1"/>
  <c r="E285" i="1" s="1"/>
  <c r="N284" i="1"/>
  <c r="D284" i="1"/>
  <c r="E284" i="1" s="1"/>
  <c r="N283" i="1"/>
  <c r="D283" i="1"/>
  <c r="E283" i="1" s="1"/>
  <c r="N282" i="1"/>
  <c r="D282" i="1"/>
  <c r="N281" i="1"/>
  <c r="D281" i="1"/>
  <c r="E282" i="1" s="1"/>
  <c r="N280" i="1"/>
  <c r="D280" i="1"/>
  <c r="E280" i="1" s="1"/>
  <c r="N279" i="1"/>
  <c r="E279" i="1"/>
  <c r="D279" i="1"/>
  <c r="N278" i="1"/>
  <c r="D278" i="1"/>
  <c r="N277" i="1"/>
  <c r="E277" i="1"/>
  <c r="D277" i="1"/>
  <c r="E278" i="1" s="1"/>
  <c r="N276" i="1"/>
  <c r="D276" i="1"/>
  <c r="E276" i="1" s="1"/>
  <c r="N275" i="1"/>
  <c r="D275" i="1"/>
  <c r="E275" i="1" s="1"/>
  <c r="N274" i="1"/>
  <c r="D274" i="1"/>
  <c r="N273" i="1"/>
  <c r="D273" i="1"/>
  <c r="E274" i="1" s="1"/>
  <c r="N272" i="1"/>
  <c r="D272" i="1"/>
  <c r="E272" i="1" s="1"/>
  <c r="N271" i="1"/>
  <c r="E271" i="1"/>
  <c r="D271" i="1"/>
  <c r="N270" i="1"/>
  <c r="D270" i="1"/>
  <c r="N269" i="1"/>
  <c r="E269" i="1"/>
  <c r="D269" i="1"/>
  <c r="E270" i="1" s="1"/>
  <c r="R268" i="1"/>
  <c r="N268" i="1"/>
  <c r="M268" i="1"/>
  <c r="E268" i="1"/>
  <c r="D268" i="1"/>
  <c r="R267" i="1"/>
  <c r="N267" i="1"/>
  <c r="M267" i="1"/>
  <c r="D267" i="1"/>
  <c r="R266" i="1"/>
  <c r="N266" i="1"/>
  <c r="M266" i="1"/>
  <c r="D266" i="1"/>
  <c r="E267" i="1" s="1"/>
  <c r="R265" i="1"/>
  <c r="N265" i="1"/>
  <c r="M265" i="1"/>
  <c r="E265" i="1"/>
  <c r="D265" i="1"/>
  <c r="R264" i="1"/>
  <c r="N264" i="1"/>
  <c r="M264" i="1"/>
  <c r="E264" i="1"/>
  <c r="D264" i="1"/>
  <c r="R263" i="1"/>
  <c r="N263" i="1"/>
  <c r="M263" i="1"/>
  <c r="D263" i="1"/>
  <c r="R262" i="1"/>
  <c r="N262" i="1"/>
  <c r="M262" i="1"/>
  <c r="D262" i="1"/>
  <c r="R261" i="1"/>
  <c r="N261" i="1"/>
  <c r="M261" i="1"/>
  <c r="D261" i="1"/>
  <c r="E261" i="1" s="1"/>
  <c r="R260" i="1"/>
  <c r="N260" i="1"/>
  <c r="M260" i="1"/>
  <c r="E260" i="1"/>
  <c r="D260" i="1"/>
  <c r="R259" i="1"/>
  <c r="N259" i="1"/>
  <c r="M259" i="1"/>
  <c r="D259" i="1"/>
  <c r="R258" i="1"/>
  <c r="N258" i="1"/>
  <c r="M258" i="1"/>
  <c r="E258" i="1"/>
  <c r="D258" i="1"/>
  <c r="E259" i="1" s="1"/>
  <c r="R257" i="1"/>
  <c r="N257" i="1"/>
  <c r="M257" i="1"/>
  <c r="E257" i="1"/>
  <c r="D257" i="1"/>
  <c r="R256" i="1"/>
  <c r="N256" i="1"/>
  <c r="M256" i="1"/>
  <c r="D256" i="1"/>
  <c r="R255" i="1"/>
  <c r="N255" i="1"/>
  <c r="M255" i="1"/>
  <c r="D255" i="1"/>
  <c r="E256" i="1" s="1"/>
  <c r="R254" i="1"/>
  <c r="N254" i="1"/>
  <c r="M254" i="1"/>
  <c r="D254" i="1"/>
  <c r="N253" i="1"/>
  <c r="D253" i="1"/>
  <c r="E253" i="1" s="1"/>
  <c r="N252" i="1"/>
  <c r="D252" i="1"/>
  <c r="N251" i="1"/>
  <c r="D251" i="1"/>
  <c r="E252" i="1" s="1"/>
  <c r="N250" i="1"/>
  <c r="E250" i="1"/>
  <c r="D250" i="1"/>
  <c r="N249" i="1"/>
  <c r="E249" i="1"/>
  <c r="D249" i="1"/>
  <c r="N248" i="1"/>
  <c r="E248" i="1"/>
  <c r="D248" i="1"/>
  <c r="N247" i="1"/>
  <c r="D247" i="1"/>
  <c r="E247" i="1" s="1"/>
  <c r="N246" i="1"/>
  <c r="D246" i="1"/>
  <c r="E246" i="1" s="1"/>
  <c r="N245" i="1"/>
  <c r="D245" i="1"/>
  <c r="E245" i="1" s="1"/>
  <c r="N244" i="1"/>
  <c r="D244" i="1"/>
  <c r="N243" i="1"/>
  <c r="E243" i="1"/>
  <c r="D243" i="1"/>
  <c r="E244" i="1" s="1"/>
  <c r="N242" i="1"/>
  <c r="D242" i="1"/>
  <c r="E242" i="1" s="1"/>
  <c r="N241" i="1"/>
  <c r="E241" i="1"/>
  <c r="D241" i="1"/>
  <c r="N240" i="1"/>
  <c r="E240" i="1"/>
  <c r="D240" i="1"/>
  <c r="N239" i="1"/>
  <c r="E239" i="1"/>
  <c r="D239" i="1"/>
  <c r="N238" i="1"/>
  <c r="D238" i="1"/>
  <c r="N237" i="1"/>
  <c r="D237" i="1"/>
  <c r="E237" i="1" s="1"/>
  <c r="N236" i="1"/>
  <c r="E236" i="1"/>
  <c r="D236" i="1"/>
  <c r="N235" i="1"/>
  <c r="D235" i="1"/>
  <c r="E235" i="1" s="1"/>
  <c r="N234" i="1"/>
  <c r="E234" i="1"/>
  <c r="D234" i="1"/>
  <c r="N233" i="1"/>
  <c r="E233" i="1"/>
  <c r="D233" i="1"/>
  <c r="N232" i="1"/>
  <c r="D232" i="1"/>
  <c r="N231" i="1"/>
  <c r="D231" i="1"/>
  <c r="E232" i="1" s="1"/>
  <c r="N230" i="1"/>
  <c r="D230" i="1"/>
  <c r="E230" i="1" s="1"/>
  <c r="N229" i="1"/>
  <c r="D229" i="1"/>
  <c r="E229" i="1" s="1"/>
  <c r="N228" i="1"/>
  <c r="E228" i="1"/>
  <c r="D228" i="1"/>
  <c r="N227" i="1"/>
  <c r="D227" i="1"/>
  <c r="N226" i="1"/>
  <c r="D226" i="1"/>
  <c r="E226" i="1" s="1"/>
  <c r="N225" i="1"/>
  <c r="E225" i="1"/>
  <c r="D225" i="1"/>
  <c r="N224" i="1"/>
  <c r="D224" i="1"/>
  <c r="N223" i="1"/>
  <c r="E223" i="1"/>
  <c r="D223" i="1"/>
  <c r="E224" i="1" s="1"/>
  <c r="N222" i="1"/>
  <c r="D222" i="1"/>
  <c r="N221" i="1"/>
  <c r="D221" i="1"/>
  <c r="N220" i="1"/>
  <c r="D220" i="1"/>
  <c r="E220" i="1" s="1"/>
  <c r="N219" i="1"/>
  <c r="D219" i="1"/>
  <c r="E219" i="1" s="1"/>
  <c r="N218" i="1"/>
  <c r="E218" i="1"/>
  <c r="D218" i="1"/>
  <c r="N217" i="1"/>
  <c r="E217" i="1"/>
  <c r="D217" i="1"/>
  <c r="N216" i="1"/>
  <c r="E216" i="1"/>
  <c r="D216" i="1"/>
  <c r="N215" i="1"/>
  <c r="D215" i="1"/>
  <c r="E215" i="1" s="1"/>
  <c r="N214" i="1"/>
  <c r="D214" i="1"/>
  <c r="E214" i="1" s="1"/>
  <c r="N213" i="1"/>
  <c r="D213" i="1"/>
  <c r="E213" i="1" s="1"/>
  <c r="N212" i="1"/>
  <c r="D212" i="1"/>
  <c r="N211" i="1"/>
  <c r="E211" i="1"/>
  <c r="D211" i="1"/>
  <c r="E212" i="1" s="1"/>
  <c r="N210" i="1"/>
  <c r="D210" i="1"/>
  <c r="E210" i="1" s="1"/>
  <c r="N209" i="1"/>
  <c r="E209" i="1"/>
  <c r="D209" i="1"/>
  <c r="N208" i="1"/>
  <c r="E208" i="1"/>
  <c r="D208" i="1"/>
  <c r="N207" i="1"/>
  <c r="E207" i="1"/>
  <c r="D207" i="1"/>
  <c r="N206" i="1"/>
  <c r="D206" i="1"/>
  <c r="T205" i="1"/>
  <c r="D205" i="1"/>
  <c r="T204" i="1"/>
  <c r="D204" i="1"/>
  <c r="E204" i="1" s="1"/>
  <c r="T203" i="1"/>
  <c r="D203" i="1"/>
  <c r="E203" i="1" s="1"/>
  <c r="T202" i="1"/>
  <c r="E202" i="1"/>
  <c r="D202" i="1"/>
  <c r="T201" i="1"/>
  <c r="E201" i="1"/>
  <c r="D201" i="1"/>
  <c r="T200" i="1"/>
  <c r="D200" i="1"/>
  <c r="T199" i="1"/>
  <c r="D199" i="1"/>
  <c r="E200" i="1" s="1"/>
  <c r="T198" i="1"/>
  <c r="D198" i="1"/>
  <c r="E198" i="1" s="1"/>
  <c r="T197" i="1"/>
  <c r="D197" i="1"/>
  <c r="E197" i="1" s="1"/>
  <c r="T196" i="1"/>
  <c r="E196" i="1"/>
  <c r="D196" i="1"/>
  <c r="T195" i="1"/>
  <c r="D195" i="1"/>
  <c r="T194" i="1"/>
  <c r="D194" i="1"/>
  <c r="E194" i="1" s="1"/>
  <c r="T193" i="1"/>
  <c r="E193" i="1"/>
  <c r="D193" i="1"/>
  <c r="T192" i="1"/>
  <c r="D192" i="1"/>
  <c r="T191" i="1"/>
  <c r="E191" i="1"/>
  <c r="D191" i="1"/>
  <c r="E192" i="1" s="1"/>
  <c r="T190" i="1"/>
  <c r="D190" i="1"/>
  <c r="T189" i="1"/>
  <c r="D189" i="1"/>
  <c r="T188" i="1"/>
  <c r="D188" i="1"/>
  <c r="E188" i="1" s="1"/>
  <c r="T187" i="1"/>
  <c r="D187" i="1"/>
  <c r="E187" i="1" s="1"/>
  <c r="T186" i="1"/>
  <c r="E186" i="1"/>
  <c r="D186" i="1"/>
  <c r="T185" i="1"/>
  <c r="E185" i="1"/>
  <c r="D185" i="1"/>
  <c r="T184" i="1"/>
  <c r="E184" i="1"/>
  <c r="D184" i="1"/>
  <c r="T183" i="1"/>
  <c r="D183" i="1"/>
  <c r="E183" i="1" s="1"/>
  <c r="T182" i="1"/>
  <c r="D182" i="1"/>
  <c r="E182" i="1" s="1"/>
  <c r="T181" i="1"/>
  <c r="D181" i="1"/>
  <c r="E181" i="1" s="1"/>
  <c r="T180" i="1"/>
  <c r="D180" i="1"/>
  <c r="T179" i="1"/>
  <c r="E179" i="1"/>
  <c r="D179" i="1"/>
  <c r="E180" i="1" s="1"/>
  <c r="D178" i="1"/>
  <c r="D177" i="1"/>
  <c r="E177" i="1" s="1"/>
  <c r="D176" i="1"/>
  <c r="D175" i="1"/>
  <c r="E175" i="1" s="1"/>
  <c r="D174" i="1"/>
  <c r="E174" i="1" s="1"/>
  <c r="D173" i="1"/>
  <c r="E173" i="1" s="1"/>
  <c r="E172" i="1"/>
  <c r="D172" i="1"/>
  <c r="D171" i="1"/>
  <c r="E171" i="1" s="1"/>
  <c r="D170" i="1"/>
  <c r="E170" i="1" s="1"/>
  <c r="E169" i="1"/>
  <c r="D169" i="1"/>
  <c r="E168" i="1"/>
  <c r="D168" i="1"/>
  <c r="E167" i="1"/>
  <c r="D167" i="1"/>
  <c r="D166" i="1"/>
  <c r="E165" i="1"/>
  <c r="D165" i="1"/>
  <c r="D164" i="1"/>
  <c r="E164" i="1" s="1"/>
  <c r="E163" i="1"/>
  <c r="D163" i="1"/>
  <c r="D162" i="1"/>
  <c r="E162" i="1" s="1"/>
  <c r="E161" i="1"/>
  <c r="D161" i="1"/>
  <c r="D160" i="1"/>
  <c r="E160" i="1" s="1"/>
  <c r="E159" i="1"/>
  <c r="D159" i="1"/>
  <c r="D158" i="1"/>
  <c r="E158" i="1" s="1"/>
  <c r="E157" i="1"/>
  <c r="D157" i="1"/>
  <c r="D156" i="1"/>
  <c r="E156" i="1" s="1"/>
  <c r="E155" i="1"/>
  <c r="D155" i="1"/>
  <c r="D154" i="1"/>
  <c r="E154" i="1" s="1"/>
  <c r="E153" i="1"/>
  <c r="D153" i="1"/>
  <c r="D152" i="1"/>
  <c r="E152" i="1" s="1"/>
  <c r="E151" i="1"/>
  <c r="D151" i="1"/>
  <c r="D150" i="1"/>
  <c r="E150" i="1" s="1"/>
  <c r="E149" i="1"/>
  <c r="D149" i="1"/>
  <c r="D148" i="1"/>
  <c r="E148" i="1" s="1"/>
  <c r="E147" i="1"/>
  <c r="D147" i="1"/>
  <c r="D146" i="1"/>
  <c r="E146" i="1" s="1"/>
  <c r="E145" i="1"/>
  <c r="D145" i="1"/>
  <c r="D144" i="1"/>
  <c r="E144" i="1" s="1"/>
  <c r="E143" i="1"/>
  <c r="D143" i="1"/>
  <c r="D142" i="1"/>
  <c r="E142" i="1" s="1"/>
  <c r="E141" i="1"/>
  <c r="D141" i="1"/>
  <c r="D140" i="1"/>
  <c r="E140" i="1" s="1"/>
  <c r="E139" i="1"/>
  <c r="D139" i="1"/>
  <c r="D138" i="1"/>
  <c r="E138" i="1" s="1"/>
  <c r="E137" i="1"/>
  <c r="D137" i="1"/>
  <c r="D136" i="1"/>
  <c r="E136" i="1" s="1"/>
  <c r="E135" i="1"/>
  <c r="D135" i="1"/>
  <c r="D134" i="1"/>
  <c r="E134" i="1" s="1"/>
  <c r="E133" i="1"/>
  <c r="D133" i="1"/>
  <c r="D132" i="1"/>
  <c r="E132" i="1" s="1"/>
  <c r="E131" i="1"/>
  <c r="D131" i="1"/>
  <c r="D130" i="1"/>
  <c r="E130" i="1" s="1"/>
  <c r="E129" i="1"/>
  <c r="D129" i="1"/>
  <c r="D128" i="1"/>
  <c r="E128" i="1" s="1"/>
  <c r="E127" i="1"/>
  <c r="D127" i="1"/>
  <c r="D126" i="1"/>
  <c r="E126" i="1" s="1"/>
  <c r="E125" i="1"/>
  <c r="D125" i="1"/>
  <c r="D124" i="1"/>
  <c r="E124" i="1" s="1"/>
  <c r="E123" i="1"/>
  <c r="D123" i="1"/>
  <c r="D122" i="1"/>
  <c r="E122" i="1" s="1"/>
  <c r="E121" i="1"/>
  <c r="D121" i="1"/>
  <c r="D120" i="1"/>
  <c r="E120" i="1" s="1"/>
  <c r="E119" i="1"/>
  <c r="D119" i="1"/>
  <c r="D118" i="1"/>
  <c r="E118" i="1" s="1"/>
  <c r="E117" i="1"/>
  <c r="D117" i="1"/>
  <c r="D116" i="1"/>
  <c r="E116" i="1" s="1"/>
  <c r="E115" i="1"/>
  <c r="D115" i="1"/>
  <c r="D114" i="1"/>
  <c r="E114" i="1" s="1"/>
  <c r="E113" i="1"/>
  <c r="D113" i="1"/>
  <c r="D112" i="1"/>
  <c r="E112" i="1" s="1"/>
  <c r="E111" i="1"/>
  <c r="D111" i="1"/>
  <c r="D110" i="1"/>
  <c r="E110" i="1" s="1"/>
  <c r="E109" i="1"/>
  <c r="D109" i="1"/>
  <c r="D108" i="1"/>
  <c r="E108" i="1" s="1"/>
  <c r="E107" i="1"/>
  <c r="D107" i="1"/>
  <c r="D106" i="1"/>
  <c r="E106" i="1" s="1"/>
  <c r="E105" i="1"/>
  <c r="D105" i="1"/>
  <c r="D104" i="1"/>
  <c r="E104" i="1" s="1"/>
  <c r="E103" i="1"/>
  <c r="D103" i="1"/>
  <c r="E102" i="1"/>
  <c r="D102" i="1"/>
  <c r="E101" i="1"/>
  <c r="D101" i="1"/>
  <c r="D100" i="1"/>
  <c r="E100" i="1" s="1"/>
  <c r="E99" i="1"/>
  <c r="D99" i="1"/>
  <c r="E98" i="1"/>
  <c r="D98" i="1"/>
  <c r="E97" i="1"/>
  <c r="D97" i="1"/>
  <c r="D96" i="1"/>
  <c r="E96" i="1" s="1"/>
  <c r="E95" i="1"/>
  <c r="D95" i="1"/>
  <c r="E94" i="1"/>
  <c r="D94" i="1"/>
  <c r="E93" i="1"/>
  <c r="D93" i="1"/>
  <c r="D92" i="1"/>
  <c r="E92" i="1" s="1"/>
  <c r="M91" i="1"/>
  <c r="D91" i="1"/>
  <c r="E91" i="1" s="1"/>
  <c r="M90" i="1"/>
  <c r="E90" i="1"/>
  <c r="D90" i="1"/>
  <c r="M89" i="1"/>
  <c r="D89" i="1"/>
  <c r="E89" i="1" s="1"/>
  <c r="M88" i="1"/>
  <c r="E88" i="1"/>
  <c r="D88" i="1"/>
  <c r="M87" i="1"/>
  <c r="E87" i="1"/>
  <c r="D87" i="1"/>
  <c r="M86" i="1"/>
  <c r="D86" i="1"/>
  <c r="M85" i="1"/>
  <c r="D85" i="1"/>
  <c r="E85" i="1" s="1"/>
  <c r="M84" i="1"/>
  <c r="D84" i="1"/>
  <c r="E84" i="1" s="1"/>
  <c r="M83" i="1"/>
  <c r="D83" i="1"/>
  <c r="E83" i="1" s="1"/>
  <c r="N82" i="1"/>
  <c r="M82" i="1"/>
  <c r="D82" i="1"/>
  <c r="N81" i="1"/>
  <c r="M81" i="1"/>
  <c r="D81" i="1"/>
  <c r="E82" i="1" s="1"/>
  <c r="N80" i="1"/>
  <c r="M80" i="1"/>
  <c r="D80" i="1"/>
  <c r="N79" i="1"/>
  <c r="M79" i="1"/>
  <c r="D79" i="1"/>
  <c r="E80" i="1" s="1"/>
  <c r="N78" i="1"/>
  <c r="M78" i="1"/>
  <c r="D78" i="1"/>
  <c r="N77" i="1"/>
  <c r="M77" i="1"/>
  <c r="D77" i="1"/>
  <c r="E78" i="1" s="1"/>
  <c r="N76" i="1"/>
  <c r="M76" i="1"/>
  <c r="D76" i="1"/>
  <c r="N75" i="1"/>
  <c r="M75" i="1"/>
  <c r="D75" i="1"/>
  <c r="E76" i="1" s="1"/>
  <c r="N74" i="1"/>
  <c r="M74" i="1"/>
  <c r="D74" i="1"/>
  <c r="N73" i="1"/>
  <c r="M73" i="1"/>
  <c r="D73" i="1"/>
  <c r="E74" i="1" s="1"/>
  <c r="N72" i="1"/>
  <c r="M72" i="1"/>
  <c r="D72" i="1"/>
  <c r="N71" i="1"/>
  <c r="M71" i="1"/>
  <c r="D71" i="1"/>
  <c r="E72" i="1" s="1"/>
  <c r="N70" i="1"/>
  <c r="M70" i="1"/>
  <c r="D70" i="1"/>
  <c r="N69" i="1"/>
  <c r="M69" i="1"/>
  <c r="D69" i="1"/>
  <c r="E70" i="1" s="1"/>
  <c r="N68" i="1"/>
  <c r="M68" i="1"/>
  <c r="D68" i="1"/>
  <c r="N67" i="1"/>
  <c r="M67" i="1"/>
  <c r="D67" i="1"/>
  <c r="E68" i="1" s="1"/>
  <c r="N66" i="1"/>
  <c r="M66" i="1"/>
  <c r="D66" i="1"/>
  <c r="N65" i="1"/>
  <c r="M65" i="1"/>
  <c r="D65" i="1"/>
  <c r="E66" i="1" s="1"/>
  <c r="N64" i="1"/>
  <c r="M64" i="1"/>
  <c r="D64" i="1"/>
  <c r="N63" i="1"/>
  <c r="M63" i="1"/>
  <c r="D63" i="1"/>
  <c r="E64" i="1" s="1"/>
  <c r="N62" i="1"/>
  <c r="M62" i="1"/>
  <c r="D62" i="1"/>
  <c r="N61" i="1"/>
  <c r="M61" i="1"/>
  <c r="D61" i="1"/>
  <c r="E62" i="1" s="1"/>
  <c r="N60" i="1"/>
  <c r="M60" i="1"/>
  <c r="D60" i="1"/>
  <c r="N59" i="1"/>
  <c r="M59" i="1"/>
  <c r="D59" i="1"/>
  <c r="E60" i="1" s="1"/>
  <c r="N58" i="1"/>
  <c r="M58" i="1"/>
  <c r="D58" i="1"/>
  <c r="N57" i="1"/>
  <c r="M57" i="1"/>
  <c r="D57" i="1"/>
  <c r="E58" i="1" s="1"/>
  <c r="N56" i="1"/>
  <c r="M56" i="1"/>
  <c r="D56" i="1"/>
  <c r="N55" i="1"/>
  <c r="M55" i="1"/>
  <c r="D55" i="1"/>
  <c r="E56" i="1" s="1"/>
  <c r="N54" i="1"/>
  <c r="M54" i="1"/>
  <c r="D54" i="1"/>
  <c r="N53" i="1"/>
  <c r="M53" i="1"/>
  <c r="D53" i="1"/>
  <c r="E54" i="1" s="1"/>
  <c r="N52" i="1"/>
  <c r="M52" i="1"/>
  <c r="D52" i="1"/>
  <c r="N51" i="1"/>
  <c r="M51" i="1"/>
  <c r="D51" i="1"/>
  <c r="E52" i="1" s="1"/>
  <c r="N50" i="1"/>
  <c r="M50" i="1"/>
  <c r="D50" i="1"/>
  <c r="N49" i="1"/>
  <c r="M49" i="1"/>
  <c r="D49" i="1"/>
  <c r="E50" i="1" s="1"/>
  <c r="N48" i="1"/>
  <c r="M48" i="1"/>
  <c r="D48" i="1"/>
  <c r="N47" i="1"/>
  <c r="M47" i="1"/>
  <c r="D47" i="1"/>
  <c r="E48" i="1" s="1"/>
  <c r="N46" i="1"/>
  <c r="M46" i="1"/>
  <c r="D46" i="1"/>
  <c r="N45" i="1"/>
  <c r="M45" i="1"/>
  <c r="D45" i="1"/>
  <c r="E46" i="1" s="1"/>
  <c r="N44" i="1"/>
  <c r="M44" i="1"/>
  <c r="D44" i="1"/>
  <c r="N43" i="1"/>
  <c r="M43" i="1"/>
  <c r="D43" i="1"/>
  <c r="E44" i="1" s="1"/>
  <c r="N42" i="1"/>
  <c r="M42" i="1"/>
  <c r="D42" i="1"/>
  <c r="N41" i="1"/>
  <c r="M41" i="1"/>
  <c r="D41" i="1"/>
  <c r="E42" i="1" s="1"/>
  <c r="N40" i="1"/>
  <c r="M40" i="1"/>
  <c r="D40" i="1"/>
  <c r="N39" i="1"/>
  <c r="M39" i="1"/>
  <c r="D39" i="1"/>
  <c r="E40" i="1" s="1"/>
  <c r="N38" i="1"/>
  <c r="M38" i="1"/>
  <c r="D38" i="1"/>
  <c r="N37" i="1"/>
  <c r="M37" i="1"/>
  <c r="D37" i="1"/>
  <c r="E38" i="1" s="1"/>
  <c r="N36" i="1"/>
  <c r="M36" i="1"/>
  <c r="D36" i="1"/>
  <c r="N35" i="1"/>
  <c r="M35" i="1"/>
  <c r="D35" i="1"/>
  <c r="E36" i="1" s="1"/>
  <c r="N34" i="1"/>
  <c r="M34" i="1"/>
  <c r="D34" i="1"/>
  <c r="N33" i="1"/>
  <c r="M33" i="1"/>
  <c r="D33" i="1"/>
  <c r="E34" i="1" s="1"/>
  <c r="N32" i="1"/>
  <c r="M32" i="1"/>
  <c r="D32" i="1"/>
  <c r="N31" i="1"/>
  <c r="M31" i="1"/>
  <c r="D31" i="1"/>
  <c r="E32" i="1" s="1"/>
  <c r="N30" i="1"/>
  <c r="M30" i="1"/>
  <c r="D30" i="1"/>
  <c r="N29" i="1"/>
  <c r="M29" i="1"/>
  <c r="D29" i="1"/>
  <c r="E30" i="1" s="1"/>
  <c r="N28" i="1"/>
  <c r="M28" i="1"/>
  <c r="D28" i="1"/>
  <c r="N27" i="1"/>
  <c r="M27" i="1"/>
  <c r="D27" i="1"/>
  <c r="E28" i="1" s="1"/>
  <c r="N26" i="1"/>
  <c r="M26" i="1"/>
  <c r="D26" i="1"/>
  <c r="N25" i="1"/>
  <c r="M25" i="1"/>
  <c r="D25" i="1"/>
  <c r="E26" i="1" s="1"/>
  <c r="N24" i="1"/>
  <c r="M24" i="1"/>
  <c r="D24" i="1"/>
  <c r="N23" i="1"/>
  <c r="M23" i="1"/>
  <c r="D23" i="1"/>
  <c r="E24" i="1" s="1"/>
  <c r="N22" i="1"/>
  <c r="M22" i="1"/>
  <c r="D22" i="1"/>
  <c r="N21" i="1"/>
  <c r="M21" i="1"/>
  <c r="D21" i="1"/>
  <c r="E22" i="1" s="1"/>
  <c r="N20" i="1"/>
  <c r="M20" i="1"/>
  <c r="E20" i="1"/>
  <c r="D20" i="1"/>
  <c r="N19" i="1"/>
  <c r="D19" i="1"/>
  <c r="N18" i="1"/>
  <c r="D18" i="1"/>
  <c r="E18" i="1" s="1"/>
  <c r="N17" i="1"/>
  <c r="D17" i="1"/>
  <c r="E17" i="1" s="1"/>
  <c r="E16" i="1"/>
  <c r="D16" i="1"/>
  <c r="E15" i="1"/>
  <c r="D15" i="1"/>
  <c r="E14" i="1"/>
  <c r="D14" i="1"/>
  <c r="D13" i="1"/>
  <c r="E13" i="1" s="1"/>
  <c r="E12" i="1"/>
  <c r="D12" i="1"/>
  <c r="E11" i="1"/>
  <c r="D11" i="1"/>
  <c r="E10" i="1"/>
  <c r="D10" i="1"/>
  <c r="D9" i="1"/>
  <c r="E9" i="1" s="1"/>
  <c r="E8" i="1"/>
  <c r="D8" i="1"/>
  <c r="E7" i="1"/>
  <c r="D7" i="1"/>
  <c r="E6" i="1"/>
  <c r="D6" i="1"/>
  <c r="D5" i="1"/>
  <c r="E5" i="1" s="1"/>
  <c r="E4" i="1"/>
  <c r="D4" i="1"/>
  <c r="D3" i="1"/>
  <c r="D2" i="1"/>
  <c r="E3" i="1" s="1"/>
  <c r="E262" i="1" l="1"/>
  <c r="E311" i="1"/>
  <c r="E512" i="1"/>
  <c r="E511" i="1"/>
  <c r="E560" i="1"/>
  <c r="E559" i="1"/>
  <c r="E592" i="1"/>
  <c r="E591" i="1"/>
  <c r="E600" i="1"/>
  <c r="E599" i="1"/>
  <c r="E608" i="1"/>
  <c r="E607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176" i="1"/>
  <c r="E189" i="1"/>
  <c r="E221" i="1"/>
  <c r="E281" i="1"/>
  <c r="E536" i="1"/>
  <c r="E535" i="1"/>
  <c r="E86" i="1"/>
  <c r="E195" i="1"/>
  <c r="E227" i="1"/>
  <c r="E496" i="1"/>
  <c r="E495" i="1"/>
  <c r="E568" i="1"/>
  <c r="E567" i="1"/>
  <c r="E598" i="1"/>
  <c r="E597" i="1"/>
  <c r="E606" i="1"/>
  <c r="E605" i="1"/>
  <c r="E190" i="1"/>
  <c r="E222" i="1"/>
  <c r="E254" i="1"/>
  <c r="E266" i="1"/>
  <c r="E313" i="1"/>
  <c r="E520" i="1"/>
  <c r="E519" i="1"/>
  <c r="E19" i="1"/>
  <c r="E178" i="1"/>
  <c r="E199" i="1"/>
  <c r="E231" i="1"/>
  <c r="E251" i="1"/>
  <c r="E263" i="1"/>
  <c r="E273" i="1"/>
  <c r="E319" i="1"/>
  <c r="E544" i="1"/>
  <c r="E543" i="1"/>
  <c r="E576" i="1"/>
  <c r="E575" i="1"/>
  <c r="E596" i="1"/>
  <c r="E595" i="1"/>
  <c r="E604" i="1"/>
  <c r="E603" i="1"/>
  <c r="E205" i="1"/>
  <c r="E395" i="1"/>
  <c r="E394" i="1"/>
  <c r="E504" i="1"/>
  <c r="E503" i="1"/>
  <c r="E528" i="1"/>
  <c r="E527" i="1"/>
  <c r="E552" i="1"/>
  <c r="E551" i="1"/>
  <c r="E584" i="1"/>
  <c r="E583" i="1"/>
  <c r="E594" i="1"/>
  <c r="E593" i="1"/>
  <c r="E602" i="1"/>
  <c r="E601" i="1"/>
  <c r="E166" i="1"/>
  <c r="E206" i="1"/>
  <c r="E238" i="1"/>
  <c r="E255" i="1"/>
  <c r="E321" i="1"/>
  <c r="E488" i="1"/>
  <c r="E487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699" i="1"/>
  <c r="E707" i="1"/>
  <c r="E718" i="1"/>
  <c r="E723" i="1"/>
  <c r="E734" i="1"/>
  <c r="E757" i="1"/>
  <c r="E770" i="1"/>
  <c r="E789" i="1"/>
  <c r="E821" i="1"/>
  <c r="E835" i="1"/>
  <c r="E834" i="1"/>
  <c r="E885" i="1"/>
  <c r="E942" i="1"/>
  <c r="E943" i="1"/>
  <c r="E950" i="1"/>
  <c r="E951" i="1"/>
  <c r="E958" i="1"/>
  <c r="E959" i="1"/>
  <c r="E966" i="1"/>
  <c r="E967" i="1"/>
  <c r="E974" i="1"/>
  <c r="E975" i="1"/>
  <c r="E982" i="1"/>
  <c r="E983" i="1"/>
  <c r="E990" i="1"/>
  <c r="E991" i="1"/>
  <c r="E1131" i="1"/>
  <c r="E1145" i="1"/>
  <c r="E1144" i="1"/>
  <c r="E1203" i="1"/>
  <c r="E1202" i="1"/>
  <c r="E1211" i="1"/>
  <c r="E1210" i="1"/>
  <c r="E1219" i="1"/>
  <c r="E1218" i="1"/>
  <c r="E1305" i="1"/>
  <c r="E1306" i="1"/>
  <c r="E859" i="1"/>
  <c r="E858" i="1"/>
  <c r="E1447" i="1"/>
  <c r="E1448" i="1"/>
  <c r="E1714" i="1"/>
  <c r="E1713" i="1"/>
  <c r="E1746" i="1"/>
  <c r="E1745" i="1"/>
  <c r="E1778" i="1"/>
  <c r="E1777" i="1"/>
  <c r="E609" i="1"/>
  <c r="E611" i="1"/>
  <c r="E614" i="1"/>
  <c r="E618" i="1"/>
  <c r="E622" i="1"/>
  <c r="E626" i="1"/>
  <c r="E629" i="1"/>
  <c r="E765" i="1"/>
  <c r="E778" i="1"/>
  <c r="E819" i="1"/>
  <c r="E818" i="1"/>
  <c r="E883" i="1"/>
  <c r="E882" i="1"/>
  <c r="E940" i="1"/>
  <c r="E941" i="1"/>
  <c r="E948" i="1"/>
  <c r="E949" i="1"/>
  <c r="E956" i="1"/>
  <c r="E957" i="1"/>
  <c r="E964" i="1"/>
  <c r="E965" i="1"/>
  <c r="E972" i="1"/>
  <c r="E973" i="1"/>
  <c r="E980" i="1"/>
  <c r="E981" i="1"/>
  <c r="E988" i="1"/>
  <c r="E989" i="1"/>
  <c r="E996" i="1"/>
  <c r="E997" i="1"/>
  <c r="E1209" i="1"/>
  <c r="E1208" i="1"/>
  <c r="E1217" i="1"/>
  <c r="E1216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753" i="1"/>
  <c r="E766" i="1"/>
  <c r="E785" i="1"/>
  <c r="E797" i="1"/>
  <c r="E810" i="1"/>
  <c r="E829" i="1"/>
  <c r="E843" i="1"/>
  <c r="E842" i="1"/>
  <c r="E893" i="1"/>
  <c r="E904" i="1"/>
  <c r="E912" i="1"/>
  <c r="E1181" i="1"/>
  <c r="E710" i="1"/>
  <c r="E715" i="1"/>
  <c r="E726" i="1"/>
  <c r="E731" i="1"/>
  <c r="E742" i="1"/>
  <c r="E853" i="1"/>
  <c r="E867" i="1"/>
  <c r="E866" i="1"/>
  <c r="E938" i="1"/>
  <c r="E939" i="1"/>
  <c r="E946" i="1"/>
  <c r="E947" i="1"/>
  <c r="E954" i="1"/>
  <c r="E955" i="1"/>
  <c r="E962" i="1"/>
  <c r="E963" i="1"/>
  <c r="E970" i="1"/>
  <c r="E971" i="1"/>
  <c r="E978" i="1"/>
  <c r="E979" i="1"/>
  <c r="E986" i="1"/>
  <c r="E987" i="1"/>
  <c r="E994" i="1"/>
  <c r="E995" i="1"/>
  <c r="E1195" i="1"/>
  <c r="E1207" i="1"/>
  <c r="E1206" i="1"/>
  <c r="E1215" i="1"/>
  <c r="E1214" i="1"/>
  <c r="E1427" i="1"/>
  <c r="E1428" i="1"/>
  <c r="E1491" i="1"/>
  <c r="E1492" i="1"/>
  <c r="E808" i="1"/>
  <c r="E816" i="1"/>
  <c r="E827" i="1"/>
  <c r="E826" i="1"/>
  <c r="E891" i="1"/>
  <c r="E890" i="1"/>
  <c r="E902" i="1"/>
  <c r="E910" i="1"/>
  <c r="E806" i="1"/>
  <c r="E805" i="1"/>
  <c r="E851" i="1"/>
  <c r="E850" i="1"/>
  <c r="E934" i="1"/>
  <c r="E933" i="1"/>
  <c r="E936" i="1"/>
  <c r="E937" i="1"/>
  <c r="E944" i="1"/>
  <c r="E945" i="1"/>
  <c r="E952" i="1"/>
  <c r="E953" i="1"/>
  <c r="E960" i="1"/>
  <c r="E961" i="1"/>
  <c r="E968" i="1"/>
  <c r="E969" i="1"/>
  <c r="E976" i="1"/>
  <c r="E977" i="1"/>
  <c r="E984" i="1"/>
  <c r="E985" i="1"/>
  <c r="E992" i="1"/>
  <c r="E993" i="1"/>
  <c r="E1205" i="1"/>
  <c r="E1204" i="1"/>
  <c r="E1213" i="1"/>
  <c r="E1212" i="1"/>
  <c r="E1221" i="1"/>
  <c r="E1220" i="1"/>
  <c r="E750" i="1"/>
  <c r="E769" i="1"/>
  <c r="E782" i="1"/>
  <c r="E861" i="1"/>
  <c r="E875" i="1"/>
  <c r="E874" i="1"/>
  <c r="E1117" i="1"/>
  <c r="E1311" i="1"/>
  <c r="E1312" i="1"/>
  <c r="E1094" i="1"/>
  <c r="E1105" i="1"/>
  <c r="E1158" i="1"/>
  <c r="E1786" i="1"/>
  <c r="E1785" i="1"/>
  <c r="E1090" i="1"/>
  <c r="E1722" i="1"/>
  <c r="E1721" i="1"/>
  <c r="E1754" i="1"/>
  <c r="E1753" i="1"/>
  <c r="E1794" i="1"/>
  <c r="E1793" i="1"/>
  <c r="E1128" i="1"/>
  <c r="E1139" i="1"/>
  <c r="E1142" i="1"/>
  <c r="E1164" i="1"/>
  <c r="E1167" i="1"/>
  <c r="E1178" i="1"/>
  <c r="E1192" i="1"/>
  <c r="E1223" i="1"/>
  <c r="E1227" i="1"/>
  <c r="E1231" i="1"/>
  <c r="E1235" i="1"/>
  <c r="E1244" i="1"/>
  <c r="E1252" i="1"/>
  <c r="E1260" i="1"/>
  <c r="E1268" i="1"/>
  <c r="E1276" i="1"/>
  <c r="E1284" i="1"/>
  <c r="E1292" i="1"/>
  <c r="E1300" i="1"/>
  <c r="E1134" i="1"/>
  <c r="E1198" i="1"/>
  <c r="E1255" i="1"/>
  <c r="E1263" i="1"/>
  <c r="E1271" i="1"/>
  <c r="E1279" i="1"/>
  <c r="E1303" i="1"/>
  <c r="E1304" i="1"/>
  <c r="E1411" i="1"/>
  <c r="E1452" i="1"/>
  <c r="E1472" i="1"/>
  <c r="E1730" i="1"/>
  <c r="E1729" i="1"/>
  <c r="E1762" i="1"/>
  <c r="E1761" i="1"/>
  <c r="E1087" i="1"/>
  <c r="E1126" i="1"/>
  <c r="E1151" i="1"/>
  <c r="E1190" i="1"/>
  <c r="E1242" i="1"/>
  <c r="E1250" i="1"/>
  <c r="E1258" i="1"/>
  <c r="E1266" i="1"/>
  <c r="E1274" i="1"/>
  <c r="E1282" i="1"/>
  <c r="E1290" i="1"/>
  <c r="E1298" i="1"/>
  <c r="E1310" i="1"/>
  <c r="E1415" i="1"/>
  <c r="E1432" i="1"/>
  <c r="E1476" i="1"/>
  <c r="E1496" i="1"/>
  <c r="E1118" i="1"/>
  <c r="E1143" i="1"/>
  <c r="E1182" i="1"/>
  <c r="E1245" i="1"/>
  <c r="E1253" i="1"/>
  <c r="E1261" i="1"/>
  <c r="E1269" i="1"/>
  <c r="E1277" i="1"/>
  <c r="E1285" i="1"/>
  <c r="E1436" i="1"/>
  <c r="E1456" i="1"/>
  <c r="E1500" i="1"/>
  <c r="E1706" i="1"/>
  <c r="E1705" i="1"/>
  <c r="E1738" i="1"/>
  <c r="E1737" i="1"/>
  <c r="E1770" i="1"/>
  <c r="E1769" i="1"/>
  <c r="E2008" i="1"/>
  <c r="E2016" i="1"/>
  <c r="E2024" i="1"/>
  <c r="E2032" i="1"/>
  <c r="E2040" i="1"/>
  <c r="E2048" i="1"/>
  <c r="E2056" i="1"/>
  <c r="E2064" i="1"/>
  <c r="E2072" i="1"/>
  <c r="E2080" i="1"/>
  <c r="E2088" i="1"/>
  <c r="E1405" i="1"/>
  <c r="E1413" i="1"/>
  <c r="E1434" i="1"/>
  <c r="E1442" i="1"/>
  <c r="E1450" i="1"/>
  <c r="E1458" i="1"/>
  <c r="E1466" i="1"/>
  <c r="E1474" i="1"/>
  <c r="E1482" i="1"/>
  <c r="E1490" i="1"/>
  <c r="E1498" i="1"/>
  <c r="E1506" i="1"/>
  <c r="E1700" i="1"/>
  <c r="E1708" i="1"/>
  <c r="E1716" i="1"/>
  <c r="E1724" i="1"/>
  <c r="E1732" i="1"/>
  <c r="E1740" i="1"/>
  <c r="E1748" i="1"/>
  <c r="E1756" i="1"/>
  <c r="E1764" i="1"/>
  <c r="E1772" i="1"/>
  <c r="E1780" i="1"/>
  <c r="E1788" i="1"/>
  <c r="E1783" i="1"/>
  <c r="E1791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</calcChain>
</file>

<file path=xl/sharedStrings.xml><?xml version="1.0" encoding="utf-8"?>
<sst xmlns="http://schemas.openxmlformats.org/spreadsheetml/2006/main" count="2251" uniqueCount="28">
  <si>
    <t>date</t>
  </si>
  <si>
    <t>name_region</t>
  </si>
  <si>
    <t>cum_confirmed_cases</t>
  </si>
  <si>
    <t>log_cum_confirmed_cases</t>
  </si>
  <si>
    <t>D_log_confirmed_cases</t>
  </si>
  <si>
    <t>dow</t>
  </si>
  <si>
    <t>avg_temp</t>
  </si>
  <si>
    <t>population</t>
  </si>
  <si>
    <t>test_reg</t>
  </si>
  <si>
    <t>test_reg_12mar2020</t>
  </si>
  <si>
    <t>test_reg_21apr2020</t>
  </si>
  <si>
    <t>test_reg_12may2020</t>
  </si>
  <si>
    <t>school_closure</t>
  </si>
  <si>
    <t>business_closure</t>
  </si>
  <si>
    <t>no_gathering</t>
  </si>
  <si>
    <t>no_gathering_size</t>
  </si>
  <si>
    <t>travl_ban_intl_in</t>
  </si>
  <si>
    <t>travel_ban_local</t>
  </si>
  <si>
    <t>work_from_home</t>
  </si>
  <si>
    <t>facial_masks</t>
  </si>
  <si>
    <t>Nordjylland</t>
  </si>
  <si>
    <t>-</t>
  </si>
  <si>
    <t>Midtjylland</t>
  </si>
  <si>
    <t>Syddanmark</t>
  </si>
  <si>
    <t>Sjælland</t>
  </si>
  <si>
    <t>Hovedstaden</t>
  </si>
  <si>
    <t>Stockholm</t>
  </si>
  <si>
    <t>Skåne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</si>
</sst>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s&#248;g,%20n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veddata"/>
      <sheetName val="Vægt-arket"/>
      <sheetName val="Skole-arket"/>
      <sheetName val="Sverige"/>
    </sheetNames>
    <sheetDataSet>
      <sheetData sheetId="0"/>
      <sheetData sheetId="1">
        <row r="3">
          <cell r="B3">
            <v>0.2</v>
          </cell>
        </row>
        <row r="4">
          <cell r="B4">
            <v>0.3</v>
          </cell>
        </row>
        <row r="5">
          <cell r="B5">
            <v>0.3</v>
          </cell>
        </row>
        <row r="6">
          <cell r="B6">
            <v>0.1</v>
          </cell>
        </row>
        <row r="7">
          <cell r="B7">
            <v>0.1</v>
          </cell>
        </row>
        <row r="8">
          <cell r="B8">
            <v>0.5</v>
          </cell>
        </row>
        <row r="11">
          <cell r="B11">
            <v>0.5</v>
          </cell>
        </row>
        <row r="12">
          <cell r="B12">
            <v>0.5</v>
          </cell>
        </row>
        <row r="13">
          <cell r="B13">
            <v>0.5</v>
          </cell>
        </row>
      </sheetData>
      <sheetData sheetId="2">
        <row r="3">
          <cell r="I3">
            <v>6841.5</v>
          </cell>
        </row>
        <row r="5">
          <cell r="D5">
            <v>48896</v>
          </cell>
        </row>
        <row r="6">
          <cell r="D6">
            <v>48351</v>
          </cell>
        </row>
        <row r="7">
          <cell r="D7">
            <v>50134</v>
          </cell>
        </row>
        <row r="8">
          <cell r="D8">
            <v>51688</v>
          </cell>
        </row>
        <row r="9">
          <cell r="D9">
            <v>55025</v>
          </cell>
        </row>
        <row r="10">
          <cell r="D10">
            <v>54855</v>
          </cell>
        </row>
        <row r="11">
          <cell r="D11">
            <v>56489</v>
          </cell>
          <cell r="H11">
            <v>944777.5</v>
          </cell>
        </row>
        <row r="12">
          <cell r="D12">
            <v>53945</v>
          </cell>
        </row>
        <row r="13">
          <cell r="D13">
            <v>54437</v>
          </cell>
        </row>
        <row r="14">
          <cell r="D14">
            <v>48957</v>
          </cell>
        </row>
        <row r="15">
          <cell r="D15">
            <v>12479</v>
          </cell>
        </row>
        <row r="17">
          <cell r="D17">
            <v>145403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B622-0FD2-4777-AFBD-838C0CB73F11}">
  <dimension ref="A1:T2136"/>
  <sheetViews>
    <sheetView tabSelected="1" topLeftCell="A19" workbookViewId="0">
      <selection activeCell="E8" sqref="E8"/>
    </sheetView>
  </sheetViews>
  <sheetFormatPr defaultRowHeight="14.5" x14ac:dyDescent="0.35"/>
  <cols>
    <col min="1" max="1" width="10.08984375" bestFit="1" customWidth="1"/>
    <col min="4" max="4" width="23.08984375" bestFit="1" customWidth="1"/>
    <col min="5" max="5" width="20.7265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s="1">
        <v>43887</v>
      </c>
      <c r="B2" t="s">
        <v>20</v>
      </c>
      <c r="C2" s="2">
        <v>0</v>
      </c>
      <c r="D2" t="e">
        <f>LOG(C2)</f>
        <v>#NUM!</v>
      </c>
      <c r="F2">
        <v>2</v>
      </c>
      <c r="G2" s="3">
        <v>1.3</v>
      </c>
      <c r="H2" s="3">
        <v>589760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21</v>
      </c>
      <c r="Q2">
        <v>0</v>
      </c>
      <c r="R2">
        <v>0</v>
      </c>
      <c r="S2">
        <v>0</v>
      </c>
      <c r="T2">
        <v>0</v>
      </c>
    </row>
    <row r="3" spans="1:20" x14ac:dyDescent="0.35">
      <c r="A3" s="1">
        <v>43888</v>
      </c>
      <c r="B3" t="s">
        <v>20</v>
      </c>
      <c r="C3" s="2">
        <v>0</v>
      </c>
      <c r="D3" t="e">
        <f t="shared" ref="D3:D66" si="0">LOG(C3)</f>
        <v>#NUM!</v>
      </c>
      <c r="E3" t="e">
        <f>D3-D2</f>
        <v>#NUM!</v>
      </c>
      <c r="F3">
        <v>3</v>
      </c>
      <c r="G3" s="3">
        <v>0.9</v>
      </c>
      <c r="H3" s="3">
        <v>589760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t="s">
        <v>21</v>
      </c>
      <c r="Q3">
        <v>0</v>
      </c>
      <c r="R3">
        <v>0</v>
      </c>
      <c r="S3">
        <v>0</v>
      </c>
      <c r="T3">
        <v>0</v>
      </c>
    </row>
    <row r="4" spans="1:20" x14ac:dyDescent="0.35">
      <c r="A4" s="1">
        <v>43889</v>
      </c>
      <c r="B4" t="s">
        <v>20</v>
      </c>
      <c r="C4" s="2">
        <v>0</v>
      </c>
      <c r="D4" t="e">
        <f t="shared" si="0"/>
        <v>#NUM!</v>
      </c>
      <c r="E4" t="e">
        <f t="shared" ref="E4:E67" si="1">D4-D3</f>
        <v>#NUM!</v>
      </c>
      <c r="F4">
        <v>4</v>
      </c>
      <c r="G4" s="3">
        <v>3.6</v>
      </c>
      <c r="H4" s="3">
        <v>589760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21</v>
      </c>
      <c r="Q4">
        <v>0</v>
      </c>
      <c r="R4">
        <v>0</v>
      </c>
      <c r="S4">
        <v>0</v>
      </c>
      <c r="T4">
        <v>0</v>
      </c>
    </row>
    <row r="5" spans="1:20" x14ac:dyDescent="0.35">
      <c r="A5" s="1">
        <v>43891</v>
      </c>
      <c r="B5" t="s">
        <v>20</v>
      </c>
      <c r="C5" s="2">
        <v>0</v>
      </c>
      <c r="D5" t="e">
        <f t="shared" si="0"/>
        <v>#NUM!</v>
      </c>
      <c r="E5" t="e">
        <f t="shared" si="1"/>
        <v>#NUM!</v>
      </c>
      <c r="F5">
        <v>6</v>
      </c>
      <c r="G5" s="3">
        <v>4.9000000000000004</v>
      </c>
      <c r="H5" s="3">
        <v>589760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s">
        <v>21</v>
      </c>
      <c r="Q5">
        <v>0</v>
      </c>
      <c r="R5">
        <v>0</v>
      </c>
      <c r="S5">
        <v>0</v>
      </c>
      <c r="T5">
        <v>0</v>
      </c>
    </row>
    <row r="6" spans="1:20" x14ac:dyDescent="0.35">
      <c r="A6" s="1">
        <v>43892</v>
      </c>
      <c r="B6" t="s">
        <v>20</v>
      </c>
      <c r="C6" s="2">
        <v>0</v>
      </c>
      <c r="D6" t="e">
        <f t="shared" si="0"/>
        <v>#NUM!</v>
      </c>
      <c r="E6" t="e">
        <f t="shared" si="1"/>
        <v>#NUM!</v>
      </c>
      <c r="F6">
        <v>0</v>
      </c>
      <c r="G6" s="3">
        <v>4.3</v>
      </c>
      <c r="H6" s="3">
        <v>589760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s">
        <v>21</v>
      </c>
      <c r="Q6">
        <v>0</v>
      </c>
      <c r="R6">
        <v>0</v>
      </c>
      <c r="S6">
        <v>0</v>
      </c>
      <c r="T6">
        <v>0</v>
      </c>
    </row>
    <row r="7" spans="1:20" x14ac:dyDescent="0.35">
      <c r="A7" s="1">
        <v>43893</v>
      </c>
      <c r="B7" t="s">
        <v>20</v>
      </c>
      <c r="C7" s="2">
        <v>0</v>
      </c>
      <c r="D7" t="e">
        <f t="shared" si="0"/>
        <v>#NUM!</v>
      </c>
      <c r="E7" t="e">
        <f t="shared" si="1"/>
        <v>#NUM!</v>
      </c>
      <c r="F7">
        <v>1</v>
      </c>
      <c r="G7" s="3">
        <v>4</v>
      </c>
      <c r="H7" s="3">
        <v>589760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21</v>
      </c>
      <c r="Q7">
        <v>0</v>
      </c>
      <c r="R7">
        <v>0</v>
      </c>
      <c r="S7">
        <v>0</v>
      </c>
      <c r="T7">
        <v>0</v>
      </c>
    </row>
    <row r="8" spans="1:20" x14ac:dyDescent="0.35">
      <c r="A8" s="1">
        <v>43894</v>
      </c>
      <c r="B8" t="s">
        <v>20</v>
      </c>
      <c r="C8" s="2">
        <v>0</v>
      </c>
      <c r="D8" t="e">
        <f t="shared" si="0"/>
        <v>#NUM!</v>
      </c>
      <c r="E8" t="e">
        <f t="shared" si="1"/>
        <v>#NUM!</v>
      </c>
      <c r="F8">
        <v>2</v>
      </c>
      <c r="G8" s="3">
        <v>3.5</v>
      </c>
      <c r="H8" s="3">
        <v>589760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21</v>
      </c>
      <c r="Q8">
        <v>0</v>
      </c>
      <c r="R8">
        <v>0</v>
      </c>
      <c r="S8">
        <v>0</v>
      </c>
      <c r="T8">
        <v>0</v>
      </c>
    </row>
    <row r="9" spans="1:20" x14ac:dyDescent="0.35">
      <c r="A9" s="1">
        <v>43895</v>
      </c>
      <c r="B9" t="s">
        <v>20</v>
      </c>
      <c r="C9" s="2">
        <v>0</v>
      </c>
      <c r="D9" t="e">
        <f t="shared" si="0"/>
        <v>#NUM!</v>
      </c>
      <c r="E9" t="e">
        <f t="shared" si="1"/>
        <v>#NUM!</v>
      </c>
      <c r="F9">
        <v>3</v>
      </c>
      <c r="G9" s="3">
        <v>2.9</v>
      </c>
      <c r="H9" s="3">
        <v>589760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21</v>
      </c>
      <c r="Q9">
        <v>0</v>
      </c>
      <c r="R9">
        <v>0</v>
      </c>
      <c r="S9">
        <v>0</v>
      </c>
      <c r="T9">
        <v>0</v>
      </c>
    </row>
    <row r="10" spans="1:20" x14ac:dyDescent="0.35">
      <c r="A10" s="1">
        <v>43896</v>
      </c>
      <c r="B10" t="s">
        <v>20</v>
      </c>
      <c r="C10" s="2">
        <v>1</v>
      </c>
      <c r="D10">
        <f t="shared" si="0"/>
        <v>0</v>
      </c>
      <c r="E10" t="e">
        <f t="shared" si="1"/>
        <v>#NUM!</v>
      </c>
      <c r="F10">
        <v>4</v>
      </c>
      <c r="G10" s="3">
        <v>3</v>
      </c>
      <c r="H10" s="3">
        <v>589760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21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 s="1">
        <v>43897</v>
      </c>
      <c r="B11" t="s">
        <v>20</v>
      </c>
      <c r="C11" s="2">
        <v>1</v>
      </c>
      <c r="D11">
        <f t="shared" si="0"/>
        <v>0</v>
      </c>
      <c r="E11">
        <f>D11-D10</f>
        <v>0</v>
      </c>
      <c r="F11">
        <v>5</v>
      </c>
      <c r="G11" s="3">
        <v>3</v>
      </c>
      <c r="H11" s="3">
        <v>589760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21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 s="1">
        <v>43898</v>
      </c>
      <c r="B12" t="s">
        <v>20</v>
      </c>
      <c r="C12" s="2">
        <v>2</v>
      </c>
      <c r="D12">
        <f t="shared" si="0"/>
        <v>0.3010299956639812</v>
      </c>
      <c r="E12">
        <f t="shared" si="1"/>
        <v>0.3010299956639812</v>
      </c>
      <c r="F12">
        <v>6</v>
      </c>
      <c r="G12" s="3">
        <v>6.4</v>
      </c>
      <c r="H12" s="3">
        <v>589760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21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 s="1">
        <v>43899</v>
      </c>
      <c r="B13" t="s">
        <v>20</v>
      </c>
      <c r="C13" s="2">
        <v>10</v>
      </c>
      <c r="D13">
        <f t="shared" si="0"/>
        <v>1</v>
      </c>
      <c r="E13">
        <f t="shared" si="1"/>
        <v>0.69897000433601875</v>
      </c>
      <c r="F13">
        <v>0</v>
      </c>
      <c r="G13" s="3">
        <v>6.4</v>
      </c>
      <c r="H13" s="3">
        <v>589760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21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 s="1">
        <v>43900</v>
      </c>
      <c r="B14" t="s">
        <v>20</v>
      </c>
      <c r="C14" s="2">
        <v>23</v>
      </c>
      <c r="D14">
        <f t="shared" si="0"/>
        <v>1.3617278360175928</v>
      </c>
      <c r="E14">
        <f t="shared" si="1"/>
        <v>0.36172783601759284</v>
      </c>
      <c r="F14">
        <v>1</v>
      </c>
      <c r="G14" s="3">
        <v>5.9</v>
      </c>
      <c r="H14" s="3">
        <v>589760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21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 s="1">
        <v>43901</v>
      </c>
      <c r="B15" t="s">
        <v>20</v>
      </c>
      <c r="C15" s="2">
        <v>46</v>
      </c>
      <c r="D15">
        <f t="shared" si="0"/>
        <v>1.6627578316815741</v>
      </c>
      <c r="E15">
        <f t="shared" si="1"/>
        <v>0.30102999566398125</v>
      </c>
      <c r="F15">
        <v>2</v>
      </c>
      <c r="G15" s="3">
        <v>6.8</v>
      </c>
      <c r="H15" s="3">
        <v>589760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21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 s="1">
        <v>43902</v>
      </c>
      <c r="B16" t="s">
        <v>20</v>
      </c>
      <c r="C16" s="2">
        <v>47</v>
      </c>
      <c r="D16">
        <f t="shared" si="0"/>
        <v>1.6720978579357175</v>
      </c>
      <c r="E16">
        <f t="shared" si="1"/>
        <v>9.3400262541434298E-3</v>
      </c>
      <c r="F16">
        <v>3</v>
      </c>
      <c r="G16" s="3">
        <v>5.6</v>
      </c>
      <c r="H16" s="3">
        <v>589760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100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 s="1">
        <v>43903</v>
      </c>
      <c r="B17" t="s">
        <v>20</v>
      </c>
      <c r="C17" s="2">
        <v>48</v>
      </c>
      <c r="D17">
        <f t="shared" si="0"/>
        <v>1.6812412373755872</v>
      </c>
      <c r="E17">
        <f t="shared" si="1"/>
        <v>9.1433794398696477E-3</v>
      </c>
      <c r="F17">
        <v>4</v>
      </c>
      <c r="G17" s="3">
        <v>3.9</v>
      </c>
      <c r="H17" s="3">
        <v>589760</v>
      </c>
      <c r="I17">
        <v>2</v>
      </c>
      <c r="J17">
        <v>0</v>
      </c>
      <c r="K17">
        <v>0</v>
      </c>
      <c r="L17">
        <v>0</v>
      </c>
      <c r="M17">
        <v>0</v>
      </c>
      <c r="N17" s="4">
        <f>SUM('[1]Vægt-arket'!$B$6:$B$7)</f>
        <v>0.2</v>
      </c>
      <c r="O17">
        <v>1</v>
      </c>
      <c r="P17">
        <v>100</v>
      </c>
      <c r="Q17">
        <v>0</v>
      </c>
      <c r="R17">
        <v>0</v>
      </c>
      <c r="S17">
        <v>1</v>
      </c>
      <c r="T17">
        <v>0</v>
      </c>
    </row>
    <row r="18" spans="1:20" x14ac:dyDescent="0.35">
      <c r="A18" s="1">
        <v>43904</v>
      </c>
      <c r="B18" t="s">
        <v>20</v>
      </c>
      <c r="C18" s="2">
        <v>51</v>
      </c>
      <c r="D18">
        <f t="shared" si="0"/>
        <v>1.7075701760979363</v>
      </c>
      <c r="E18">
        <f t="shared" si="1"/>
        <v>2.6328938722349093E-2</v>
      </c>
      <c r="F18">
        <v>5</v>
      </c>
      <c r="G18" s="3">
        <v>2</v>
      </c>
      <c r="H18" s="3">
        <v>589760</v>
      </c>
      <c r="I18">
        <v>2</v>
      </c>
      <c r="J18">
        <v>0</v>
      </c>
      <c r="K18">
        <v>0</v>
      </c>
      <c r="L18">
        <v>0</v>
      </c>
      <c r="M18">
        <v>0</v>
      </c>
      <c r="N18" s="4">
        <f>SUM('[1]Vægt-arket'!$B$6:$B$7)</f>
        <v>0.2</v>
      </c>
      <c r="O18">
        <v>1</v>
      </c>
      <c r="P18">
        <v>100</v>
      </c>
      <c r="Q18">
        <v>1</v>
      </c>
      <c r="R18">
        <v>0</v>
      </c>
      <c r="S18">
        <v>1</v>
      </c>
      <c r="T18">
        <v>0</v>
      </c>
    </row>
    <row r="19" spans="1:20" x14ac:dyDescent="0.35">
      <c r="A19" s="1">
        <v>43905</v>
      </c>
      <c r="B19" t="s">
        <v>20</v>
      </c>
      <c r="C19" s="2">
        <v>54</v>
      </c>
      <c r="D19">
        <f t="shared" si="0"/>
        <v>1.7323937598229686</v>
      </c>
      <c r="E19">
        <f t="shared" si="1"/>
        <v>2.482358372503235E-2</v>
      </c>
      <c r="F19">
        <v>6</v>
      </c>
      <c r="G19" s="3">
        <v>6.4</v>
      </c>
      <c r="H19" s="3">
        <v>589760</v>
      </c>
      <c r="I19">
        <v>2</v>
      </c>
      <c r="J19">
        <v>0</v>
      </c>
      <c r="K19">
        <v>0</v>
      </c>
      <c r="L19">
        <v>0</v>
      </c>
      <c r="M19">
        <v>0</v>
      </c>
      <c r="N19" s="4">
        <f>SUM('[1]Vægt-arket'!$B$6:$B$7)</f>
        <v>0.2</v>
      </c>
      <c r="O19">
        <v>1</v>
      </c>
      <c r="P19">
        <v>100</v>
      </c>
      <c r="Q19">
        <v>1</v>
      </c>
      <c r="R19">
        <v>0</v>
      </c>
      <c r="S19">
        <v>1</v>
      </c>
      <c r="T19">
        <v>0</v>
      </c>
    </row>
    <row r="20" spans="1:20" x14ac:dyDescent="0.35">
      <c r="A20" s="1">
        <v>43906</v>
      </c>
      <c r="B20" t="s">
        <v>20</v>
      </c>
      <c r="C20" s="2">
        <v>55</v>
      </c>
      <c r="D20">
        <f t="shared" si="0"/>
        <v>1.7403626894942439</v>
      </c>
      <c r="E20">
        <f t="shared" si="1"/>
        <v>7.9689296712752711E-3</v>
      </c>
      <c r="F20">
        <v>0</v>
      </c>
      <c r="G20" s="3">
        <v>7</v>
      </c>
      <c r="H20" s="3">
        <v>589760</v>
      </c>
      <c r="I20">
        <v>2</v>
      </c>
      <c r="J20">
        <v>0</v>
      </c>
      <c r="K20">
        <v>0</v>
      </c>
      <c r="L20">
        <v>0</v>
      </c>
      <c r="M20">
        <f>'[1]Skole-arket'!$H$11/'[1]Skole-arket'!$H$11</f>
        <v>1</v>
      </c>
      <c r="N20" s="4">
        <f>SUM('[1]Vægt-arket'!$B$6:$B$7)</f>
        <v>0.2</v>
      </c>
      <c r="O20">
        <v>1</v>
      </c>
      <c r="P20">
        <v>100</v>
      </c>
      <c r="Q20">
        <v>1</v>
      </c>
      <c r="R20">
        <v>0</v>
      </c>
      <c r="S20">
        <v>1</v>
      </c>
      <c r="T20">
        <v>0</v>
      </c>
    </row>
    <row r="21" spans="1:20" x14ac:dyDescent="0.35">
      <c r="A21" s="1">
        <v>43907</v>
      </c>
      <c r="B21" t="s">
        <v>20</v>
      </c>
      <c r="C21" s="2">
        <v>59</v>
      </c>
      <c r="D21">
        <f t="shared" si="0"/>
        <v>1.7708520116421442</v>
      </c>
      <c r="E21">
        <f t="shared" si="1"/>
        <v>3.0489322147900344E-2</v>
      </c>
      <c r="F21">
        <v>1</v>
      </c>
      <c r="G21" s="3">
        <v>6.7</v>
      </c>
      <c r="H21" s="3">
        <v>589760</v>
      </c>
      <c r="I21">
        <v>2</v>
      </c>
      <c r="J21">
        <v>0</v>
      </c>
      <c r="K21">
        <v>0</v>
      </c>
      <c r="L21">
        <v>0</v>
      </c>
      <c r="M21">
        <f>'[1]Skole-arket'!$H$11/'[1]Skole-arket'!$H$11</f>
        <v>1</v>
      </c>
      <c r="N21" s="4">
        <f>SUM('[1]Vægt-arket'!$B$6:$B$7)</f>
        <v>0.2</v>
      </c>
      <c r="O21">
        <v>1</v>
      </c>
      <c r="P21">
        <v>100</v>
      </c>
      <c r="Q21">
        <v>1</v>
      </c>
      <c r="R21">
        <v>0</v>
      </c>
      <c r="S21">
        <v>1</v>
      </c>
      <c r="T21">
        <v>0</v>
      </c>
    </row>
    <row r="22" spans="1:20" x14ac:dyDescent="0.35">
      <c r="A22" s="1">
        <v>43908</v>
      </c>
      <c r="B22" t="s">
        <v>20</v>
      </c>
      <c r="C22" s="2">
        <v>65</v>
      </c>
      <c r="D22">
        <f t="shared" si="0"/>
        <v>1.8129133566428555</v>
      </c>
      <c r="E22">
        <f t="shared" si="1"/>
        <v>4.2061345000711237E-2</v>
      </c>
      <c r="F22">
        <v>2</v>
      </c>
      <c r="G22" s="3">
        <v>7.3</v>
      </c>
      <c r="H22" s="3">
        <v>589760</v>
      </c>
      <c r="I22">
        <v>2</v>
      </c>
      <c r="J22">
        <v>0</v>
      </c>
      <c r="K22">
        <v>0</v>
      </c>
      <c r="L22">
        <v>0</v>
      </c>
      <c r="M22">
        <f>'[1]Skole-arket'!$H$11/'[1]Skole-arket'!$H$11</f>
        <v>1</v>
      </c>
      <c r="N22" s="4">
        <f>SUM('[1]Vægt-arket'!$B$3:$B$7)</f>
        <v>1</v>
      </c>
      <c r="O22">
        <v>1</v>
      </c>
      <c r="P22">
        <v>10</v>
      </c>
      <c r="Q22">
        <v>1</v>
      </c>
      <c r="R22">
        <v>0</v>
      </c>
      <c r="S22">
        <v>1</v>
      </c>
      <c r="T22">
        <v>0</v>
      </c>
    </row>
    <row r="23" spans="1:20" x14ac:dyDescent="0.35">
      <c r="A23" s="1">
        <v>43909</v>
      </c>
      <c r="B23" t="s">
        <v>20</v>
      </c>
      <c r="C23" s="2">
        <v>70</v>
      </c>
      <c r="D23">
        <f t="shared" si="0"/>
        <v>1.8450980400142569</v>
      </c>
      <c r="E23">
        <f t="shared" si="1"/>
        <v>3.2184683371401457E-2</v>
      </c>
      <c r="F23">
        <v>3</v>
      </c>
      <c r="G23" s="3">
        <v>5.7</v>
      </c>
      <c r="H23" s="3">
        <v>589760</v>
      </c>
      <c r="I23">
        <v>2</v>
      </c>
      <c r="J23">
        <v>0</v>
      </c>
      <c r="K23">
        <v>0</v>
      </c>
      <c r="L23">
        <v>0</v>
      </c>
      <c r="M23">
        <f>'[1]Skole-arket'!$H$11/'[1]Skole-arket'!$H$11</f>
        <v>1</v>
      </c>
      <c r="N23" s="4">
        <f>SUM('[1]Vægt-arket'!$B$3:$B$7)</f>
        <v>1</v>
      </c>
      <c r="O23">
        <v>1</v>
      </c>
      <c r="P23">
        <v>10</v>
      </c>
      <c r="Q23">
        <v>1</v>
      </c>
      <c r="R23">
        <v>0</v>
      </c>
      <c r="S23">
        <v>1</v>
      </c>
      <c r="T23">
        <v>0</v>
      </c>
    </row>
    <row r="24" spans="1:20" x14ac:dyDescent="0.35">
      <c r="A24" s="1">
        <v>43910</v>
      </c>
      <c r="B24" t="s">
        <v>20</v>
      </c>
      <c r="C24" s="2">
        <v>75</v>
      </c>
      <c r="D24">
        <f t="shared" si="0"/>
        <v>1.8750612633917001</v>
      </c>
      <c r="E24">
        <f t="shared" si="1"/>
        <v>2.9963223377443171E-2</v>
      </c>
      <c r="F24">
        <v>4</v>
      </c>
      <c r="G24" s="3">
        <v>4.3</v>
      </c>
      <c r="H24" s="3">
        <v>589760</v>
      </c>
      <c r="I24">
        <v>2</v>
      </c>
      <c r="J24">
        <v>0</v>
      </c>
      <c r="K24">
        <v>0</v>
      </c>
      <c r="L24">
        <v>0</v>
      </c>
      <c r="M24">
        <f>'[1]Skole-arket'!$H$11/'[1]Skole-arket'!$H$11</f>
        <v>1</v>
      </c>
      <c r="N24" s="4">
        <f>SUM('[1]Vægt-arket'!$B$3:$B$7)</f>
        <v>1</v>
      </c>
      <c r="O24">
        <v>1</v>
      </c>
      <c r="P24">
        <v>10</v>
      </c>
      <c r="Q24">
        <v>1</v>
      </c>
      <c r="R24">
        <v>0</v>
      </c>
      <c r="S24">
        <v>1</v>
      </c>
      <c r="T24">
        <v>0</v>
      </c>
    </row>
    <row r="25" spans="1:20" x14ac:dyDescent="0.35">
      <c r="A25" s="1">
        <v>43911</v>
      </c>
      <c r="B25" t="s">
        <v>20</v>
      </c>
      <c r="C25" s="2">
        <v>76</v>
      </c>
      <c r="D25">
        <f t="shared" si="0"/>
        <v>1.8808135922807914</v>
      </c>
      <c r="E25">
        <f t="shared" si="1"/>
        <v>5.7523288890912738E-3</v>
      </c>
      <c r="F25">
        <v>5</v>
      </c>
      <c r="G25" s="3">
        <v>2.5</v>
      </c>
      <c r="H25" s="3">
        <v>589760</v>
      </c>
      <c r="I25">
        <v>2</v>
      </c>
      <c r="J25">
        <v>0</v>
      </c>
      <c r="K25">
        <v>0</v>
      </c>
      <c r="L25">
        <v>0</v>
      </c>
      <c r="M25">
        <f>'[1]Skole-arket'!$H$11/'[1]Skole-arket'!$H$11</f>
        <v>1</v>
      </c>
      <c r="N25" s="4">
        <f>SUM('[1]Vægt-arket'!$B$3:$B$7)</f>
        <v>1</v>
      </c>
      <c r="O25">
        <v>1</v>
      </c>
      <c r="P25">
        <v>10</v>
      </c>
      <c r="Q25">
        <v>1</v>
      </c>
      <c r="R25">
        <v>0</v>
      </c>
      <c r="S25">
        <v>1</v>
      </c>
      <c r="T25">
        <v>0</v>
      </c>
    </row>
    <row r="26" spans="1:20" x14ac:dyDescent="0.35">
      <c r="A26" s="1">
        <v>43912</v>
      </c>
      <c r="B26" t="s">
        <v>20</v>
      </c>
      <c r="C26" s="2">
        <v>78</v>
      </c>
      <c r="D26">
        <f t="shared" si="0"/>
        <v>1.8920946026904804</v>
      </c>
      <c r="E26">
        <f t="shared" si="1"/>
        <v>1.1281010409688985E-2</v>
      </c>
      <c r="F26">
        <v>6</v>
      </c>
      <c r="G26" s="3">
        <v>2</v>
      </c>
      <c r="H26" s="3">
        <v>589760</v>
      </c>
      <c r="I26">
        <v>2</v>
      </c>
      <c r="J26">
        <v>0</v>
      </c>
      <c r="K26">
        <v>0</v>
      </c>
      <c r="L26">
        <v>0</v>
      </c>
      <c r="M26">
        <f>'[1]Skole-arket'!$H$11/'[1]Skole-arket'!$H$11</f>
        <v>1</v>
      </c>
      <c r="N26" s="4">
        <f>SUM('[1]Vægt-arket'!$B$3:$B$7)</f>
        <v>1</v>
      </c>
      <c r="O26">
        <v>1</v>
      </c>
      <c r="P26">
        <v>10</v>
      </c>
      <c r="Q26">
        <v>1</v>
      </c>
      <c r="R26">
        <v>0</v>
      </c>
      <c r="S26">
        <v>1</v>
      </c>
      <c r="T26">
        <v>0</v>
      </c>
    </row>
    <row r="27" spans="1:20" x14ac:dyDescent="0.35">
      <c r="A27" s="1">
        <v>43913</v>
      </c>
      <c r="B27" t="s">
        <v>20</v>
      </c>
      <c r="C27" s="2">
        <v>88</v>
      </c>
      <c r="D27">
        <f t="shared" si="0"/>
        <v>1.9444826721501687</v>
      </c>
      <c r="E27">
        <f t="shared" si="1"/>
        <v>5.2388069459688325E-2</v>
      </c>
      <c r="F27">
        <v>0</v>
      </c>
      <c r="G27" s="3">
        <v>2.2999999999999998</v>
      </c>
      <c r="H27" s="3">
        <v>589760</v>
      </c>
      <c r="I27">
        <v>2</v>
      </c>
      <c r="J27">
        <v>0</v>
      </c>
      <c r="K27">
        <v>0</v>
      </c>
      <c r="L27">
        <v>0</v>
      </c>
      <c r="M27">
        <f>'[1]Skole-arket'!$H$11/'[1]Skole-arket'!$H$11</f>
        <v>1</v>
      </c>
      <c r="N27" s="4">
        <f>SUM('[1]Vægt-arket'!$B$3:$B$7)</f>
        <v>1</v>
      </c>
      <c r="O27">
        <v>1</v>
      </c>
      <c r="P27">
        <v>10</v>
      </c>
      <c r="Q27">
        <v>1</v>
      </c>
      <c r="R27">
        <v>0</v>
      </c>
      <c r="S27">
        <v>1</v>
      </c>
      <c r="T27">
        <v>0</v>
      </c>
    </row>
    <row r="28" spans="1:20" x14ac:dyDescent="0.35">
      <c r="A28" s="1">
        <v>43914</v>
      </c>
      <c r="B28" t="s">
        <v>20</v>
      </c>
      <c r="C28" s="2">
        <v>95</v>
      </c>
      <c r="D28">
        <f t="shared" si="0"/>
        <v>1.9777236052888478</v>
      </c>
      <c r="E28">
        <f t="shared" si="1"/>
        <v>3.3240933138679152E-2</v>
      </c>
      <c r="F28">
        <v>1</v>
      </c>
      <c r="G28" s="3">
        <v>3.7</v>
      </c>
      <c r="H28" s="3">
        <v>589760</v>
      </c>
      <c r="I28">
        <v>2</v>
      </c>
      <c r="J28">
        <v>0</v>
      </c>
      <c r="K28">
        <v>0</v>
      </c>
      <c r="L28">
        <v>0</v>
      </c>
      <c r="M28">
        <f>'[1]Skole-arket'!$H$11/'[1]Skole-arket'!$H$11</f>
        <v>1</v>
      </c>
      <c r="N28" s="4">
        <f>SUM('[1]Vægt-arket'!$B$3:$B$7)</f>
        <v>1</v>
      </c>
      <c r="O28">
        <v>1</v>
      </c>
      <c r="P28">
        <v>10</v>
      </c>
      <c r="Q28">
        <v>1</v>
      </c>
      <c r="R28">
        <v>0</v>
      </c>
      <c r="S28">
        <v>1</v>
      </c>
      <c r="T28">
        <v>0</v>
      </c>
    </row>
    <row r="29" spans="1:20" x14ac:dyDescent="0.35">
      <c r="A29" s="1">
        <v>43915</v>
      </c>
      <c r="B29" t="s">
        <v>20</v>
      </c>
      <c r="C29" s="2">
        <v>103</v>
      </c>
      <c r="D29">
        <f t="shared" si="0"/>
        <v>2.012837224705172</v>
      </c>
      <c r="E29">
        <f t="shared" si="1"/>
        <v>3.5113619416324182E-2</v>
      </c>
      <c r="F29">
        <v>2</v>
      </c>
      <c r="G29" s="3">
        <v>4.5999999999999996</v>
      </c>
      <c r="H29" s="3">
        <v>589760</v>
      </c>
      <c r="I29">
        <v>2</v>
      </c>
      <c r="J29">
        <v>0</v>
      </c>
      <c r="K29">
        <v>0</v>
      </c>
      <c r="L29">
        <v>0</v>
      </c>
      <c r="M29">
        <f>'[1]Skole-arket'!$H$11/'[1]Skole-arket'!$H$11</f>
        <v>1</v>
      </c>
      <c r="N29" s="4">
        <f>SUM('[1]Vægt-arket'!$B$3:$B$7)</f>
        <v>1</v>
      </c>
      <c r="O29">
        <v>1</v>
      </c>
      <c r="P29">
        <v>10</v>
      </c>
      <c r="Q29">
        <v>1</v>
      </c>
      <c r="R29">
        <v>0</v>
      </c>
      <c r="S29">
        <v>1</v>
      </c>
      <c r="T29">
        <v>0</v>
      </c>
    </row>
    <row r="30" spans="1:20" x14ac:dyDescent="0.35">
      <c r="A30" s="1">
        <v>43916</v>
      </c>
      <c r="B30" t="s">
        <v>20</v>
      </c>
      <c r="C30" s="2">
        <v>115</v>
      </c>
      <c r="D30">
        <f t="shared" si="0"/>
        <v>2.0606978403536118</v>
      </c>
      <c r="E30">
        <f t="shared" si="1"/>
        <v>4.7860615648439797E-2</v>
      </c>
      <c r="F30">
        <v>3</v>
      </c>
      <c r="G30" s="3">
        <v>4.0999999999999996</v>
      </c>
      <c r="H30" s="3">
        <v>589760</v>
      </c>
      <c r="I30">
        <v>2</v>
      </c>
      <c r="J30">
        <v>0</v>
      </c>
      <c r="K30">
        <v>0</v>
      </c>
      <c r="L30">
        <v>0</v>
      </c>
      <c r="M30">
        <f>'[1]Skole-arket'!$H$11/'[1]Skole-arket'!$H$11</f>
        <v>1</v>
      </c>
      <c r="N30" s="4">
        <f>SUM('[1]Vægt-arket'!$B$3:$B$7)</f>
        <v>1</v>
      </c>
      <c r="O30">
        <v>1</v>
      </c>
      <c r="P30">
        <v>10</v>
      </c>
      <c r="Q30">
        <v>1</v>
      </c>
      <c r="R30">
        <v>0</v>
      </c>
      <c r="S30">
        <v>1</v>
      </c>
      <c r="T30">
        <v>0</v>
      </c>
    </row>
    <row r="31" spans="1:20" x14ac:dyDescent="0.35">
      <c r="A31" s="1">
        <v>43917</v>
      </c>
      <c r="B31" t="s">
        <v>20</v>
      </c>
      <c r="C31" s="2">
        <v>125</v>
      </c>
      <c r="D31">
        <f t="shared" si="0"/>
        <v>2.0969100130080562</v>
      </c>
      <c r="E31">
        <f t="shared" si="1"/>
        <v>3.621217265444443E-2</v>
      </c>
      <c r="F31">
        <v>4</v>
      </c>
      <c r="G31" s="3">
        <v>4.4000000000000004</v>
      </c>
      <c r="H31" s="3">
        <v>589760</v>
      </c>
      <c r="I31">
        <v>2</v>
      </c>
      <c r="J31">
        <v>0</v>
      </c>
      <c r="K31">
        <v>0</v>
      </c>
      <c r="L31">
        <v>0</v>
      </c>
      <c r="M31">
        <f>'[1]Skole-arket'!$H$11/'[1]Skole-arket'!$H$11</f>
        <v>1</v>
      </c>
      <c r="N31" s="4">
        <f>SUM('[1]Vægt-arket'!$B$3:$B$7)</f>
        <v>1</v>
      </c>
      <c r="O31">
        <v>1</v>
      </c>
      <c r="P31">
        <v>10</v>
      </c>
      <c r="Q31">
        <v>1</v>
      </c>
      <c r="R31">
        <v>0</v>
      </c>
      <c r="S31">
        <v>1</v>
      </c>
      <c r="T31">
        <v>0</v>
      </c>
    </row>
    <row r="32" spans="1:20" x14ac:dyDescent="0.35">
      <c r="A32" s="1">
        <v>43918</v>
      </c>
      <c r="B32" t="s">
        <v>20</v>
      </c>
      <c r="C32" s="2">
        <v>136</v>
      </c>
      <c r="D32">
        <f t="shared" si="0"/>
        <v>2.1335389083702174</v>
      </c>
      <c r="E32">
        <f t="shared" si="1"/>
        <v>3.6628895362161185E-2</v>
      </c>
      <c r="F32">
        <v>5</v>
      </c>
      <c r="G32" s="3">
        <v>4.9000000000000004</v>
      </c>
      <c r="H32" s="3">
        <v>589760</v>
      </c>
      <c r="I32">
        <v>2</v>
      </c>
      <c r="J32">
        <v>0</v>
      </c>
      <c r="K32">
        <v>0</v>
      </c>
      <c r="L32">
        <v>0</v>
      </c>
      <c r="M32">
        <f>'[1]Skole-arket'!$H$11/'[1]Skole-arket'!$H$11</f>
        <v>1</v>
      </c>
      <c r="N32" s="4">
        <f>SUM('[1]Vægt-arket'!$B$3:$B$7)</f>
        <v>1</v>
      </c>
      <c r="O32">
        <v>1</v>
      </c>
      <c r="P32">
        <v>10</v>
      </c>
      <c r="Q32">
        <v>1</v>
      </c>
      <c r="R32">
        <v>0</v>
      </c>
      <c r="S32">
        <v>1</v>
      </c>
      <c r="T32">
        <v>0</v>
      </c>
    </row>
    <row r="33" spans="1:20" x14ac:dyDescent="0.35">
      <c r="A33" s="1">
        <v>43919</v>
      </c>
      <c r="B33" t="s">
        <v>20</v>
      </c>
      <c r="C33" s="2">
        <v>145</v>
      </c>
      <c r="D33">
        <f t="shared" si="0"/>
        <v>2.1613680022349748</v>
      </c>
      <c r="E33">
        <f t="shared" si="1"/>
        <v>2.7829093864757404E-2</v>
      </c>
      <c r="F33">
        <v>6</v>
      </c>
      <c r="G33" s="3">
        <v>2.4</v>
      </c>
      <c r="H33" s="3">
        <v>589760</v>
      </c>
      <c r="I33">
        <v>2</v>
      </c>
      <c r="J33">
        <v>0</v>
      </c>
      <c r="K33">
        <v>0</v>
      </c>
      <c r="L33">
        <v>0</v>
      </c>
      <c r="M33">
        <f>'[1]Skole-arket'!$H$11/'[1]Skole-arket'!$H$11</f>
        <v>1</v>
      </c>
      <c r="N33" s="4">
        <f>SUM('[1]Vægt-arket'!$B$3:$B$7)</f>
        <v>1</v>
      </c>
      <c r="O33">
        <v>1</v>
      </c>
      <c r="P33">
        <v>10</v>
      </c>
      <c r="Q33">
        <v>1</v>
      </c>
      <c r="R33">
        <v>0</v>
      </c>
      <c r="S33">
        <v>1</v>
      </c>
      <c r="T33">
        <v>0</v>
      </c>
    </row>
    <row r="34" spans="1:20" x14ac:dyDescent="0.35">
      <c r="A34" s="1">
        <v>43920</v>
      </c>
      <c r="B34" t="s">
        <v>20</v>
      </c>
      <c r="C34" s="2">
        <v>156</v>
      </c>
      <c r="D34">
        <f t="shared" si="0"/>
        <v>2.1931245983544616</v>
      </c>
      <c r="E34">
        <f t="shared" si="1"/>
        <v>3.175659611948678E-2</v>
      </c>
      <c r="F34">
        <v>0</v>
      </c>
      <c r="G34" s="3">
        <v>3.7</v>
      </c>
      <c r="H34" s="3">
        <v>589760</v>
      </c>
      <c r="I34">
        <v>2</v>
      </c>
      <c r="J34">
        <v>0</v>
      </c>
      <c r="K34">
        <v>0</v>
      </c>
      <c r="L34">
        <v>0</v>
      </c>
      <c r="M34">
        <f>'[1]Skole-arket'!$H$11/'[1]Skole-arket'!$H$11</f>
        <v>1</v>
      </c>
      <c r="N34" s="4">
        <f>SUM('[1]Vægt-arket'!$B$3:$B$7)</f>
        <v>1</v>
      </c>
      <c r="O34">
        <v>1</v>
      </c>
      <c r="P34">
        <v>10</v>
      </c>
      <c r="Q34">
        <v>1</v>
      </c>
      <c r="R34">
        <v>0</v>
      </c>
      <c r="S34">
        <v>1</v>
      </c>
      <c r="T34">
        <v>0</v>
      </c>
    </row>
    <row r="35" spans="1:20" x14ac:dyDescent="0.35">
      <c r="A35" s="1">
        <v>43921</v>
      </c>
      <c r="B35" t="s">
        <v>20</v>
      </c>
      <c r="C35" s="2">
        <v>174</v>
      </c>
      <c r="D35">
        <f t="shared" si="0"/>
        <v>2.2405492482825999</v>
      </c>
      <c r="E35">
        <f t="shared" si="1"/>
        <v>4.7424649928138329E-2</v>
      </c>
      <c r="F35">
        <v>1</v>
      </c>
      <c r="G35" s="3">
        <v>2.7</v>
      </c>
      <c r="H35" s="3">
        <v>589760</v>
      </c>
      <c r="I35">
        <v>2</v>
      </c>
      <c r="J35">
        <v>0</v>
      </c>
      <c r="K35">
        <v>0</v>
      </c>
      <c r="L35">
        <v>0</v>
      </c>
      <c r="M35">
        <f>'[1]Skole-arket'!$H$11/'[1]Skole-arket'!$H$11</f>
        <v>1</v>
      </c>
      <c r="N35" s="4">
        <f>SUM('[1]Vægt-arket'!$B$3:$B$7)</f>
        <v>1</v>
      </c>
      <c r="O35">
        <v>1</v>
      </c>
      <c r="P35">
        <v>10</v>
      </c>
      <c r="Q35">
        <v>1</v>
      </c>
      <c r="R35">
        <v>0</v>
      </c>
      <c r="S35">
        <v>1</v>
      </c>
      <c r="T35">
        <v>0</v>
      </c>
    </row>
    <row r="36" spans="1:20" x14ac:dyDescent="0.35">
      <c r="A36" s="1">
        <v>43922</v>
      </c>
      <c r="B36" t="s">
        <v>20</v>
      </c>
      <c r="C36" s="2">
        <v>190</v>
      </c>
      <c r="D36">
        <f t="shared" si="0"/>
        <v>2.2787536009528289</v>
      </c>
      <c r="E36">
        <f t="shared" si="1"/>
        <v>3.8204352670228925E-2</v>
      </c>
      <c r="F36">
        <v>2</v>
      </c>
      <c r="G36" s="3">
        <v>5.9</v>
      </c>
      <c r="H36" s="3">
        <v>589760</v>
      </c>
      <c r="I36">
        <v>2</v>
      </c>
      <c r="J36">
        <v>0</v>
      </c>
      <c r="K36">
        <v>0</v>
      </c>
      <c r="L36">
        <v>0</v>
      </c>
      <c r="M36">
        <f>'[1]Skole-arket'!$H$11/'[1]Skole-arket'!$H$11</f>
        <v>1</v>
      </c>
      <c r="N36" s="4">
        <f>SUM('[1]Vægt-arket'!$B$3:$B$7)</f>
        <v>1</v>
      </c>
      <c r="O36">
        <v>1</v>
      </c>
      <c r="P36">
        <v>10</v>
      </c>
      <c r="Q36">
        <v>1</v>
      </c>
      <c r="R36">
        <v>0</v>
      </c>
      <c r="S36">
        <v>1</v>
      </c>
      <c r="T36">
        <v>0</v>
      </c>
    </row>
    <row r="37" spans="1:20" x14ac:dyDescent="0.35">
      <c r="A37" s="1">
        <v>43923</v>
      </c>
      <c r="B37" t="s">
        <v>20</v>
      </c>
      <c r="C37" s="2">
        <v>216</v>
      </c>
      <c r="D37">
        <f t="shared" si="0"/>
        <v>2.3344537511509307</v>
      </c>
      <c r="E37">
        <f t="shared" si="1"/>
        <v>5.5700150198101817E-2</v>
      </c>
      <c r="F37">
        <v>3</v>
      </c>
      <c r="G37" s="3">
        <v>5.9</v>
      </c>
      <c r="H37" s="3">
        <v>589760</v>
      </c>
      <c r="I37">
        <v>2</v>
      </c>
      <c r="J37">
        <v>0</v>
      </c>
      <c r="K37">
        <v>0</v>
      </c>
      <c r="L37">
        <v>0</v>
      </c>
      <c r="M37">
        <f>'[1]Skole-arket'!$H$11/'[1]Skole-arket'!$H$11</f>
        <v>1</v>
      </c>
      <c r="N37" s="4">
        <f>SUM('[1]Vægt-arket'!$B$3:$B$7)</f>
        <v>1</v>
      </c>
      <c r="O37">
        <v>1</v>
      </c>
      <c r="P37">
        <v>10</v>
      </c>
      <c r="Q37">
        <v>1</v>
      </c>
      <c r="R37">
        <v>0</v>
      </c>
      <c r="S37">
        <v>1</v>
      </c>
      <c r="T37">
        <v>0</v>
      </c>
    </row>
    <row r="38" spans="1:20" x14ac:dyDescent="0.35">
      <c r="A38" s="1">
        <v>43924</v>
      </c>
      <c r="B38" t="s">
        <v>20</v>
      </c>
      <c r="C38" s="2">
        <v>244</v>
      </c>
      <c r="D38">
        <f t="shared" si="0"/>
        <v>2.3873898263387292</v>
      </c>
      <c r="E38">
        <f t="shared" si="1"/>
        <v>5.2936075187798526E-2</v>
      </c>
      <c r="F38">
        <v>4</v>
      </c>
      <c r="G38" s="3">
        <v>4.3</v>
      </c>
      <c r="H38" s="3">
        <v>589760</v>
      </c>
      <c r="I38">
        <v>2</v>
      </c>
      <c r="J38">
        <v>0</v>
      </c>
      <c r="K38">
        <v>0</v>
      </c>
      <c r="L38">
        <v>0</v>
      </c>
      <c r="M38">
        <f>'[1]Skole-arket'!$H$11/'[1]Skole-arket'!$H$11</f>
        <v>1</v>
      </c>
      <c r="N38" s="4">
        <f>SUM('[1]Vægt-arket'!$B$3:$B$7)</f>
        <v>1</v>
      </c>
      <c r="O38">
        <v>1</v>
      </c>
      <c r="P38">
        <v>10</v>
      </c>
      <c r="Q38">
        <v>1</v>
      </c>
      <c r="R38">
        <v>0</v>
      </c>
      <c r="S38">
        <v>1</v>
      </c>
      <c r="T38">
        <v>0</v>
      </c>
    </row>
    <row r="39" spans="1:20" x14ac:dyDescent="0.35">
      <c r="A39" s="1">
        <v>43925</v>
      </c>
      <c r="B39" t="s">
        <v>20</v>
      </c>
      <c r="C39" s="2">
        <v>252</v>
      </c>
      <c r="D39">
        <f t="shared" si="0"/>
        <v>2.4014005407815442</v>
      </c>
      <c r="E39">
        <f t="shared" si="1"/>
        <v>1.4010714442814987E-2</v>
      </c>
      <c r="F39">
        <v>5</v>
      </c>
      <c r="G39" s="3">
        <v>4.9000000000000004</v>
      </c>
      <c r="H39" s="3">
        <v>589760</v>
      </c>
      <c r="I39">
        <v>2</v>
      </c>
      <c r="J39">
        <v>0</v>
      </c>
      <c r="K39">
        <v>0</v>
      </c>
      <c r="L39">
        <v>0</v>
      </c>
      <c r="M39">
        <f>'[1]Skole-arket'!$H$11/'[1]Skole-arket'!$H$11</f>
        <v>1</v>
      </c>
      <c r="N39" s="4">
        <f>SUM('[1]Vægt-arket'!$B$3:$B$7)</f>
        <v>1</v>
      </c>
      <c r="O39">
        <v>1</v>
      </c>
      <c r="P39">
        <v>10</v>
      </c>
      <c r="Q39">
        <v>1</v>
      </c>
      <c r="R39">
        <v>0</v>
      </c>
      <c r="S39">
        <v>1</v>
      </c>
      <c r="T39">
        <v>0</v>
      </c>
    </row>
    <row r="40" spans="1:20" x14ac:dyDescent="0.35">
      <c r="A40" s="1">
        <v>43926</v>
      </c>
      <c r="B40" t="s">
        <v>20</v>
      </c>
      <c r="C40" s="2">
        <v>257</v>
      </c>
      <c r="D40">
        <f t="shared" si="0"/>
        <v>2.4099331233312946</v>
      </c>
      <c r="E40">
        <f t="shared" si="1"/>
        <v>8.5325825497504226E-3</v>
      </c>
      <c r="F40">
        <v>6</v>
      </c>
      <c r="G40" s="3">
        <v>8.1999999999999993</v>
      </c>
      <c r="H40" s="3">
        <v>589760</v>
      </c>
      <c r="I40">
        <v>2</v>
      </c>
      <c r="J40">
        <v>0</v>
      </c>
      <c r="K40">
        <v>0</v>
      </c>
      <c r="L40">
        <v>0</v>
      </c>
      <c r="M40">
        <f>'[1]Skole-arket'!$H$11/'[1]Skole-arket'!$H$11</f>
        <v>1</v>
      </c>
      <c r="N40" s="4">
        <f>SUM('[1]Vægt-arket'!$B$3:$B$7)</f>
        <v>1</v>
      </c>
      <c r="O40">
        <v>1</v>
      </c>
      <c r="P40">
        <v>10</v>
      </c>
      <c r="Q40">
        <v>1</v>
      </c>
      <c r="R40">
        <v>0</v>
      </c>
      <c r="S40">
        <v>1</v>
      </c>
      <c r="T40">
        <v>0</v>
      </c>
    </row>
    <row r="41" spans="1:20" x14ac:dyDescent="0.35">
      <c r="A41" s="1">
        <v>43927</v>
      </c>
      <c r="B41" t="s">
        <v>20</v>
      </c>
      <c r="C41" s="2">
        <v>278</v>
      </c>
      <c r="D41">
        <f t="shared" si="0"/>
        <v>2.4440447959180762</v>
      </c>
      <c r="E41">
        <f t="shared" si="1"/>
        <v>3.4111672586781605E-2</v>
      </c>
      <c r="F41">
        <v>0</v>
      </c>
      <c r="G41" s="3">
        <v>10.4</v>
      </c>
      <c r="H41" s="3">
        <v>589760</v>
      </c>
      <c r="I41">
        <v>2</v>
      </c>
      <c r="J41">
        <v>0</v>
      </c>
      <c r="K41">
        <v>0</v>
      </c>
      <c r="L41">
        <v>0</v>
      </c>
      <c r="M41">
        <f>'[1]Skole-arket'!$H$11/'[1]Skole-arket'!$H$11</f>
        <v>1</v>
      </c>
      <c r="N41" s="4">
        <f>SUM('[1]Vægt-arket'!$B$3:$B$7)</f>
        <v>1</v>
      </c>
      <c r="O41">
        <v>1</v>
      </c>
      <c r="P41">
        <v>10</v>
      </c>
      <c r="Q41">
        <v>1</v>
      </c>
      <c r="R41">
        <v>0</v>
      </c>
      <c r="S41">
        <v>1</v>
      </c>
      <c r="T41">
        <v>0</v>
      </c>
    </row>
    <row r="42" spans="1:20" x14ac:dyDescent="0.35">
      <c r="A42" s="1">
        <v>43928</v>
      </c>
      <c r="B42" t="s">
        <v>20</v>
      </c>
      <c r="C42" s="2">
        <v>287</v>
      </c>
      <c r="D42">
        <f t="shared" si="0"/>
        <v>2.4578818967339924</v>
      </c>
      <c r="E42">
        <f t="shared" si="1"/>
        <v>1.3837100815916159E-2</v>
      </c>
      <c r="F42">
        <v>1</v>
      </c>
      <c r="G42" s="3">
        <v>9.6999999999999993</v>
      </c>
      <c r="H42" s="3">
        <v>589760</v>
      </c>
      <c r="I42">
        <v>2</v>
      </c>
      <c r="J42">
        <v>0</v>
      </c>
      <c r="K42">
        <v>0</v>
      </c>
      <c r="L42">
        <v>0</v>
      </c>
      <c r="M42">
        <f>'[1]Skole-arket'!$H$11/'[1]Skole-arket'!$H$11</f>
        <v>1</v>
      </c>
      <c r="N42" s="4">
        <f>SUM('[1]Vægt-arket'!$B$3:$B$7)</f>
        <v>1</v>
      </c>
      <c r="O42">
        <v>1</v>
      </c>
      <c r="P42">
        <v>10</v>
      </c>
      <c r="Q42">
        <v>1</v>
      </c>
      <c r="R42">
        <v>0</v>
      </c>
      <c r="S42">
        <v>1</v>
      </c>
      <c r="T42">
        <v>0</v>
      </c>
    </row>
    <row r="43" spans="1:20" x14ac:dyDescent="0.35">
      <c r="A43" s="1">
        <v>43929</v>
      </c>
      <c r="B43" t="s">
        <v>20</v>
      </c>
      <c r="C43" s="2">
        <v>294</v>
      </c>
      <c r="D43">
        <f t="shared" si="0"/>
        <v>2.4683473304121573</v>
      </c>
      <c r="E43">
        <f t="shared" si="1"/>
        <v>1.0465433678164882E-2</v>
      </c>
      <c r="F43">
        <v>2</v>
      </c>
      <c r="G43" s="3">
        <v>9.1999999999999993</v>
      </c>
      <c r="H43" s="3">
        <v>589760</v>
      </c>
      <c r="I43">
        <v>2</v>
      </c>
      <c r="J43">
        <v>0</v>
      </c>
      <c r="K43">
        <v>0</v>
      </c>
      <c r="L43">
        <v>0</v>
      </c>
      <c r="M43">
        <f>'[1]Skole-arket'!$H$11/'[1]Skole-arket'!$H$11</f>
        <v>1</v>
      </c>
      <c r="N43" s="4">
        <f>SUM('[1]Vægt-arket'!$B$3:$B$7)</f>
        <v>1</v>
      </c>
      <c r="O43">
        <v>1</v>
      </c>
      <c r="P43">
        <v>10</v>
      </c>
      <c r="Q43">
        <v>1</v>
      </c>
      <c r="R43">
        <v>0</v>
      </c>
      <c r="S43">
        <v>1</v>
      </c>
      <c r="T43">
        <v>0</v>
      </c>
    </row>
    <row r="44" spans="1:20" x14ac:dyDescent="0.35">
      <c r="A44" s="1">
        <v>43930</v>
      </c>
      <c r="B44" t="s">
        <v>20</v>
      </c>
      <c r="C44" s="2">
        <v>302</v>
      </c>
      <c r="D44">
        <f t="shared" si="0"/>
        <v>2.4800069429571505</v>
      </c>
      <c r="E44">
        <f t="shared" si="1"/>
        <v>1.1659612544993259E-2</v>
      </c>
      <c r="F44">
        <v>3</v>
      </c>
      <c r="G44" s="3">
        <v>7.6</v>
      </c>
      <c r="H44" s="3">
        <v>589760</v>
      </c>
      <c r="I44">
        <v>2</v>
      </c>
      <c r="J44">
        <v>0</v>
      </c>
      <c r="K44">
        <v>0</v>
      </c>
      <c r="L44">
        <v>0</v>
      </c>
      <c r="M44">
        <f>'[1]Skole-arket'!$H$11/'[1]Skole-arket'!$H$11</f>
        <v>1</v>
      </c>
      <c r="N44" s="4">
        <f>SUM('[1]Vægt-arket'!$B$3:$B$7)</f>
        <v>1</v>
      </c>
      <c r="O44">
        <v>1</v>
      </c>
      <c r="P44">
        <v>10</v>
      </c>
      <c r="Q44">
        <v>1</v>
      </c>
      <c r="R44">
        <v>0</v>
      </c>
      <c r="S44">
        <v>1</v>
      </c>
      <c r="T44">
        <v>0</v>
      </c>
    </row>
    <row r="45" spans="1:20" x14ac:dyDescent="0.35">
      <c r="A45" s="1">
        <v>43931</v>
      </c>
      <c r="B45" t="s">
        <v>20</v>
      </c>
      <c r="C45" s="2">
        <v>309</v>
      </c>
      <c r="D45">
        <f t="shared" si="0"/>
        <v>2.4899584794248346</v>
      </c>
      <c r="E45">
        <f t="shared" si="1"/>
        <v>9.9515364676840967E-3</v>
      </c>
      <c r="F45">
        <v>4</v>
      </c>
      <c r="G45" s="3">
        <v>5.2</v>
      </c>
      <c r="H45" s="3">
        <v>589760</v>
      </c>
      <c r="I45">
        <v>2</v>
      </c>
      <c r="J45">
        <v>0</v>
      </c>
      <c r="K45">
        <v>0</v>
      </c>
      <c r="L45">
        <v>0</v>
      </c>
      <c r="M45">
        <f>'[1]Skole-arket'!$H$11/'[1]Skole-arket'!$H$11</f>
        <v>1</v>
      </c>
      <c r="N45" s="4">
        <f>SUM('[1]Vægt-arket'!$B$3:$B$7)</f>
        <v>1</v>
      </c>
      <c r="O45">
        <v>1</v>
      </c>
      <c r="P45">
        <v>10</v>
      </c>
      <c r="Q45">
        <v>1</v>
      </c>
      <c r="R45">
        <v>0</v>
      </c>
      <c r="S45">
        <v>1</v>
      </c>
      <c r="T45">
        <v>0</v>
      </c>
    </row>
    <row r="46" spans="1:20" x14ac:dyDescent="0.35">
      <c r="A46" s="1">
        <v>43932</v>
      </c>
      <c r="B46" t="s">
        <v>20</v>
      </c>
      <c r="C46" s="2">
        <v>311</v>
      </c>
      <c r="D46">
        <f t="shared" si="0"/>
        <v>2.4927603890268375</v>
      </c>
      <c r="E46">
        <f t="shared" si="1"/>
        <v>2.8019096020028833E-3</v>
      </c>
      <c r="F46">
        <v>5</v>
      </c>
      <c r="G46" s="3">
        <v>5.4</v>
      </c>
      <c r="H46" s="3">
        <v>589760</v>
      </c>
      <c r="I46">
        <v>2</v>
      </c>
      <c r="J46">
        <v>0</v>
      </c>
      <c r="K46">
        <v>0</v>
      </c>
      <c r="L46">
        <v>0</v>
      </c>
      <c r="M46">
        <f>'[1]Skole-arket'!$H$11/'[1]Skole-arket'!$H$11</f>
        <v>1</v>
      </c>
      <c r="N46" s="4">
        <f>SUM('[1]Vægt-arket'!$B$3:$B$7)</f>
        <v>1</v>
      </c>
      <c r="O46">
        <v>1</v>
      </c>
      <c r="P46">
        <v>10</v>
      </c>
      <c r="Q46">
        <v>1</v>
      </c>
      <c r="R46">
        <v>0</v>
      </c>
      <c r="S46">
        <v>1</v>
      </c>
      <c r="T46">
        <v>0</v>
      </c>
    </row>
    <row r="47" spans="1:20" x14ac:dyDescent="0.35">
      <c r="A47" s="1">
        <v>43933</v>
      </c>
      <c r="B47" t="s">
        <v>20</v>
      </c>
      <c r="C47" s="2">
        <v>319</v>
      </c>
      <c r="D47">
        <f t="shared" si="0"/>
        <v>2.503790683057181</v>
      </c>
      <c r="E47">
        <f t="shared" si="1"/>
        <v>1.1030294030343502E-2</v>
      </c>
      <c r="F47">
        <v>6</v>
      </c>
      <c r="G47" s="3">
        <v>9.6999999999999993</v>
      </c>
      <c r="H47" s="3">
        <v>589760</v>
      </c>
      <c r="I47">
        <v>2</v>
      </c>
      <c r="J47">
        <v>0</v>
      </c>
      <c r="K47">
        <v>0</v>
      </c>
      <c r="L47">
        <v>0</v>
      </c>
      <c r="M47">
        <f>'[1]Skole-arket'!$H$11/'[1]Skole-arket'!$H$11</f>
        <v>1</v>
      </c>
      <c r="N47" s="4">
        <f>SUM('[1]Vægt-arket'!$B$3:$B$7)</f>
        <v>1</v>
      </c>
      <c r="O47">
        <v>1</v>
      </c>
      <c r="P47">
        <v>10</v>
      </c>
      <c r="Q47">
        <v>1</v>
      </c>
      <c r="R47">
        <v>0</v>
      </c>
      <c r="S47">
        <v>1</v>
      </c>
      <c r="T47">
        <v>0</v>
      </c>
    </row>
    <row r="48" spans="1:20" x14ac:dyDescent="0.35">
      <c r="A48" s="1">
        <v>43934</v>
      </c>
      <c r="B48" t="s">
        <v>20</v>
      </c>
      <c r="C48" s="2">
        <v>324</v>
      </c>
      <c r="D48">
        <f t="shared" si="0"/>
        <v>2.510545010206612</v>
      </c>
      <c r="E48">
        <f t="shared" si="1"/>
        <v>6.7543271494310275E-3</v>
      </c>
      <c r="F48">
        <v>0</v>
      </c>
      <c r="G48" s="3">
        <v>5</v>
      </c>
      <c r="H48" s="3">
        <v>589760</v>
      </c>
      <c r="I48">
        <v>2</v>
      </c>
      <c r="J48">
        <v>0</v>
      </c>
      <c r="K48">
        <v>0</v>
      </c>
      <c r="L48">
        <v>0</v>
      </c>
      <c r="M48">
        <f>'[1]Skole-arket'!$H$11/'[1]Skole-arket'!$H$11</f>
        <v>1</v>
      </c>
      <c r="N48" s="4">
        <f>SUM('[1]Vægt-arket'!$B$3:$B$7)</f>
        <v>1</v>
      </c>
      <c r="O48">
        <v>1</v>
      </c>
      <c r="P48">
        <v>10</v>
      </c>
      <c r="Q48">
        <v>1</v>
      </c>
      <c r="R48">
        <v>0</v>
      </c>
      <c r="S48">
        <v>1</v>
      </c>
      <c r="T48">
        <v>0</v>
      </c>
    </row>
    <row r="49" spans="1:20" x14ac:dyDescent="0.35">
      <c r="A49" s="1">
        <v>43935</v>
      </c>
      <c r="B49" t="s">
        <v>20</v>
      </c>
      <c r="C49" s="2">
        <v>326</v>
      </c>
      <c r="D49">
        <f t="shared" si="0"/>
        <v>2.5132176000679389</v>
      </c>
      <c r="E49">
        <f t="shared" si="1"/>
        <v>2.6725898613269017E-3</v>
      </c>
      <c r="F49">
        <v>1</v>
      </c>
      <c r="G49" s="3">
        <v>4.8</v>
      </c>
      <c r="H49" s="3">
        <v>589760</v>
      </c>
      <c r="I49">
        <v>2</v>
      </c>
      <c r="J49">
        <v>0</v>
      </c>
      <c r="K49">
        <v>0</v>
      </c>
      <c r="L49">
        <v>0</v>
      </c>
      <c r="M49">
        <f>'[1]Skole-arket'!$H$11/'[1]Skole-arket'!$H$11</f>
        <v>1</v>
      </c>
      <c r="N49" s="4">
        <f>SUM('[1]Vægt-arket'!$B$3:$B$7)</f>
        <v>1</v>
      </c>
      <c r="O49">
        <v>1</v>
      </c>
      <c r="P49">
        <v>10</v>
      </c>
      <c r="Q49">
        <v>1</v>
      </c>
      <c r="R49">
        <v>0</v>
      </c>
      <c r="S49">
        <v>1</v>
      </c>
      <c r="T49">
        <v>0</v>
      </c>
    </row>
    <row r="50" spans="1:20" x14ac:dyDescent="0.35">
      <c r="A50" s="1">
        <v>43936</v>
      </c>
      <c r="B50" t="s">
        <v>20</v>
      </c>
      <c r="C50" s="2">
        <v>334</v>
      </c>
      <c r="D50">
        <f t="shared" si="0"/>
        <v>2.5237464668115646</v>
      </c>
      <c r="E50">
        <f t="shared" si="1"/>
        <v>1.0528866743625631E-2</v>
      </c>
      <c r="F50">
        <v>2</v>
      </c>
      <c r="G50" s="3">
        <v>8.1</v>
      </c>
      <c r="H50" s="3">
        <v>589760</v>
      </c>
      <c r="I50">
        <v>2</v>
      </c>
      <c r="J50">
        <v>0</v>
      </c>
      <c r="K50">
        <v>0</v>
      </c>
      <c r="L50">
        <v>0</v>
      </c>
      <c r="M50">
        <f>SUM('[1]Skole-arket'!$D$11:$D$15,'[1]Skole-arket'!$I$3,'[1]Skole-arket'!$D$17)/'[1]Skole-arket'!$H$11</f>
        <v>0.40067793739795876</v>
      </c>
      <c r="N50" s="4">
        <f>SUM('[1]Vægt-arket'!$B$3:$B$7)</f>
        <v>1</v>
      </c>
      <c r="O50">
        <v>1</v>
      </c>
      <c r="P50">
        <v>10</v>
      </c>
      <c r="Q50">
        <v>1</v>
      </c>
      <c r="R50">
        <v>0</v>
      </c>
      <c r="S50">
        <v>1</v>
      </c>
      <c r="T50">
        <v>0</v>
      </c>
    </row>
    <row r="51" spans="1:20" x14ac:dyDescent="0.35">
      <c r="A51" s="1">
        <v>43937</v>
      </c>
      <c r="B51" t="s">
        <v>20</v>
      </c>
      <c r="C51" s="2">
        <v>339</v>
      </c>
      <c r="D51">
        <f t="shared" si="0"/>
        <v>2.5301996982030821</v>
      </c>
      <c r="E51">
        <f t="shared" si="1"/>
        <v>6.4532313915175443E-3</v>
      </c>
      <c r="F51">
        <v>3</v>
      </c>
      <c r="G51" s="3">
        <v>8.3000000000000007</v>
      </c>
      <c r="H51" s="3">
        <v>589760</v>
      </c>
      <c r="I51">
        <v>2</v>
      </c>
      <c r="J51">
        <v>0</v>
      </c>
      <c r="K51">
        <v>0</v>
      </c>
      <c r="L51">
        <v>0</v>
      </c>
      <c r="M51">
        <f>SUM('[1]Skole-arket'!$D$11:$D$15,'[1]Skole-arket'!$I$3,'[1]Skole-arket'!$D$17)/'[1]Skole-arket'!$H$11</f>
        <v>0.40067793739795876</v>
      </c>
      <c r="N51" s="4">
        <f>SUM('[1]Vægt-arket'!$B$3:$B$7)</f>
        <v>1</v>
      </c>
      <c r="O51">
        <v>1</v>
      </c>
      <c r="P51">
        <v>10</v>
      </c>
      <c r="Q51">
        <v>1</v>
      </c>
      <c r="R51">
        <v>0</v>
      </c>
      <c r="S51">
        <v>1</v>
      </c>
      <c r="T51">
        <v>0</v>
      </c>
    </row>
    <row r="52" spans="1:20" x14ac:dyDescent="0.35">
      <c r="A52" s="1">
        <v>43938</v>
      </c>
      <c r="B52" t="s">
        <v>20</v>
      </c>
      <c r="C52" s="2">
        <v>343</v>
      </c>
      <c r="D52">
        <f t="shared" si="0"/>
        <v>2.5352941200427703</v>
      </c>
      <c r="E52">
        <f t="shared" si="1"/>
        <v>5.0944218396882235E-3</v>
      </c>
      <c r="F52">
        <v>4</v>
      </c>
      <c r="G52" s="3">
        <v>6.6</v>
      </c>
      <c r="H52" s="3">
        <v>589760</v>
      </c>
      <c r="I52">
        <v>2</v>
      </c>
      <c r="J52">
        <v>0</v>
      </c>
      <c r="K52">
        <v>0</v>
      </c>
      <c r="L52">
        <v>0</v>
      </c>
      <c r="M52">
        <f>SUM('[1]Skole-arket'!$D$11:$D$15,'[1]Skole-arket'!$I$3,'[1]Skole-arket'!$D$17)/'[1]Skole-arket'!$H$11</f>
        <v>0.40067793739795876</v>
      </c>
      <c r="N52" s="4">
        <f>SUM('[1]Vægt-arket'!$B$3:$B$7)</f>
        <v>1</v>
      </c>
      <c r="O52">
        <v>1</v>
      </c>
      <c r="P52">
        <v>10</v>
      </c>
      <c r="Q52">
        <v>1</v>
      </c>
      <c r="R52">
        <v>0</v>
      </c>
      <c r="S52">
        <v>1</v>
      </c>
      <c r="T52">
        <v>0</v>
      </c>
    </row>
    <row r="53" spans="1:20" x14ac:dyDescent="0.35">
      <c r="A53" s="1">
        <v>43939</v>
      </c>
      <c r="B53" t="s">
        <v>20</v>
      </c>
      <c r="C53" s="2">
        <v>345</v>
      </c>
      <c r="D53">
        <f t="shared" si="0"/>
        <v>2.537819095073274</v>
      </c>
      <c r="E53">
        <f t="shared" si="1"/>
        <v>2.52497503050364E-3</v>
      </c>
      <c r="F53">
        <v>5</v>
      </c>
      <c r="G53" s="3">
        <v>6.5</v>
      </c>
      <c r="H53" s="3">
        <v>589760</v>
      </c>
      <c r="I53">
        <v>2</v>
      </c>
      <c r="J53">
        <v>0</v>
      </c>
      <c r="K53">
        <v>0</v>
      </c>
      <c r="L53">
        <v>0</v>
      </c>
      <c r="M53">
        <f>SUM('[1]Skole-arket'!$D$11:$D$15,'[1]Skole-arket'!$I$3,'[1]Skole-arket'!$D$17)/'[1]Skole-arket'!$H$11</f>
        <v>0.40067793739795876</v>
      </c>
      <c r="N53" s="4">
        <f>SUM('[1]Vægt-arket'!$B$3:$B$7)</f>
        <v>1</v>
      </c>
      <c r="O53">
        <v>1</v>
      </c>
      <c r="P53">
        <v>10</v>
      </c>
      <c r="Q53">
        <v>1</v>
      </c>
      <c r="R53">
        <v>0</v>
      </c>
      <c r="S53">
        <v>1</v>
      </c>
      <c r="T53">
        <v>0</v>
      </c>
    </row>
    <row r="54" spans="1:20" x14ac:dyDescent="0.35">
      <c r="A54" s="1">
        <v>43940</v>
      </c>
      <c r="B54" t="s">
        <v>20</v>
      </c>
      <c r="C54" s="2">
        <v>347</v>
      </c>
      <c r="D54">
        <f t="shared" si="0"/>
        <v>2.5403294747908736</v>
      </c>
      <c r="E54">
        <f t="shared" si="1"/>
        <v>2.5103797175995979E-3</v>
      </c>
      <c r="F54">
        <v>6</v>
      </c>
      <c r="G54" s="3">
        <v>7.5</v>
      </c>
      <c r="H54" s="3">
        <v>589760</v>
      </c>
      <c r="I54">
        <v>2</v>
      </c>
      <c r="J54">
        <v>0</v>
      </c>
      <c r="K54">
        <v>0</v>
      </c>
      <c r="L54">
        <v>0</v>
      </c>
      <c r="M54">
        <f>SUM('[1]Skole-arket'!$D$11:$D$15,'[1]Skole-arket'!$I$3,'[1]Skole-arket'!$D$17)/'[1]Skole-arket'!$H$11</f>
        <v>0.40067793739795876</v>
      </c>
      <c r="N54" s="4">
        <f>SUM('[1]Vægt-arket'!$B$3:$B$7)</f>
        <v>1</v>
      </c>
      <c r="O54">
        <v>1</v>
      </c>
      <c r="P54">
        <v>10</v>
      </c>
      <c r="Q54">
        <v>1</v>
      </c>
      <c r="R54">
        <v>0</v>
      </c>
      <c r="S54">
        <v>1</v>
      </c>
      <c r="T54">
        <v>0</v>
      </c>
    </row>
    <row r="55" spans="1:20" x14ac:dyDescent="0.35">
      <c r="A55" s="1">
        <v>43941</v>
      </c>
      <c r="B55" t="s">
        <v>20</v>
      </c>
      <c r="C55" s="2">
        <v>353</v>
      </c>
      <c r="D55">
        <f t="shared" si="0"/>
        <v>2.5477747053878224</v>
      </c>
      <c r="E55">
        <f t="shared" si="1"/>
        <v>7.4452305969487931E-3</v>
      </c>
      <c r="F55">
        <v>0</v>
      </c>
      <c r="G55" s="3">
        <v>8.6</v>
      </c>
      <c r="H55" s="3">
        <v>589760</v>
      </c>
      <c r="I55">
        <v>2</v>
      </c>
      <c r="J55">
        <v>0</v>
      </c>
      <c r="K55">
        <v>0</v>
      </c>
      <c r="L55">
        <v>0</v>
      </c>
      <c r="M55">
        <f>SUM('[1]Skole-arket'!$D$11:$D$15,'[1]Skole-arket'!$I$3,'[1]Skole-arket'!$D$17)/'[1]Skole-arket'!$H$11</f>
        <v>0.40067793739795876</v>
      </c>
      <c r="N55" s="4">
        <f>SUM('[1]Vægt-arket'!$B$4:$B$7)</f>
        <v>0.79999999999999993</v>
      </c>
      <c r="O55">
        <v>1</v>
      </c>
      <c r="P55">
        <v>10</v>
      </c>
      <c r="Q55">
        <v>1</v>
      </c>
      <c r="R55">
        <v>0</v>
      </c>
      <c r="S55">
        <v>1</v>
      </c>
      <c r="T55">
        <v>0</v>
      </c>
    </row>
    <row r="56" spans="1:20" x14ac:dyDescent="0.35">
      <c r="A56" s="1">
        <v>43942</v>
      </c>
      <c r="B56" t="s">
        <v>20</v>
      </c>
      <c r="C56" s="2">
        <v>358</v>
      </c>
      <c r="D56">
        <f t="shared" si="0"/>
        <v>2.5538830266438746</v>
      </c>
      <c r="E56">
        <f t="shared" si="1"/>
        <v>6.1083212560522071E-3</v>
      </c>
      <c r="F56">
        <v>1</v>
      </c>
      <c r="G56" s="3">
        <v>10</v>
      </c>
      <c r="H56" s="3">
        <v>589760</v>
      </c>
      <c r="I56">
        <v>3</v>
      </c>
      <c r="J56">
        <v>0</v>
      </c>
      <c r="K56">
        <v>1</v>
      </c>
      <c r="L56">
        <v>0</v>
      </c>
      <c r="M56">
        <f>SUM('[1]Skole-arket'!$D$11:$D$15,'[1]Skole-arket'!$I$3,'[1]Skole-arket'!$D$17)/'[1]Skole-arket'!$H$11</f>
        <v>0.40067793739795876</v>
      </c>
      <c r="N56" s="4">
        <f>SUM('[1]Vægt-arket'!$B$4:$B$7)</f>
        <v>0.79999999999999993</v>
      </c>
      <c r="O56">
        <v>1</v>
      </c>
      <c r="P56">
        <v>10</v>
      </c>
      <c r="Q56">
        <v>1</v>
      </c>
      <c r="R56">
        <v>0</v>
      </c>
      <c r="S56">
        <v>1</v>
      </c>
      <c r="T56">
        <v>0</v>
      </c>
    </row>
    <row r="57" spans="1:20" x14ac:dyDescent="0.35">
      <c r="A57" s="1">
        <v>43943</v>
      </c>
      <c r="B57" t="s">
        <v>20</v>
      </c>
      <c r="C57" s="2">
        <v>363</v>
      </c>
      <c r="D57">
        <f t="shared" si="0"/>
        <v>2.5599066250361124</v>
      </c>
      <c r="E57">
        <f t="shared" si="1"/>
        <v>6.0235983922378722E-3</v>
      </c>
      <c r="F57">
        <v>2</v>
      </c>
      <c r="G57" s="3">
        <v>10.6</v>
      </c>
      <c r="H57" s="3">
        <v>589760</v>
      </c>
      <c r="I57">
        <v>3</v>
      </c>
      <c r="J57">
        <v>0</v>
      </c>
      <c r="K57">
        <v>0</v>
      </c>
      <c r="L57">
        <v>0</v>
      </c>
      <c r="M57">
        <f>SUM('[1]Skole-arket'!$D$11:$D$15,'[1]Skole-arket'!$I$3,'[1]Skole-arket'!$D$17)/'[1]Skole-arket'!$H$11</f>
        <v>0.40067793739795876</v>
      </c>
      <c r="N57" s="4">
        <f>SUM('[1]Vægt-arket'!$B$4:$B$7)</f>
        <v>0.79999999999999993</v>
      </c>
      <c r="O57">
        <v>1</v>
      </c>
      <c r="P57">
        <v>10</v>
      </c>
      <c r="Q57">
        <v>1</v>
      </c>
      <c r="R57">
        <v>0</v>
      </c>
      <c r="S57">
        <v>1</v>
      </c>
      <c r="T57">
        <v>0</v>
      </c>
    </row>
    <row r="58" spans="1:20" x14ac:dyDescent="0.35">
      <c r="A58" s="1">
        <v>43944</v>
      </c>
      <c r="B58" t="s">
        <v>20</v>
      </c>
      <c r="C58" s="2">
        <v>366</v>
      </c>
      <c r="D58">
        <f t="shared" si="0"/>
        <v>2.5634810853944106</v>
      </c>
      <c r="E58">
        <f t="shared" si="1"/>
        <v>3.5744603582981149E-3</v>
      </c>
      <c r="F58">
        <v>3</v>
      </c>
      <c r="G58" s="3">
        <v>11.4</v>
      </c>
      <c r="H58" s="3">
        <v>589760</v>
      </c>
      <c r="I58">
        <v>3</v>
      </c>
      <c r="J58">
        <v>0</v>
      </c>
      <c r="K58">
        <v>0</v>
      </c>
      <c r="L58">
        <v>0</v>
      </c>
      <c r="M58">
        <f>SUM('[1]Skole-arket'!$D$11:$D$15,'[1]Skole-arket'!$I$3,'[1]Skole-arket'!$D$17)/'[1]Skole-arket'!$H$11</f>
        <v>0.40067793739795876</v>
      </c>
      <c r="N58" s="4">
        <f>SUM('[1]Vægt-arket'!$B$4:$B$7)</f>
        <v>0.79999999999999993</v>
      </c>
      <c r="O58">
        <v>1</v>
      </c>
      <c r="P58">
        <v>10</v>
      </c>
      <c r="Q58">
        <v>1</v>
      </c>
      <c r="R58">
        <v>0</v>
      </c>
      <c r="S58">
        <v>1</v>
      </c>
      <c r="T58">
        <v>0</v>
      </c>
    </row>
    <row r="59" spans="1:20" x14ac:dyDescent="0.35">
      <c r="A59" s="1">
        <v>43945</v>
      </c>
      <c r="B59" t="s">
        <v>20</v>
      </c>
      <c r="C59" s="2">
        <v>368</v>
      </c>
      <c r="D59">
        <f t="shared" si="0"/>
        <v>2.5658478186735176</v>
      </c>
      <c r="E59">
        <f t="shared" si="1"/>
        <v>2.3667332791070805E-3</v>
      </c>
      <c r="F59">
        <v>4</v>
      </c>
      <c r="G59" s="3">
        <v>9.4</v>
      </c>
      <c r="H59" s="3">
        <v>589760</v>
      </c>
      <c r="I59">
        <v>3</v>
      </c>
      <c r="J59">
        <v>0</v>
      </c>
      <c r="K59">
        <v>0</v>
      </c>
      <c r="L59">
        <v>0</v>
      </c>
      <c r="M59">
        <f>SUM('[1]Skole-arket'!$D$11:$D$15,'[1]Skole-arket'!$I$3,'[1]Skole-arket'!$D$17)/'[1]Skole-arket'!$H$11</f>
        <v>0.40067793739795876</v>
      </c>
      <c r="N59" s="4">
        <f>SUM('[1]Vægt-arket'!$B$4:$B$7)</f>
        <v>0.79999999999999993</v>
      </c>
      <c r="O59">
        <v>1</v>
      </c>
      <c r="P59">
        <v>10</v>
      </c>
      <c r="Q59">
        <v>1</v>
      </c>
      <c r="R59">
        <v>0</v>
      </c>
      <c r="S59">
        <v>1</v>
      </c>
      <c r="T59">
        <v>0</v>
      </c>
    </row>
    <row r="60" spans="1:20" x14ac:dyDescent="0.35">
      <c r="A60" s="1">
        <v>43946</v>
      </c>
      <c r="B60" t="s">
        <v>20</v>
      </c>
      <c r="C60" s="2">
        <v>373</v>
      </c>
      <c r="D60">
        <f t="shared" si="0"/>
        <v>2.5717088318086878</v>
      </c>
      <c r="E60">
        <f t="shared" si="1"/>
        <v>5.8610131351701789E-3</v>
      </c>
      <c r="F60">
        <v>5</v>
      </c>
      <c r="G60" s="3">
        <v>9</v>
      </c>
      <c r="H60" s="3">
        <v>589760</v>
      </c>
      <c r="I60">
        <v>3</v>
      </c>
      <c r="J60">
        <v>0</v>
      </c>
      <c r="K60">
        <v>0</v>
      </c>
      <c r="L60">
        <v>0</v>
      </c>
      <c r="M60">
        <f>SUM('[1]Skole-arket'!$D$11:$D$15,'[1]Skole-arket'!$I$3,'[1]Skole-arket'!$D$17)/'[1]Skole-arket'!$H$11</f>
        <v>0.40067793739795876</v>
      </c>
      <c r="N60" s="4">
        <f>SUM('[1]Vægt-arket'!$B$4:$B$7)</f>
        <v>0.79999999999999993</v>
      </c>
      <c r="O60">
        <v>1</v>
      </c>
      <c r="P60">
        <v>10</v>
      </c>
      <c r="Q60">
        <v>1</v>
      </c>
      <c r="R60">
        <v>0</v>
      </c>
      <c r="S60">
        <v>1</v>
      </c>
      <c r="T60">
        <v>0</v>
      </c>
    </row>
    <row r="61" spans="1:20" x14ac:dyDescent="0.35">
      <c r="A61" s="1">
        <v>43947</v>
      </c>
      <c r="B61" t="s">
        <v>20</v>
      </c>
      <c r="C61" s="2">
        <v>377</v>
      </c>
      <c r="D61">
        <f t="shared" si="0"/>
        <v>2.576341350205793</v>
      </c>
      <c r="E61">
        <f t="shared" si="1"/>
        <v>4.632518397105212E-3</v>
      </c>
      <c r="F61">
        <v>6</v>
      </c>
      <c r="G61" s="3">
        <v>7.4</v>
      </c>
      <c r="H61" s="3">
        <v>589760</v>
      </c>
      <c r="I61">
        <v>3</v>
      </c>
      <c r="J61">
        <v>0</v>
      </c>
      <c r="K61">
        <v>0</v>
      </c>
      <c r="L61">
        <v>0</v>
      </c>
      <c r="M61">
        <f>SUM('[1]Skole-arket'!$D$11:$D$15,'[1]Skole-arket'!$I$3,'[1]Skole-arket'!$D$17)/'[1]Skole-arket'!$H$11</f>
        <v>0.40067793739795876</v>
      </c>
      <c r="N61" s="4">
        <f>SUM('[1]Vægt-arket'!$B$4:$B$7)</f>
        <v>0.79999999999999993</v>
      </c>
      <c r="O61">
        <v>1</v>
      </c>
      <c r="P61">
        <v>10</v>
      </c>
      <c r="Q61">
        <v>1</v>
      </c>
      <c r="R61">
        <v>0</v>
      </c>
      <c r="S61">
        <v>1</v>
      </c>
      <c r="T61">
        <v>0</v>
      </c>
    </row>
    <row r="62" spans="1:20" x14ac:dyDescent="0.35">
      <c r="A62" s="1">
        <v>43948</v>
      </c>
      <c r="B62" t="s">
        <v>20</v>
      </c>
      <c r="C62" s="2">
        <v>382</v>
      </c>
      <c r="D62">
        <f t="shared" si="0"/>
        <v>2.5820633629117089</v>
      </c>
      <c r="E62">
        <f t="shared" si="1"/>
        <v>5.7220127059158798E-3</v>
      </c>
      <c r="F62">
        <v>0</v>
      </c>
      <c r="G62" s="3">
        <v>7.9</v>
      </c>
      <c r="H62" s="3">
        <v>589760</v>
      </c>
      <c r="I62">
        <v>3</v>
      </c>
      <c r="J62">
        <v>0</v>
      </c>
      <c r="K62">
        <v>0</v>
      </c>
      <c r="L62">
        <v>0</v>
      </c>
      <c r="M62">
        <f>SUM('[1]Skole-arket'!$D$11:$D$15,'[1]Skole-arket'!$I$3,'[1]Skole-arket'!$D$17)/'[1]Skole-arket'!$H$11</f>
        <v>0.40067793739795876</v>
      </c>
      <c r="N62" s="4">
        <f>SUM('[1]Vægt-arket'!$B$4:$B$7)</f>
        <v>0.79999999999999993</v>
      </c>
      <c r="O62">
        <v>1</v>
      </c>
      <c r="P62">
        <v>10</v>
      </c>
      <c r="Q62">
        <v>1</v>
      </c>
      <c r="R62">
        <v>0</v>
      </c>
      <c r="S62">
        <v>1</v>
      </c>
      <c r="T62">
        <v>0</v>
      </c>
    </row>
    <row r="63" spans="1:20" x14ac:dyDescent="0.35">
      <c r="A63" s="1">
        <v>43949</v>
      </c>
      <c r="B63" t="s">
        <v>20</v>
      </c>
      <c r="C63" s="2">
        <v>382</v>
      </c>
      <c r="D63">
        <f t="shared" si="0"/>
        <v>2.5820633629117089</v>
      </c>
      <c r="E63">
        <f t="shared" si="1"/>
        <v>0</v>
      </c>
      <c r="F63">
        <v>1</v>
      </c>
      <c r="G63" s="3">
        <v>7.9</v>
      </c>
      <c r="H63" s="3">
        <v>589760</v>
      </c>
      <c r="I63">
        <v>3</v>
      </c>
      <c r="J63">
        <v>0</v>
      </c>
      <c r="K63">
        <v>0</v>
      </c>
      <c r="L63">
        <v>0</v>
      </c>
      <c r="M63">
        <f>SUM('[1]Skole-arket'!$D$11:$D$15,'[1]Skole-arket'!$I$3,'[1]Skole-arket'!$D$17)/'[1]Skole-arket'!$H$11</f>
        <v>0.40067793739795876</v>
      </c>
      <c r="N63" s="4">
        <f>SUM('[1]Vægt-arket'!$B$4:$B$7)</f>
        <v>0.79999999999999993</v>
      </c>
      <c r="O63">
        <v>1</v>
      </c>
      <c r="P63">
        <v>10</v>
      </c>
      <c r="Q63">
        <v>1</v>
      </c>
      <c r="R63">
        <v>0</v>
      </c>
      <c r="S63">
        <v>1</v>
      </c>
      <c r="T63">
        <v>0</v>
      </c>
    </row>
    <row r="64" spans="1:20" x14ac:dyDescent="0.35">
      <c r="A64" s="1">
        <v>43950</v>
      </c>
      <c r="B64" t="s">
        <v>20</v>
      </c>
      <c r="C64" s="2">
        <v>385</v>
      </c>
      <c r="D64">
        <f t="shared" si="0"/>
        <v>2.5854607295085006</v>
      </c>
      <c r="E64">
        <f t="shared" si="1"/>
        <v>3.3973665967916844E-3</v>
      </c>
      <c r="F64">
        <v>2</v>
      </c>
      <c r="G64" s="3">
        <v>7</v>
      </c>
      <c r="H64" s="3">
        <v>589760</v>
      </c>
      <c r="I64">
        <v>3</v>
      </c>
      <c r="J64">
        <v>0</v>
      </c>
      <c r="K64">
        <v>0</v>
      </c>
      <c r="L64">
        <v>0</v>
      </c>
      <c r="M64">
        <f>SUM('[1]Skole-arket'!$D$11:$D$15,'[1]Skole-arket'!$I$3,'[1]Skole-arket'!$D$17)/'[1]Skole-arket'!$H$11</f>
        <v>0.40067793739795876</v>
      </c>
      <c r="N64" s="4">
        <f>SUM('[1]Vægt-arket'!$B$4:$B$7)</f>
        <v>0.79999999999999993</v>
      </c>
      <c r="O64">
        <v>1</v>
      </c>
      <c r="P64">
        <v>10</v>
      </c>
      <c r="Q64">
        <v>1</v>
      </c>
      <c r="R64">
        <v>0</v>
      </c>
      <c r="S64">
        <v>1</v>
      </c>
      <c r="T64">
        <v>0</v>
      </c>
    </row>
    <row r="65" spans="1:20" x14ac:dyDescent="0.35">
      <c r="A65" s="1">
        <v>43951</v>
      </c>
      <c r="B65" t="s">
        <v>20</v>
      </c>
      <c r="C65" s="2">
        <v>390</v>
      </c>
      <c r="D65">
        <f t="shared" si="0"/>
        <v>2.5910646070264991</v>
      </c>
      <c r="E65">
        <f t="shared" si="1"/>
        <v>5.6038775179985123E-3</v>
      </c>
      <c r="F65">
        <v>3</v>
      </c>
      <c r="G65" s="3">
        <v>7.6</v>
      </c>
      <c r="H65" s="3">
        <v>589760</v>
      </c>
      <c r="I65">
        <v>3</v>
      </c>
      <c r="J65">
        <v>0</v>
      </c>
      <c r="K65">
        <v>0</v>
      </c>
      <c r="L65">
        <v>0</v>
      </c>
      <c r="M65">
        <f>SUM('[1]Skole-arket'!$D$11:$D$15,'[1]Skole-arket'!$I$3,'[1]Skole-arket'!$D$17)/'[1]Skole-arket'!$H$11</f>
        <v>0.40067793739795876</v>
      </c>
      <c r="N65" s="4">
        <f>SUM('[1]Vægt-arket'!$B$4:$B$7)</f>
        <v>0.79999999999999993</v>
      </c>
      <c r="O65">
        <v>1</v>
      </c>
      <c r="P65">
        <v>10</v>
      </c>
      <c r="Q65">
        <v>1</v>
      </c>
      <c r="R65">
        <v>0</v>
      </c>
      <c r="S65">
        <v>1</v>
      </c>
      <c r="T65">
        <v>0</v>
      </c>
    </row>
    <row r="66" spans="1:20" x14ac:dyDescent="0.35">
      <c r="A66" s="1">
        <v>43952</v>
      </c>
      <c r="B66" t="s">
        <v>20</v>
      </c>
      <c r="C66" s="2">
        <v>409</v>
      </c>
      <c r="D66">
        <f t="shared" si="0"/>
        <v>2.6117233080073419</v>
      </c>
      <c r="E66">
        <f t="shared" si="1"/>
        <v>2.065870098084277E-2</v>
      </c>
      <c r="F66">
        <v>4</v>
      </c>
      <c r="G66" s="3">
        <v>8.1</v>
      </c>
      <c r="H66" s="3">
        <v>589760</v>
      </c>
      <c r="I66">
        <v>3</v>
      </c>
      <c r="J66">
        <v>0</v>
      </c>
      <c r="K66">
        <v>0</v>
      </c>
      <c r="L66">
        <v>0</v>
      </c>
      <c r="M66">
        <f>SUM('[1]Skole-arket'!$D$11:$D$15,'[1]Skole-arket'!$I$3,'[1]Skole-arket'!$D$17)/'[1]Skole-arket'!$H$11</f>
        <v>0.40067793739795876</v>
      </c>
      <c r="N66" s="4">
        <f>SUM('[1]Vægt-arket'!$B$4:$B$7)</f>
        <v>0.79999999999999993</v>
      </c>
      <c r="O66">
        <v>1</v>
      </c>
      <c r="P66">
        <v>10</v>
      </c>
      <c r="Q66">
        <v>1</v>
      </c>
      <c r="R66">
        <v>0</v>
      </c>
      <c r="S66">
        <v>1</v>
      </c>
      <c r="T66">
        <v>0</v>
      </c>
    </row>
    <row r="67" spans="1:20" x14ac:dyDescent="0.35">
      <c r="A67" s="1">
        <v>43953</v>
      </c>
      <c r="B67" t="s">
        <v>20</v>
      </c>
      <c r="C67" s="2">
        <v>411</v>
      </c>
      <c r="D67">
        <f t="shared" ref="D67:D130" si="2">LOG(C67)</f>
        <v>2.6138418218760693</v>
      </c>
      <c r="E67">
        <f t="shared" si="1"/>
        <v>2.1185138687274119E-3</v>
      </c>
      <c r="F67">
        <v>5</v>
      </c>
      <c r="G67" s="3">
        <v>8.5</v>
      </c>
      <c r="H67" s="3">
        <v>589760</v>
      </c>
      <c r="I67">
        <v>3</v>
      </c>
      <c r="J67">
        <v>0</v>
      </c>
      <c r="K67">
        <v>0</v>
      </c>
      <c r="L67">
        <v>0</v>
      </c>
      <c r="M67">
        <f>SUM('[1]Skole-arket'!$D$11:$D$15,'[1]Skole-arket'!$I$3,'[1]Skole-arket'!$D$17)/'[1]Skole-arket'!$H$11</f>
        <v>0.40067793739795876</v>
      </c>
      <c r="N67" s="4">
        <f>SUM('[1]Vægt-arket'!$B$4:$B$7)</f>
        <v>0.79999999999999993</v>
      </c>
      <c r="O67">
        <v>1</v>
      </c>
      <c r="P67">
        <v>10</v>
      </c>
      <c r="Q67">
        <v>1</v>
      </c>
      <c r="R67">
        <v>0</v>
      </c>
      <c r="S67">
        <v>1</v>
      </c>
      <c r="T67">
        <v>0</v>
      </c>
    </row>
    <row r="68" spans="1:20" x14ac:dyDescent="0.35">
      <c r="A68" s="1">
        <v>43954</v>
      </c>
      <c r="B68" t="s">
        <v>20</v>
      </c>
      <c r="C68" s="2">
        <v>413</v>
      </c>
      <c r="D68">
        <f t="shared" si="2"/>
        <v>2.6159500516564012</v>
      </c>
      <c r="E68">
        <f t="shared" ref="E68:E131" si="3">D68-D67</f>
        <v>2.1082297803318717E-3</v>
      </c>
      <c r="F68">
        <v>6</v>
      </c>
      <c r="G68" s="3">
        <v>8.8000000000000007</v>
      </c>
      <c r="H68" s="3">
        <v>589760</v>
      </c>
      <c r="I68">
        <v>3</v>
      </c>
      <c r="J68">
        <v>0</v>
      </c>
      <c r="K68">
        <v>0</v>
      </c>
      <c r="L68">
        <v>0</v>
      </c>
      <c r="M68">
        <f>SUM('[1]Skole-arket'!$D$11:$D$15,'[1]Skole-arket'!$I$3,'[1]Skole-arket'!$D$17)/'[1]Skole-arket'!$H$11</f>
        <v>0.40067793739795876</v>
      </c>
      <c r="N68" s="4">
        <f>SUM('[1]Vægt-arket'!$B$4:$B$7)</f>
        <v>0.79999999999999993</v>
      </c>
      <c r="O68">
        <v>1</v>
      </c>
      <c r="P68">
        <v>10</v>
      </c>
      <c r="Q68">
        <v>1</v>
      </c>
      <c r="R68">
        <v>0</v>
      </c>
      <c r="S68">
        <v>1</v>
      </c>
      <c r="T68">
        <v>0</v>
      </c>
    </row>
    <row r="69" spans="1:20" x14ac:dyDescent="0.35">
      <c r="A69" s="1">
        <v>43955</v>
      </c>
      <c r="B69" t="s">
        <v>20</v>
      </c>
      <c r="C69" s="2">
        <v>413</v>
      </c>
      <c r="D69">
        <f t="shared" si="2"/>
        <v>2.6159500516564012</v>
      </c>
      <c r="E69">
        <f t="shared" si="3"/>
        <v>0</v>
      </c>
      <c r="F69">
        <v>0</v>
      </c>
      <c r="G69" s="3">
        <v>7.8</v>
      </c>
      <c r="H69" s="3">
        <v>589760</v>
      </c>
      <c r="I69">
        <v>3</v>
      </c>
      <c r="J69">
        <v>0</v>
      </c>
      <c r="K69">
        <v>0</v>
      </c>
      <c r="L69">
        <v>0</v>
      </c>
      <c r="M69">
        <f>SUM('[1]Skole-arket'!$D$11:$D$15,'[1]Skole-arket'!$I$3,'[1]Skole-arket'!$D$17)/'[1]Skole-arket'!$H$11</f>
        <v>0.40067793739795876</v>
      </c>
      <c r="N69" s="4">
        <f>SUM('[1]Vægt-arket'!$B$4:$B$7)</f>
        <v>0.79999999999999993</v>
      </c>
      <c r="O69">
        <v>1</v>
      </c>
      <c r="P69">
        <v>10</v>
      </c>
      <c r="Q69">
        <v>1</v>
      </c>
      <c r="R69">
        <v>0</v>
      </c>
      <c r="S69">
        <v>1</v>
      </c>
      <c r="T69">
        <v>0</v>
      </c>
    </row>
    <row r="70" spans="1:20" x14ac:dyDescent="0.35">
      <c r="A70" s="1">
        <v>43956</v>
      </c>
      <c r="B70" t="s">
        <v>20</v>
      </c>
      <c r="C70" s="2">
        <v>415</v>
      </c>
      <c r="D70">
        <f t="shared" si="2"/>
        <v>2.6180480967120925</v>
      </c>
      <c r="E70">
        <f t="shared" si="3"/>
        <v>2.0980450556913333E-3</v>
      </c>
      <c r="F70">
        <v>1</v>
      </c>
      <c r="G70" s="3">
        <v>7.9</v>
      </c>
      <c r="H70" s="3">
        <v>589760</v>
      </c>
      <c r="I70">
        <v>3</v>
      </c>
      <c r="J70">
        <v>0</v>
      </c>
      <c r="K70">
        <v>0</v>
      </c>
      <c r="L70">
        <v>0</v>
      </c>
      <c r="M70">
        <f>SUM('[1]Skole-arket'!$D$11:$D$15,'[1]Skole-arket'!$I$3,'[1]Skole-arket'!$D$17)/'[1]Skole-arket'!$H$11</f>
        <v>0.40067793739795876</v>
      </c>
      <c r="N70" s="4">
        <f>SUM('[1]Vægt-arket'!$B$4:$B$7)</f>
        <v>0.79999999999999993</v>
      </c>
      <c r="O70">
        <v>1</v>
      </c>
      <c r="P70">
        <v>10</v>
      </c>
      <c r="Q70">
        <v>1</v>
      </c>
      <c r="R70">
        <v>0</v>
      </c>
      <c r="S70">
        <v>1</v>
      </c>
      <c r="T70">
        <v>0</v>
      </c>
    </row>
    <row r="71" spans="1:20" x14ac:dyDescent="0.35">
      <c r="A71" s="1">
        <v>43957</v>
      </c>
      <c r="B71" t="s">
        <v>20</v>
      </c>
      <c r="C71" s="2">
        <v>415</v>
      </c>
      <c r="D71">
        <f t="shared" si="2"/>
        <v>2.6180480967120925</v>
      </c>
      <c r="E71">
        <f t="shared" si="3"/>
        <v>0</v>
      </c>
      <c r="F71">
        <v>2</v>
      </c>
      <c r="G71" s="3">
        <v>8.1</v>
      </c>
      <c r="H71" s="3">
        <v>589760</v>
      </c>
      <c r="I71">
        <v>3</v>
      </c>
      <c r="J71">
        <v>0</v>
      </c>
      <c r="K71">
        <v>0</v>
      </c>
      <c r="L71">
        <v>0</v>
      </c>
      <c r="M71">
        <f>SUM('[1]Skole-arket'!$D$11:$D$15,'[1]Skole-arket'!$I$3,'[1]Skole-arket'!$D$17)/'[1]Skole-arket'!$H$11</f>
        <v>0.40067793739795876</v>
      </c>
      <c r="N71" s="4">
        <f>SUM('[1]Vægt-arket'!$B$4:$B$7)</f>
        <v>0.79999999999999993</v>
      </c>
      <c r="O71">
        <v>1</v>
      </c>
      <c r="P71">
        <v>10</v>
      </c>
      <c r="Q71">
        <v>1</v>
      </c>
      <c r="R71">
        <v>0</v>
      </c>
      <c r="S71">
        <v>1</v>
      </c>
      <c r="T71">
        <v>0</v>
      </c>
    </row>
    <row r="72" spans="1:20" x14ac:dyDescent="0.35">
      <c r="A72" s="1">
        <v>43958</v>
      </c>
      <c r="B72" t="s">
        <v>20</v>
      </c>
      <c r="C72" s="2">
        <v>416</v>
      </c>
      <c r="D72">
        <f t="shared" si="2"/>
        <v>2.6190933306267428</v>
      </c>
      <c r="E72">
        <f t="shared" si="3"/>
        <v>1.0452339146502787E-3</v>
      </c>
      <c r="F72">
        <v>3</v>
      </c>
      <c r="G72" s="3">
        <v>9.6999999999999993</v>
      </c>
      <c r="H72" s="3">
        <v>589760</v>
      </c>
      <c r="I72">
        <v>3</v>
      </c>
      <c r="J72">
        <v>0</v>
      </c>
      <c r="K72">
        <v>0</v>
      </c>
      <c r="L72">
        <v>0</v>
      </c>
      <c r="M72">
        <f>SUM('[1]Skole-arket'!$D$11:$D$15,'[1]Skole-arket'!$I$3,'[1]Skole-arket'!$D$17)/'[1]Skole-arket'!$H$11</f>
        <v>0.40067793739795876</v>
      </c>
      <c r="N72" s="4">
        <f>SUM('[1]Vægt-arket'!$B$4:$B$7)</f>
        <v>0.79999999999999993</v>
      </c>
      <c r="O72">
        <v>1</v>
      </c>
      <c r="P72">
        <v>10</v>
      </c>
      <c r="Q72">
        <v>1</v>
      </c>
      <c r="R72">
        <v>0</v>
      </c>
      <c r="S72">
        <v>1</v>
      </c>
      <c r="T72">
        <v>0</v>
      </c>
    </row>
    <row r="73" spans="1:20" x14ac:dyDescent="0.35">
      <c r="A73" s="1">
        <v>43959</v>
      </c>
      <c r="B73" t="s">
        <v>20</v>
      </c>
      <c r="C73" s="2">
        <v>416</v>
      </c>
      <c r="D73">
        <f t="shared" si="2"/>
        <v>2.6190933306267428</v>
      </c>
      <c r="E73">
        <f t="shared" si="3"/>
        <v>0</v>
      </c>
      <c r="F73">
        <v>4</v>
      </c>
      <c r="G73" s="3">
        <v>10.199999999999999</v>
      </c>
      <c r="H73" s="3">
        <v>589760</v>
      </c>
      <c r="I73">
        <v>3</v>
      </c>
      <c r="J73">
        <v>0</v>
      </c>
      <c r="K73">
        <v>0</v>
      </c>
      <c r="L73">
        <v>0</v>
      </c>
      <c r="M73">
        <f>SUM('[1]Skole-arket'!$D$11:$D$15,'[1]Skole-arket'!$I$3,'[1]Skole-arket'!$D$17)/'[1]Skole-arket'!$H$11</f>
        <v>0.40067793739795876</v>
      </c>
      <c r="N73" s="4">
        <f>SUM('[1]Vægt-arket'!$B$4:$B$7)</f>
        <v>0.79999999999999993</v>
      </c>
      <c r="O73">
        <v>1</v>
      </c>
      <c r="P73">
        <v>10</v>
      </c>
      <c r="Q73">
        <v>1</v>
      </c>
      <c r="R73">
        <v>0</v>
      </c>
      <c r="S73">
        <v>1</v>
      </c>
      <c r="T73">
        <v>0</v>
      </c>
    </row>
    <row r="74" spans="1:20" x14ac:dyDescent="0.35">
      <c r="A74" s="1">
        <v>43960</v>
      </c>
      <c r="B74" t="s">
        <v>20</v>
      </c>
      <c r="C74" s="2">
        <v>417</v>
      </c>
      <c r="D74">
        <f t="shared" si="2"/>
        <v>2.6201360549737576</v>
      </c>
      <c r="E74">
        <f t="shared" si="3"/>
        <v>1.0427243470148007E-3</v>
      </c>
      <c r="F74">
        <v>5</v>
      </c>
      <c r="G74" s="3">
        <v>11.5</v>
      </c>
      <c r="H74" s="3">
        <v>589760</v>
      </c>
      <c r="I74">
        <v>3</v>
      </c>
      <c r="J74">
        <v>0</v>
      </c>
      <c r="K74">
        <v>0</v>
      </c>
      <c r="L74">
        <v>0</v>
      </c>
      <c r="M74">
        <f>SUM('[1]Skole-arket'!$D$11:$D$15,'[1]Skole-arket'!$I$3,'[1]Skole-arket'!$D$17)/'[1]Skole-arket'!$H$11</f>
        <v>0.40067793739795876</v>
      </c>
      <c r="N74" s="4">
        <f>SUM('[1]Vægt-arket'!$B$4:$B$7)</f>
        <v>0.79999999999999993</v>
      </c>
      <c r="O74">
        <v>1</v>
      </c>
      <c r="P74">
        <v>10</v>
      </c>
      <c r="Q74">
        <v>1</v>
      </c>
      <c r="R74">
        <v>0</v>
      </c>
      <c r="S74">
        <v>1</v>
      </c>
      <c r="T74">
        <v>0</v>
      </c>
    </row>
    <row r="75" spans="1:20" x14ac:dyDescent="0.35">
      <c r="A75" s="1">
        <v>43961</v>
      </c>
      <c r="B75" t="s">
        <v>20</v>
      </c>
      <c r="C75" s="2">
        <v>421</v>
      </c>
      <c r="D75">
        <f t="shared" si="2"/>
        <v>2.6242820958356683</v>
      </c>
      <c r="E75">
        <f t="shared" si="3"/>
        <v>4.146040861910727E-3</v>
      </c>
      <c r="F75">
        <v>6</v>
      </c>
      <c r="G75" s="3">
        <v>9.6999999999999993</v>
      </c>
      <c r="H75" s="3">
        <v>589760</v>
      </c>
      <c r="I75">
        <v>3</v>
      </c>
      <c r="J75">
        <v>0</v>
      </c>
      <c r="K75">
        <v>0</v>
      </c>
      <c r="L75">
        <v>0</v>
      </c>
      <c r="M75">
        <f>SUM('[1]Skole-arket'!$D$11:$D$15,'[1]Skole-arket'!$I$3,'[1]Skole-arket'!$D$17)/'[1]Skole-arket'!$H$11</f>
        <v>0.40067793739795876</v>
      </c>
      <c r="N75" s="4">
        <f>SUM('[1]Vægt-arket'!$B$4:$B$7)</f>
        <v>0.79999999999999993</v>
      </c>
      <c r="O75">
        <v>1</v>
      </c>
      <c r="P75">
        <v>10</v>
      </c>
      <c r="Q75">
        <v>1</v>
      </c>
      <c r="R75">
        <v>0</v>
      </c>
      <c r="S75">
        <v>1</v>
      </c>
      <c r="T75">
        <v>0</v>
      </c>
    </row>
    <row r="76" spans="1:20" x14ac:dyDescent="0.35">
      <c r="A76" s="1">
        <v>43962</v>
      </c>
      <c r="B76" t="s">
        <v>20</v>
      </c>
      <c r="C76" s="2">
        <v>422</v>
      </c>
      <c r="D76">
        <f t="shared" si="2"/>
        <v>2.6253124509616739</v>
      </c>
      <c r="E76">
        <f t="shared" si="3"/>
        <v>1.0303551260055777E-3</v>
      </c>
      <c r="F76">
        <v>0</v>
      </c>
      <c r="G76" s="3">
        <v>6.5</v>
      </c>
      <c r="H76" s="3">
        <v>589760</v>
      </c>
      <c r="I76">
        <v>3</v>
      </c>
      <c r="J76">
        <v>0</v>
      </c>
      <c r="K76">
        <v>0</v>
      </c>
      <c r="L76">
        <v>0</v>
      </c>
      <c r="M76">
        <f>SUM('[1]Skole-arket'!$D$11:$D$15,'[1]Skole-arket'!$I$3,'[1]Skole-arket'!$D$17)/'[1]Skole-arket'!$H$11</f>
        <v>0.40067793739795876</v>
      </c>
      <c r="N76" s="4">
        <f>SUM('[1]Vægt-arket'!$B$5:$B$7)</f>
        <v>0.5</v>
      </c>
      <c r="O76">
        <v>1</v>
      </c>
      <c r="P76">
        <v>10</v>
      </c>
      <c r="Q76">
        <v>1</v>
      </c>
      <c r="R76">
        <v>0</v>
      </c>
      <c r="S76">
        <v>1</v>
      </c>
      <c r="T76">
        <v>0</v>
      </c>
    </row>
    <row r="77" spans="1:20" x14ac:dyDescent="0.35">
      <c r="A77" s="1">
        <v>43963</v>
      </c>
      <c r="B77" t="s">
        <v>20</v>
      </c>
      <c r="C77" s="2">
        <v>423</v>
      </c>
      <c r="D77">
        <f t="shared" si="2"/>
        <v>2.6263403673750423</v>
      </c>
      <c r="E77">
        <f t="shared" si="3"/>
        <v>1.0279164133684127E-3</v>
      </c>
      <c r="F77">
        <v>1</v>
      </c>
      <c r="G77" s="3">
        <v>6</v>
      </c>
      <c r="H77" s="3">
        <v>589760</v>
      </c>
      <c r="I77">
        <v>4</v>
      </c>
      <c r="J77">
        <v>0</v>
      </c>
      <c r="K77">
        <v>0</v>
      </c>
      <c r="L77">
        <v>1</v>
      </c>
      <c r="M77">
        <f>SUM('[1]Skole-arket'!$D$11:$D$15,'[1]Skole-arket'!$I$3,'[1]Skole-arket'!$D$17)/'[1]Skole-arket'!$H$11</f>
        <v>0.40067793739795876</v>
      </c>
      <c r="N77" s="4">
        <f>SUM('[1]Vægt-arket'!$B$5:$B$7)</f>
        <v>0.5</v>
      </c>
      <c r="O77">
        <v>1</v>
      </c>
      <c r="P77">
        <v>10</v>
      </c>
      <c r="Q77">
        <v>1</v>
      </c>
      <c r="R77">
        <v>0</v>
      </c>
      <c r="S77">
        <v>1</v>
      </c>
      <c r="T77">
        <v>0</v>
      </c>
    </row>
    <row r="78" spans="1:20" x14ac:dyDescent="0.35">
      <c r="A78" s="1">
        <v>43964</v>
      </c>
      <c r="B78" t="s">
        <v>20</v>
      </c>
      <c r="C78" s="2">
        <v>424</v>
      </c>
      <c r="D78">
        <f t="shared" si="2"/>
        <v>2.6273658565927325</v>
      </c>
      <c r="E78">
        <f t="shared" si="3"/>
        <v>1.0254892176901897E-3</v>
      </c>
      <c r="F78">
        <v>2</v>
      </c>
      <c r="G78" s="3">
        <v>6.2</v>
      </c>
      <c r="H78" s="3">
        <v>589760</v>
      </c>
      <c r="I78">
        <v>4</v>
      </c>
      <c r="J78">
        <v>0</v>
      </c>
      <c r="K78">
        <v>0</v>
      </c>
      <c r="L78">
        <v>0</v>
      </c>
      <c r="M78">
        <f>SUM('[1]Skole-arket'!$D$11:$D$15,'[1]Skole-arket'!$I$3,'[1]Skole-arket'!$D$17)/'[1]Skole-arket'!$H$11</f>
        <v>0.40067793739795876</v>
      </c>
      <c r="N78" s="4">
        <f>SUM('[1]Vægt-arket'!$B$5:$B$7)</f>
        <v>0.5</v>
      </c>
      <c r="O78">
        <v>1</v>
      </c>
      <c r="P78">
        <v>10</v>
      </c>
      <c r="Q78">
        <v>1</v>
      </c>
      <c r="R78">
        <v>0</v>
      </c>
      <c r="S78">
        <v>1</v>
      </c>
      <c r="T78">
        <v>0</v>
      </c>
    </row>
    <row r="79" spans="1:20" x14ac:dyDescent="0.35">
      <c r="A79" s="1">
        <v>43965</v>
      </c>
      <c r="B79" t="s">
        <v>20</v>
      </c>
      <c r="C79" s="2">
        <v>424</v>
      </c>
      <c r="D79">
        <f t="shared" si="2"/>
        <v>2.6273658565927325</v>
      </c>
      <c r="E79">
        <f t="shared" si="3"/>
        <v>0</v>
      </c>
      <c r="F79">
        <v>3</v>
      </c>
      <c r="G79" s="3">
        <v>6.8</v>
      </c>
      <c r="H79" s="3">
        <v>589760</v>
      </c>
      <c r="I79">
        <v>4</v>
      </c>
      <c r="J79">
        <v>0</v>
      </c>
      <c r="K79">
        <v>0</v>
      </c>
      <c r="L79">
        <v>0</v>
      </c>
      <c r="M79">
        <f>SUM('[1]Skole-arket'!$D$11:$D$15,'[1]Skole-arket'!$I$3,'[1]Skole-arket'!$D$17)/'[1]Skole-arket'!$H$11</f>
        <v>0.40067793739795876</v>
      </c>
      <c r="N79" s="4">
        <f>SUM('[1]Vægt-arket'!$B$5:$B$7)</f>
        <v>0.5</v>
      </c>
      <c r="O79">
        <v>1</v>
      </c>
      <c r="P79">
        <v>10</v>
      </c>
      <c r="Q79">
        <v>1</v>
      </c>
      <c r="R79">
        <v>0</v>
      </c>
      <c r="S79">
        <v>1</v>
      </c>
      <c r="T79">
        <v>0</v>
      </c>
    </row>
    <row r="80" spans="1:20" x14ac:dyDescent="0.35">
      <c r="A80" s="1">
        <v>43966</v>
      </c>
      <c r="B80" t="s">
        <v>20</v>
      </c>
      <c r="C80" s="2">
        <v>425</v>
      </c>
      <c r="D80">
        <f t="shared" si="2"/>
        <v>2.6283889300503116</v>
      </c>
      <c r="E80">
        <f t="shared" si="3"/>
        <v>1.0230734575791267E-3</v>
      </c>
      <c r="F80">
        <v>4</v>
      </c>
      <c r="G80" s="3">
        <v>8.6999999999999993</v>
      </c>
      <c r="H80" s="3">
        <v>589760</v>
      </c>
      <c r="I80">
        <v>4</v>
      </c>
      <c r="J80">
        <v>0</v>
      </c>
      <c r="K80">
        <v>0</v>
      </c>
      <c r="L80">
        <v>0</v>
      </c>
      <c r="M80">
        <f>SUM('[1]Skole-arket'!$D$11:$D$15,'[1]Skole-arket'!$I$3,'[1]Skole-arket'!$D$17)/'[1]Skole-arket'!$H$11</f>
        <v>0.40067793739795876</v>
      </c>
      <c r="N80" s="4">
        <f>SUM('[1]Vægt-arket'!$B$5:$B$7)</f>
        <v>0.5</v>
      </c>
      <c r="O80">
        <v>1</v>
      </c>
      <c r="P80">
        <v>10</v>
      </c>
      <c r="Q80">
        <v>1</v>
      </c>
      <c r="R80">
        <v>0</v>
      </c>
      <c r="S80">
        <v>1</v>
      </c>
      <c r="T80">
        <v>0</v>
      </c>
    </row>
    <row r="81" spans="1:20" x14ac:dyDescent="0.35">
      <c r="A81" s="1">
        <v>43967</v>
      </c>
      <c r="B81" t="s">
        <v>20</v>
      </c>
      <c r="C81" s="2">
        <v>426</v>
      </c>
      <c r="D81">
        <f t="shared" si="2"/>
        <v>2.6294095991027189</v>
      </c>
      <c r="E81">
        <f t="shared" si="3"/>
        <v>1.0206690524072748E-3</v>
      </c>
      <c r="F81">
        <v>5</v>
      </c>
      <c r="G81" s="3">
        <v>9.1</v>
      </c>
      <c r="H81" s="3">
        <v>589760</v>
      </c>
      <c r="I81">
        <v>4</v>
      </c>
      <c r="J81">
        <v>0</v>
      </c>
      <c r="K81">
        <v>0</v>
      </c>
      <c r="L81">
        <v>0</v>
      </c>
      <c r="M81">
        <f>SUM('[1]Skole-arket'!$D$11:$D$15,'[1]Skole-arket'!$I$3,'[1]Skole-arket'!$D$17)/'[1]Skole-arket'!$H$11</f>
        <v>0.40067793739795876</v>
      </c>
      <c r="N81" s="4">
        <f>SUM('[1]Vægt-arket'!$B$5:$B$7)</f>
        <v>0.5</v>
      </c>
      <c r="O81">
        <v>1</v>
      </c>
      <c r="P81">
        <v>10</v>
      </c>
      <c r="Q81">
        <v>1</v>
      </c>
      <c r="R81">
        <v>0</v>
      </c>
      <c r="S81">
        <v>1</v>
      </c>
      <c r="T81">
        <v>0</v>
      </c>
    </row>
    <row r="82" spans="1:20" x14ac:dyDescent="0.35">
      <c r="A82" s="1">
        <v>43968</v>
      </c>
      <c r="B82" t="s">
        <v>20</v>
      </c>
      <c r="C82" s="2">
        <v>426</v>
      </c>
      <c r="D82">
        <f t="shared" si="2"/>
        <v>2.6294095991027189</v>
      </c>
      <c r="E82">
        <f t="shared" si="3"/>
        <v>0</v>
      </c>
      <c r="F82">
        <v>6</v>
      </c>
      <c r="G82" s="3">
        <v>9.8000000000000007</v>
      </c>
      <c r="H82" s="3">
        <v>589760</v>
      </c>
      <c r="I82">
        <v>4</v>
      </c>
      <c r="J82">
        <v>0</v>
      </c>
      <c r="K82">
        <v>0</v>
      </c>
      <c r="L82">
        <v>0</v>
      </c>
      <c r="M82">
        <f>SUM('[1]Skole-arket'!$D$11:$D$15,'[1]Skole-arket'!$I$3,'[1]Skole-arket'!$D$17)/'[1]Skole-arket'!$H$11</f>
        <v>0.40067793739795876</v>
      </c>
      <c r="N82" s="4">
        <f>SUM('[1]Vægt-arket'!$B$5:$B$7)</f>
        <v>0.5</v>
      </c>
      <c r="O82">
        <v>1</v>
      </c>
      <c r="P82">
        <v>10</v>
      </c>
      <c r="Q82">
        <v>1</v>
      </c>
      <c r="R82">
        <v>0</v>
      </c>
      <c r="S82">
        <v>1</v>
      </c>
      <c r="T82">
        <v>0</v>
      </c>
    </row>
    <row r="83" spans="1:20" x14ac:dyDescent="0.35">
      <c r="A83" s="1">
        <v>43969</v>
      </c>
      <c r="B83" t="s">
        <v>20</v>
      </c>
      <c r="C83" s="2">
        <v>427</v>
      </c>
      <c r="D83">
        <f t="shared" si="2"/>
        <v>2.6304278750250241</v>
      </c>
      <c r="E83">
        <f t="shared" si="3"/>
        <v>1.0182759223051896E-3</v>
      </c>
      <c r="F83">
        <v>0</v>
      </c>
      <c r="G83" s="3">
        <v>9.9</v>
      </c>
      <c r="H83" s="3">
        <v>589760</v>
      </c>
      <c r="I83">
        <v>4</v>
      </c>
      <c r="J83">
        <v>0</v>
      </c>
      <c r="K83">
        <v>0</v>
      </c>
      <c r="L83">
        <v>0</v>
      </c>
      <c r="M83">
        <f>SUM('[1]Skole-arket'!$I$3,'[1]Skole-arket'!$D$17)/'[1]Skole-arket'!$H$11</f>
        <v>0.16114323213666709</v>
      </c>
      <c r="N83">
        <v>0</v>
      </c>
      <c r="O83">
        <v>1</v>
      </c>
      <c r="P83">
        <v>10</v>
      </c>
      <c r="Q83">
        <v>1</v>
      </c>
      <c r="R83">
        <v>0</v>
      </c>
      <c r="S83">
        <v>1</v>
      </c>
      <c r="T83">
        <v>0</v>
      </c>
    </row>
    <row r="84" spans="1:20" x14ac:dyDescent="0.35">
      <c r="A84" s="1">
        <v>43970</v>
      </c>
      <c r="B84" t="s">
        <v>20</v>
      </c>
      <c r="C84" s="2">
        <v>429</v>
      </c>
      <c r="D84">
        <f t="shared" si="2"/>
        <v>2.6324572921847245</v>
      </c>
      <c r="E84">
        <f t="shared" si="3"/>
        <v>2.0294171597003974E-3</v>
      </c>
      <c r="F84">
        <v>1</v>
      </c>
      <c r="G84" s="3">
        <v>11.1</v>
      </c>
      <c r="H84" s="3">
        <v>589760</v>
      </c>
      <c r="I84">
        <v>4</v>
      </c>
      <c r="J84">
        <v>0</v>
      </c>
      <c r="K84">
        <v>0</v>
      </c>
      <c r="L84">
        <v>0</v>
      </c>
      <c r="M84">
        <f>SUM('[1]Skole-arket'!$I$3,'[1]Skole-arket'!$D$17)/'[1]Skole-arket'!$H$11</f>
        <v>0.16114323213666709</v>
      </c>
      <c r="N84">
        <v>0</v>
      </c>
      <c r="O84">
        <v>1</v>
      </c>
      <c r="P84">
        <v>10</v>
      </c>
      <c r="Q84">
        <v>1</v>
      </c>
      <c r="R84">
        <v>0</v>
      </c>
      <c r="S84">
        <v>1</v>
      </c>
      <c r="T84">
        <v>0</v>
      </c>
    </row>
    <row r="85" spans="1:20" x14ac:dyDescent="0.35">
      <c r="A85" s="1">
        <v>43971</v>
      </c>
      <c r="B85" t="s">
        <v>20</v>
      </c>
      <c r="C85" s="2">
        <v>430</v>
      </c>
      <c r="D85">
        <f t="shared" si="2"/>
        <v>2.6334684555795866</v>
      </c>
      <c r="E85">
        <f t="shared" si="3"/>
        <v>1.0111633948621801E-3</v>
      </c>
      <c r="F85">
        <v>2</v>
      </c>
      <c r="G85" s="3">
        <v>10.9</v>
      </c>
      <c r="H85" s="3">
        <v>589760</v>
      </c>
      <c r="I85">
        <v>4</v>
      </c>
      <c r="J85">
        <v>0</v>
      </c>
      <c r="K85">
        <v>0</v>
      </c>
      <c r="L85">
        <v>0</v>
      </c>
      <c r="M85">
        <f>SUM('[1]Skole-arket'!$I$3,'[1]Skole-arket'!$D$17)/'[1]Skole-arket'!$H$11</f>
        <v>0.16114323213666709</v>
      </c>
      <c r="N85">
        <v>0</v>
      </c>
      <c r="O85">
        <v>1</v>
      </c>
      <c r="P85">
        <v>10</v>
      </c>
      <c r="Q85">
        <v>1</v>
      </c>
      <c r="R85">
        <v>0</v>
      </c>
      <c r="S85">
        <v>1</v>
      </c>
      <c r="T85">
        <v>0</v>
      </c>
    </row>
    <row r="86" spans="1:20" x14ac:dyDescent="0.35">
      <c r="A86" s="1">
        <v>43972</v>
      </c>
      <c r="B86" t="s">
        <v>20</v>
      </c>
      <c r="C86" s="2">
        <v>431</v>
      </c>
      <c r="D86">
        <f t="shared" si="2"/>
        <v>2.6344772701607315</v>
      </c>
      <c r="E86">
        <f t="shared" si="3"/>
        <v>1.008814581144879E-3</v>
      </c>
      <c r="F86">
        <v>3</v>
      </c>
      <c r="G86" s="3">
        <v>12.8</v>
      </c>
      <c r="H86" s="3">
        <v>589760</v>
      </c>
      <c r="I86">
        <v>4</v>
      </c>
      <c r="J86">
        <v>0</v>
      </c>
      <c r="K86">
        <v>0</v>
      </c>
      <c r="L86">
        <v>0</v>
      </c>
      <c r="M86">
        <f>SUM('[1]Skole-arket'!$I$3,'[1]Skole-arket'!$D$17)/'[1]Skole-arket'!$H$11</f>
        <v>0.16114323213666709</v>
      </c>
      <c r="N86">
        <v>0</v>
      </c>
      <c r="O86">
        <v>1</v>
      </c>
      <c r="P86">
        <v>10</v>
      </c>
      <c r="Q86">
        <v>1</v>
      </c>
      <c r="R86">
        <v>0</v>
      </c>
      <c r="S86">
        <v>1</v>
      </c>
      <c r="T86">
        <v>0</v>
      </c>
    </row>
    <row r="87" spans="1:20" x14ac:dyDescent="0.35">
      <c r="A87" s="1">
        <v>43973</v>
      </c>
      <c r="B87" t="s">
        <v>20</v>
      </c>
      <c r="C87" s="2">
        <v>433</v>
      </c>
      <c r="D87">
        <f t="shared" si="2"/>
        <v>2.6364878963533656</v>
      </c>
      <c r="E87">
        <f t="shared" si="3"/>
        <v>2.0106261926340352E-3</v>
      </c>
      <c r="F87">
        <v>4</v>
      </c>
      <c r="G87" s="3">
        <v>13.4</v>
      </c>
      <c r="H87" s="3">
        <v>589760</v>
      </c>
      <c r="I87">
        <v>4</v>
      </c>
      <c r="J87">
        <v>0</v>
      </c>
      <c r="K87">
        <v>0</v>
      </c>
      <c r="L87">
        <v>0</v>
      </c>
      <c r="M87">
        <f>SUM('[1]Skole-arket'!$I$3,'[1]Skole-arket'!$D$17)/'[1]Skole-arket'!$H$11</f>
        <v>0.16114323213666709</v>
      </c>
      <c r="N87">
        <v>0</v>
      </c>
      <c r="O87">
        <v>1</v>
      </c>
      <c r="P87">
        <v>10</v>
      </c>
      <c r="Q87">
        <v>1</v>
      </c>
      <c r="R87">
        <v>0</v>
      </c>
      <c r="S87">
        <v>1</v>
      </c>
      <c r="T87">
        <v>0</v>
      </c>
    </row>
    <row r="88" spans="1:20" x14ac:dyDescent="0.35">
      <c r="A88" s="1">
        <v>43974</v>
      </c>
      <c r="B88" t="s">
        <v>20</v>
      </c>
      <c r="C88" s="2">
        <v>433</v>
      </c>
      <c r="D88">
        <f t="shared" si="2"/>
        <v>2.6364878963533656</v>
      </c>
      <c r="E88">
        <f t="shared" si="3"/>
        <v>0</v>
      </c>
      <c r="F88">
        <v>5</v>
      </c>
      <c r="G88" s="3">
        <v>12.4</v>
      </c>
      <c r="H88" s="3">
        <v>589760</v>
      </c>
      <c r="I88">
        <v>4</v>
      </c>
      <c r="J88">
        <v>0</v>
      </c>
      <c r="K88">
        <v>0</v>
      </c>
      <c r="L88">
        <v>0</v>
      </c>
      <c r="M88">
        <f>SUM('[1]Skole-arket'!$I$3,'[1]Skole-arket'!$D$17)/'[1]Skole-arket'!$H$11</f>
        <v>0.16114323213666709</v>
      </c>
      <c r="N88">
        <v>0</v>
      </c>
      <c r="O88">
        <v>1</v>
      </c>
      <c r="P88">
        <v>10</v>
      </c>
      <c r="Q88">
        <v>1</v>
      </c>
      <c r="R88">
        <v>0</v>
      </c>
      <c r="S88">
        <v>1</v>
      </c>
      <c r="T88">
        <v>0</v>
      </c>
    </row>
    <row r="89" spans="1:20" x14ac:dyDescent="0.35">
      <c r="A89" s="1">
        <v>43975</v>
      </c>
      <c r="B89" t="s">
        <v>20</v>
      </c>
      <c r="C89" s="2">
        <v>433</v>
      </c>
      <c r="D89">
        <f t="shared" si="2"/>
        <v>2.6364878963533656</v>
      </c>
      <c r="E89">
        <f t="shared" si="3"/>
        <v>0</v>
      </c>
      <c r="F89">
        <v>6</v>
      </c>
      <c r="G89" s="3">
        <v>10.9</v>
      </c>
      <c r="H89" s="3">
        <v>589760</v>
      </c>
      <c r="I89">
        <v>4</v>
      </c>
      <c r="J89">
        <v>0</v>
      </c>
      <c r="K89">
        <v>0</v>
      </c>
      <c r="L89">
        <v>0</v>
      </c>
      <c r="M89">
        <f>SUM('[1]Skole-arket'!$I$3,'[1]Skole-arket'!$D$17)/'[1]Skole-arket'!$H$11</f>
        <v>0.16114323213666709</v>
      </c>
      <c r="N89">
        <v>0</v>
      </c>
      <c r="O89">
        <v>1</v>
      </c>
      <c r="P89">
        <v>10</v>
      </c>
      <c r="Q89">
        <v>1</v>
      </c>
      <c r="R89">
        <v>0</v>
      </c>
      <c r="S89">
        <v>1</v>
      </c>
      <c r="T89">
        <v>0</v>
      </c>
    </row>
    <row r="90" spans="1:20" x14ac:dyDescent="0.35">
      <c r="A90" s="1">
        <v>43976</v>
      </c>
      <c r="B90" t="s">
        <v>20</v>
      </c>
      <c r="C90" s="2">
        <v>434</v>
      </c>
      <c r="D90">
        <f t="shared" si="2"/>
        <v>2.6374897295125108</v>
      </c>
      <c r="E90">
        <f t="shared" si="3"/>
        <v>1.0018331591452601E-3</v>
      </c>
      <c r="F90">
        <v>0</v>
      </c>
      <c r="G90" s="3">
        <v>12.2</v>
      </c>
      <c r="H90" s="3">
        <v>589760</v>
      </c>
      <c r="I90">
        <v>4</v>
      </c>
      <c r="J90">
        <v>0</v>
      </c>
      <c r="K90">
        <v>0</v>
      </c>
      <c r="L90">
        <v>0</v>
      </c>
      <c r="M90">
        <f>SUM('[1]Skole-arket'!$I$3,'[1]Skole-arket'!$D$17)/'[1]Skole-arket'!$H$11</f>
        <v>0.16114323213666709</v>
      </c>
      <c r="N90">
        <v>0</v>
      </c>
      <c r="O90">
        <v>1</v>
      </c>
      <c r="P90">
        <v>10</v>
      </c>
      <c r="Q90">
        <v>1</v>
      </c>
      <c r="R90">
        <v>0</v>
      </c>
      <c r="S90">
        <v>1</v>
      </c>
      <c r="T90">
        <v>0</v>
      </c>
    </row>
    <row r="91" spans="1:20" x14ac:dyDescent="0.35">
      <c r="A91" s="1">
        <v>43977</v>
      </c>
      <c r="B91" t="s">
        <v>20</v>
      </c>
      <c r="C91" s="2">
        <v>436</v>
      </c>
      <c r="D91">
        <f t="shared" si="2"/>
        <v>2.6394864892685859</v>
      </c>
      <c r="E91">
        <f t="shared" si="3"/>
        <v>1.9967597560750505E-3</v>
      </c>
      <c r="F91">
        <v>1</v>
      </c>
      <c r="G91" s="3">
        <v>12.2</v>
      </c>
      <c r="H91" s="3">
        <v>589760</v>
      </c>
      <c r="I91">
        <v>4</v>
      </c>
      <c r="J91">
        <v>0</v>
      </c>
      <c r="K91">
        <v>0</v>
      </c>
      <c r="L91">
        <v>0</v>
      </c>
      <c r="M91">
        <f>SUM('[1]Skole-arket'!$I$3,'[1]Skole-arket'!$D$17)/'[1]Skole-arket'!$H$11</f>
        <v>0.16114323213666709</v>
      </c>
      <c r="N91">
        <v>0</v>
      </c>
      <c r="O91">
        <v>1</v>
      </c>
      <c r="P91">
        <v>10</v>
      </c>
      <c r="Q91">
        <v>1</v>
      </c>
      <c r="R91">
        <v>0</v>
      </c>
      <c r="S91">
        <v>1</v>
      </c>
      <c r="T91">
        <v>0</v>
      </c>
    </row>
    <row r="92" spans="1:20" x14ac:dyDescent="0.35">
      <c r="A92" s="1">
        <v>43978</v>
      </c>
      <c r="B92" t="s">
        <v>20</v>
      </c>
      <c r="C92" s="2">
        <v>436</v>
      </c>
      <c r="D92">
        <f t="shared" si="2"/>
        <v>2.6394864892685859</v>
      </c>
      <c r="E92">
        <f t="shared" si="3"/>
        <v>0</v>
      </c>
      <c r="F92">
        <v>2</v>
      </c>
      <c r="G92" s="3">
        <v>12.1</v>
      </c>
      <c r="H92" s="3">
        <v>589760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10</v>
      </c>
      <c r="Q92">
        <v>1</v>
      </c>
      <c r="R92">
        <v>0</v>
      </c>
      <c r="S92">
        <v>0</v>
      </c>
      <c r="T92">
        <v>0</v>
      </c>
    </row>
    <row r="93" spans="1:20" x14ac:dyDescent="0.35">
      <c r="A93" s="1">
        <v>43979</v>
      </c>
      <c r="B93" t="s">
        <v>20</v>
      </c>
      <c r="C93" s="2">
        <v>436</v>
      </c>
      <c r="D93">
        <f t="shared" si="2"/>
        <v>2.6394864892685859</v>
      </c>
      <c r="E93">
        <f t="shared" si="3"/>
        <v>0</v>
      </c>
      <c r="F93">
        <v>3</v>
      </c>
      <c r="G93" s="3">
        <v>11.6</v>
      </c>
      <c r="H93" s="3">
        <v>589760</v>
      </c>
      <c r="I93">
        <v>4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10</v>
      </c>
      <c r="Q93">
        <v>1</v>
      </c>
      <c r="R93">
        <v>0</v>
      </c>
      <c r="S93">
        <v>0</v>
      </c>
      <c r="T93">
        <v>0</v>
      </c>
    </row>
    <row r="94" spans="1:20" x14ac:dyDescent="0.35">
      <c r="A94" s="1">
        <v>43980</v>
      </c>
      <c r="B94" t="s">
        <v>20</v>
      </c>
      <c r="C94" s="2">
        <v>436</v>
      </c>
      <c r="D94">
        <f t="shared" si="2"/>
        <v>2.6394864892685859</v>
      </c>
      <c r="E94">
        <f t="shared" si="3"/>
        <v>0</v>
      </c>
      <c r="F94">
        <v>4</v>
      </c>
      <c r="G94" s="3">
        <v>11.7</v>
      </c>
      <c r="H94" s="3">
        <v>589760</v>
      </c>
      <c r="I94">
        <v>4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10</v>
      </c>
      <c r="Q94">
        <v>1</v>
      </c>
      <c r="R94">
        <v>0</v>
      </c>
      <c r="S94">
        <v>0</v>
      </c>
      <c r="T94">
        <v>0</v>
      </c>
    </row>
    <row r="95" spans="1:20" x14ac:dyDescent="0.35">
      <c r="A95" s="1">
        <v>43981</v>
      </c>
      <c r="B95" t="s">
        <v>20</v>
      </c>
      <c r="C95" s="2">
        <v>436</v>
      </c>
      <c r="D95">
        <f t="shared" si="2"/>
        <v>2.6394864892685859</v>
      </c>
      <c r="E95">
        <f t="shared" si="3"/>
        <v>0</v>
      </c>
      <c r="F95">
        <v>5</v>
      </c>
      <c r="G95" s="3">
        <v>14.2</v>
      </c>
      <c r="H95" s="3">
        <v>589760</v>
      </c>
      <c r="I95">
        <v>4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10</v>
      </c>
      <c r="Q95">
        <v>1</v>
      </c>
      <c r="R95">
        <v>0</v>
      </c>
      <c r="S95">
        <v>0</v>
      </c>
      <c r="T95">
        <v>0</v>
      </c>
    </row>
    <row r="96" spans="1:20" x14ac:dyDescent="0.35">
      <c r="A96" s="1">
        <v>43982</v>
      </c>
      <c r="B96" t="s">
        <v>20</v>
      </c>
      <c r="C96" s="2">
        <v>436</v>
      </c>
      <c r="D96">
        <f t="shared" si="2"/>
        <v>2.6394864892685859</v>
      </c>
      <c r="E96">
        <f t="shared" si="3"/>
        <v>0</v>
      </c>
      <c r="F96">
        <v>6</v>
      </c>
      <c r="G96" s="3">
        <v>15</v>
      </c>
      <c r="H96" s="3">
        <v>589760</v>
      </c>
      <c r="I96">
        <v>4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10</v>
      </c>
      <c r="Q96">
        <v>1</v>
      </c>
      <c r="R96">
        <v>0</v>
      </c>
      <c r="S96">
        <v>0</v>
      </c>
      <c r="T96">
        <v>0</v>
      </c>
    </row>
    <row r="97" spans="1:20" x14ac:dyDescent="0.35">
      <c r="A97" s="1">
        <v>43983</v>
      </c>
      <c r="B97" t="s">
        <v>20</v>
      </c>
      <c r="C97" s="2">
        <v>436</v>
      </c>
      <c r="D97">
        <f t="shared" si="2"/>
        <v>2.6394864892685859</v>
      </c>
      <c r="E97">
        <f t="shared" si="3"/>
        <v>0</v>
      </c>
      <c r="F97">
        <v>0</v>
      </c>
      <c r="G97" s="3">
        <v>16.2</v>
      </c>
      <c r="H97" s="3">
        <v>589760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10</v>
      </c>
      <c r="Q97">
        <v>1</v>
      </c>
      <c r="R97">
        <v>0</v>
      </c>
      <c r="S97">
        <v>0</v>
      </c>
      <c r="T97">
        <v>0</v>
      </c>
    </row>
    <row r="98" spans="1:20" x14ac:dyDescent="0.35">
      <c r="A98" s="1">
        <v>43984</v>
      </c>
      <c r="B98" t="s">
        <v>20</v>
      </c>
      <c r="C98" s="2">
        <v>436</v>
      </c>
      <c r="D98">
        <f t="shared" si="2"/>
        <v>2.6394864892685859</v>
      </c>
      <c r="E98">
        <f t="shared" si="3"/>
        <v>0</v>
      </c>
      <c r="F98">
        <v>1</v>
      </c>
      <c r="G98" s="3">
        <v>16.899999999999999</v>
      </c>
      <c r="H98" s="3">
        <v>589760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10</v>
      </c>
      <c r="Q98">
        <v>1</v>
      </c>
      <c r="R98">
        <v>0</v>
      </c>
      <c r="S98">
        <v>0</v>
      </c>
      <c r="T98">
        <v>0</v>
      </c>
    </row>
    <row r="99" spans="1:20" x14ac:dyDescent="0.35">
      <c r="A99" s="1">
        <v>43985</v>
      </c>
      <c r="B99" t="s">
        <v>20</v>
      </c>
      <c r="C99" s="2">
        <v>436</v>
      </c>
      <c r="D99">
        <f t="shared" si="2"/>
        <v>2.6394864892685859</v>
      </c>
      <c r="E99">
        <f t="shared" si="3"/>
        <v>0</v>
      </c>
      <c r="F99">
        <v>2</v>
      </c>
      <c r="G99" s="3">
        <v>15.4</v>
      </c>
      <c r="H99" s="3">
        <v>589760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10</v>
      </c>
      <c r="Q99">
        <v>1</v>
      </c>
      <c r="R99">
        <v>0</v>
      </c>
      <c r="S99">
        <v>0</v>
      </c>
      <c r="T99">
        <v>0</v>
      </c>
    </row>
    <row r="100" spans="1:20" x14ac:dyDescent="0.35">
      <c r="A100" s="1">
        <v>43986</v>
      </c>
      <c r="B100" t="s">
        <v>20</v>
      </c>
      <c r="C100" s="2">
        <v>436</v>
      </c>
      <c r="D100">
        <f t="shared" si="2"/>
        <v>2.6394864892685859</v>
      </c>
      <c r="E100">
        <f t="shared" si="3"/>
        <v>0</v>
      </c>
      <c r="F100">
        <v>3</v>
      </c>
      <c r="G100" s="3">
        <v>13.3</v>
      </c>
      <c r="H100" s="3">
        <v>589760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10</v>
      </c>
      <c r="Q100">
        <v>1</v>
      </c>
      <c r="R100">
        <v>0</v>
      </c>
      <c r="S100">
        <v>0</v>
      </c>
      <c r="T100">
        <v>0</v>
      </c>
    </row>
    <row r="101" spans="1:20" x14ac:dyDescent="0.35">
      <c r="A101" s="1">
        <v>43987</v>
      </c>
      <c r="B101" t="s">
        <v>20</v>
      </c>
      <c r="C101" s="2">
        <v>436</v>
      </c>
      <c r="D101">
        <f t="shared" si="2"/>
        <v>2.6394864892685859</v>
      </c>
      <c r="E101">
        <f t="shared" si="3"/>
        <v>0</v>
      </c>
      <c r="F101">
        <v>4</v>
      </c>
      <c r="G101" s="3">
        <v>12</v>
      </c>
      <c r="H101" s="3">
        <v>589760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10</v>
      </c>
      <c r="Q101">
        <v>1</v>
      </c>
      <c r="R101">
        <v>0</v>
      </c>
      <c r="S101">
        <v>0</v>
      </c>
      <c r="T101">
        <v>0</v>
      </c>
    </row>
    <row r="102" spans="1:20" x14ac:dyDescent="0.35">
      <c r="A102" s="1">
        <v>43988</v>
      </c>
      <c r="B102" t="s">
        <v>20</v>
      </c>
      <c r="C102" s="2">
        <v>436</v>
      </c>
      <c r="D102">
        <f t="shared" si="2"/>
        <v>2.6394864892685859</v>
      </c>
      <c r="E102">
        <f t="shared" si="3"/>
        <v>0</v>
      </c>
      <c r="F102">
        <v>5</v>
      </c>
      <c r="G102" s="3">
        <v>10.7</v>
      </c>
      <c r="H102" s="3">
        <v>589760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10</v>
      </c>
      <c r="Q102">
        <v>1</v>
      </c>
      <c r="R102">
        <v>0</v>
      </c>
      <c r="S102">
        <v>0</v>
      </c>
      <c r="T102">
        <v>0</v>
      </c>
    </row>
    <row r="103" spans="1:20" x14ac:dyDescent="0.35">
      <c r="A103" s="1">
        <v>43989</v>
      </c>
      <c r="B103" t="s">
        <v>20</v>
      </c>
      <c r="C103" s="2">
        <v>436</v>
      </c>
      <c r="D103">
        <f t="shared" si="2"/>
        <v>2.6394864892685859</v>
      </c>
      <c r="E103">
        <f t="shared" si="3"/>
        <v>0</v>
      </c>
      <c r="F103">
        <v>6</v>
      </c>
      <c r="G103" s="3">
        <v>12.3</v>
      </c>
      <c r="H103" s="3">
        <v>589760</v>
      </c>
      <c r="I103">
        <v>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10</v>
      </c>
      <c r="Q103">
        <v>1</v>
      </c>
      <c r="R103">
        <v>0</v>
      </c>
      <c r="S103">
        <v>0</v>
      </c>
      <c r="T103">
        <v>0</v>
      </c>
    </row>
    <row r="104" spans="1:20" x14ac:dyDescent="0.35">
      <c r="A104" s="1">
        <v>43990</v>
      </c>
      <c r="B104" t="s">
        <v>20</v>
      </c>
      <c r="C104" s="2">
        <v>437</v>
      </c>
      <c r="D104">
        <f t="shared" si="2"/>
        <v>2.6404814369704219</v>
      </c>
      <c r="E104">
        <f t="shared" si="3"/>
        <v>9.9494770183605752E-4</v>
      </c>
      <c r="F104">
        <v>0</v>
      </c>
      <c r="G104" s="3">
        <v>12.1</v>
      </c>
      <c r="H104" s="3">
        <v>589760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50</v>
      </c>
      <c r="Q104">
        <v>1</v>
      </c>
      <c r="R104">
        <v>0</v>
      </c>
      <c r="S104">
        <v>0</v>
      </c>
      <c r="T104">
        <v>0</v>
      </c>
    </row>
    <row r="105" spans="1:20" x14ac:dyDescent="0.35">
      <c r="A105" s="1">
        <v>43991</v>
      </c>
      <c r="B105" t="s">
        <v>20</v>
      </c>
      <c r="C105" s="2">
        <v>437</v>
      </c>
      <c r="D105">
        <f t="shared" si="2"/>
        <v>2.6404814369704219</v>
      </c>
      <c r="E105">
        <f t="shared" si="3"/>
        <v>0</v>
      </c>
      <c r="F105">
        <v>1</v>
      </c>
      <c r="G105" s="3">
        <v>11.6</v>
      </c>
      <c r="H105" s="3">
        <v>589760</v>
      </c>
      <c r="I105">
        <v>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50</v>
      </c>
      <c r="Q105">
        <v>1</v>
      </c>
      <c r="R105">
        <v>0</v>
      </c>
      <c r="S105">
        <v>0</v>
      </c>
      <c r="T105">
        <v>0</v>
      </c>
    </row>
    <row r="106" spans="1:20" x14ac:dyDescent="0.35">
      <c r="A106" s="1">
        <v>43992</v>
      </c>
      <c r="B106" t="s">
        <v>20</v>
      </c>
      <c r="C106" s="2">
        <v>446</v>
      </c>
      <c r="D106">
        <f t="shared" si="2"/>
        <v>2.6493348587121419</v>
      </c>
      <c r="E106">
        <f t="shared" si="3"/>
        <v>8.8534217417199912E-3</v>
      </c>
      <c r="F106">
        <v>2</v>
      </c>
      <c r="G106" s="3">
        <v>13.8</v>
      </c>
      <c r="H106" s="3">
        <v>589760</v>
      </c>
      <c r="I106">
        <v>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50</v>
      </c>
      <c r="Q106">
        <v>1</v>
      </c>
      <c r="R106">
        <v>0</v>
      </c>
      <c r="S106">
        <v>0</v>
      </c>
      <c r="T106">
        <v>0</v>
      </c>
    </row>
    <row r="107" spans="1:20" x14ac:dyDescent="0.35">
      <c r="A107" s="1">
        <v>43993</v>
      </c>
      <c r="B107" t="s">
        <v>20</v>
      </c>
      <c r="C107" s="2">
        <v>448</v>
      </c>
      <c r="D107">
        <f t="shared" si="2"/>
        <v>2.651278013998144</v>
      </c>
      <c r="E107">
        <f t="shared" si="3"/>
        <v>1.9431552860020851E-3</v>
      </c>
      <c r="F107">
        <v>3</v>
      </c>
      <c r="G107" s="3">
        <v>17</v>
      </c>
      <c r="H107" s="3">
        <v>589760</v>
      </c>
      <c r="I107">
        <v>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50</v>
      </c>
      <c r="Q107">
        <v>1</v>
      </c>
      <c r="R107">
        <v>0</v>
      </c>
      <c r="S107">
        <v>0</v>
      </c>
      <c r="T107">
        <v>0</v>
      </c>
    </row>
    <row r="108" spans="1:20" x14ac:dyDescent="0.35">
      <c r="A108" s="1">
        <v>43994</v>
      </c>
      <c r="B108" t="s">
        <v>20</v>
      </c>
      <c r="C108" s="2">
        <v>473</v>
      </c>
      <c r="D108">
        <f t="shared" si="2"/>
        <v>2.6748611407378116</v>
      </c>
      <c r="E108">
        <f t="shared" si="3"/>
        <v>2.3583126739667559E-2</v>
      </c>
      <c r="F108">
        <v>4</v>
      </c>
      <c r="G108" s="3">
        <v>16.600000000000001</v>
      </c>
      <c r="H108" s="3">
        <v>589760</v>
      </c>
      <c r="I108">
        <v>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50</v>
      </c>
      <c r="Q108">
        <v>1</v>
      </c>
      <c r="R108">
        <v>0</v>
      </c>
      <c r="S108">
        <v>0</v>
      </c>
      <c r="T108">
        <v>0</v>
      </c>
    </row>
    <row r="109" spans="1:20" x14ac:dyDescent="0.35">
      <c r="A109" s="1">
        <v>43995</v>
      </c>
      <c r="B109" t="s">
        <v>20</v>
      </c>
      <c r="C109" s="2">
        <v>473</v>
      </c>
      <c r="D109">
        <f t="shared" si="2"/>
        <v>2.6748611407378116</v>
      </c>
      <c r="E109">
        <f t="shared" si="3"/>
        <v>0</v>
      </c>
      <c r="F109">
        <v>5</v>
      </c>
      <c r="G109" s="3">
        <v>17.399999999999999</v>
      </c>
      <c r="H109" s="3">
        <v>589760</v>
      </c>
      <c r="I109">
        <v>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50</v>
      </c>
      <c r="Q109">
        <v>1</v>
      </c>
      <c r="R109">
        <v>0</v>
      </c>
      <c r="S109">
        <v>0</v>
      </c>
      <c r="T109">
        <v>0</v>
      </c>
    </row>
    <row r="110" spans="1:20" x14ac:dyDescent="0.35">
      <c r="A110" s="1">
        <v>43996</v>
      </c>
      <c r="B110" t="s">
        <v>20</v>
      </c>
      <c r="C110" s="2">
        <v>481</v>
      </c>
      <c r="D110">
        <f t="shared" si="2"/>
        <v>2.6821450763738319</v>
      </c>
      <c r="E110">
        <f t="shared" si="3"/>
        <v>7.2839356360203666E-3</v>
      </c>
      <c r="F110">
        <v>6</v>
      </c>
      <c r="G110" s="3">
        <v>17.7</v>
      </c>
      <c r="H110" s="3">
        <v>589760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50</v>
      </c>
      <c r="Q110">
        <v>1</v>
      </c>
      <c r="R110">
        <v>0</v>
      </c>
      <c r="S110">
        <v>0</v>
      </c>
      <c r="T110">
        <v>0</v>
      </c>
    </row>
    <row r="111" spans="1:20" x14ac:dyDescent="0.35">
      <c r="A111" s="1">
        <v>43997</v>
      </c>
      <c r="B111" t="s">
        <v>20</v>
      </c>
      <c r="C111" s="2">
        <v>484</v>
      </c>
      <c r="D111">
        <f t="shared" si="2"/>
        <v>2.6848453616444123</v>
      </c>
      <c r="E111">
        <f t="shared" si="3"/>
        <v>2.7002852705804159E-3</v>
      </c>
      <c r="F111">
        <v>0</v>
      </c>
      <c r="G111" s="3">
        <v>17.2</v>
      </c>
      <c r="H111" s="3">
        <v>589760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50</v>
      </c>
      <c r="Q111">
        <v>1</v>
      </c>
      <c r="R111">
        <v>0</v>
      </c>
      <c r="S111">
        <v>0</v>
      </c>
      <c r="T111">
        <v>0</v>
      </c>
    </row>
    <row r="112" spans="1:20" x14ac:dyDescent="0.35">
      <c r="A112" s="1">
        <v>43998</v>
      </c>
      <c r="B112" t="s">
        <v>20</v>
      </c>
      <c r="C112" s="2">
        <v>491</v>
      </c>
      <c r="D112">
        <f t="shared" si="2"/>
        <v>2.6910814921229687</v>
      </c>
      <c r="E112">
        <f t="shared" si="3"/>
        <v>6.2361304785563121E-3</v>
      </c>
      <c r="F112">
        <v>1</v>
      </c>
      <c r="G112" s="3">
        <v>18.2</v>
      </c>
      <c r="H112" s="3">
        <v>589760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50</v>
      </c>
      <c r="Q112">
        <v>1</v>
      </c>
      <c r="R112">
        <v>0</v>
      </c>
      <c r="S112">
        <v>0</v>
      </c>
      <c r="T112">
        <v>0</v>
      </c>
    </row>
    <row r="113" spans="1:20" x14ac:dyDescent="0.35">
      <c r="A113" s="1">
        <v>43999</v>
      </c>
      <c r="B113" t="s">
        <v>20</v>
      </c>
      <c r="C113" s="2">
        <v>507</v>
      </c>
      <c r="D113">
        <f t="shared" si="2"/>
        <v>2.705007959333336</v>
      </c>
      <c r="E113">
        <f t="shared" si="3"/>
        <v>1.3926467210367388E-2</v>
      </c>
      <c r="F113">
        <v>2</v>
      </c>
      <c r="G113" s="3">
        <v>18.600000000000001</v>
      </c>
      <c r="H113" s="3">
        <v>589760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50</v>
      </c>
      <c r="Q113">
        <v>1</v>
      </c>
      <c r="R113">
        <v>0</v>
      </c>
      <c r="S113">
        <v>0</v>
      </c>
      <c r="T113">
        <v>0</v>
      </c>
    </row>
    <row r="114" spans="1:20" x14ac:dyDescent="0.35">
      <c r="A114" s="1">
        <v>44000</v>
      </c>
      <c r="B114" t="s">
        <v>20</v>
      </c>
      <c r="C114" s="2">
        <v>509</v>
      </c>
      <c r="D114">
        <f t="shared" si="2"/>
        <v>2.7067177823367587</v>
      </c>
      <c r="E114">
        <f t="shared" si="3"/>
        <v>1.7098230034227058E-3</v>
      </c>
      <c r="F114">
        <v>3</v>
      </c>
      <c r="G114" s="3">
        <v>18.5</v>
      </c>
      <c r="H114" s="3">
        <v>589760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50</v>
      </c>
      <c r="Q114">
        <v>1</v>
      </c>
      <c r="R114">
        <v>0</v>
      </c>
      <c r="S114">
        <v>0</v>
      </c>
      <c r="T114">
        <v>0</v>
      </c>
    </row>
    <row r="115" spans="1:20" x14ac:dyDescent="0.35">
      <c r="A115" s="1">
        <v>44001</v>
      </c>
      <c r="B115" t="s">
        <v>20</v>
      </c>
      <c r="C115" s="2">
        <v>510</v>
      </c>
      <c r="D115">
        <f t="shared" si="2"/>
        <v>2.7075701760979363</v>
      </c>
      <c r="E115">
        <f t="shared" si="3"/>
        <v>8.5239376117751675E-4</v>
      </c>
      <c r="F115">
        <v>4</v>
      </c>
      <c r="G115" s="3">
        <v>17.399999999999999</v>
      </c>
      <c r="H115" s="3">
        <v>589760</v>
      </c>
      <c r="I115">
        <v>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50</v>
      </c>
      <c r="Q115">
        <v>1</v>
      </c>
      <c r="R115">
        <v>0</v>
      </c>
      <c r="S115">
        <v>0</v>
      </c>
      <c r="T115">
        <v>0</v>
      </c>
    </row>
    <row r="116" spans="1:20" x14ac:dyDescent="0.35">
      <c r="A116" s="1">
        <v>44002</v>
      </c>
      <c r="B116" t="s">
        <v>20</v>
      </c>
      <c r="C116" s="2">
        <v>512</v>
      </c>
      <c r="D116">
        <f t="shared" si="2"/>
        <v>2.7092699609758308</v>
      </c>
      <c r="E116">
        <f t="shared" si="3"/>
        <v>1.6997848778945723E-3</v>
      </c>
      <c r="F116">
        <v>5</v>
      </c>
      <c r="G116" s="3">
        <v>16.5</v>
      </c>
      <c r="H116" s="3">
        <v>589760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50</v>
      </c>
      <c r="Q116">
        <v>1</v>
      </c>
      <c r="R116">
        <v>0</v>
      </c>
      <c r="S116">
        <v>0</v>
      </c>
      <c r="T116">
        <v>0</v>
      </c>
    </row>
    <row r="117" spans="1:20" x14ac:dyDescent="0.35">
      <c r="A117" s="1">
        <v>44003</v>
      </c>
      <c r="B117" t="s">
        <v>20</v>
      </c>
      <c r="C117" s="2">
        <v>515</v>
      </c>
      <c r="D117">
        <f t="shared" si="2"/>
        <v>2.7118072290411912</v>
      </c>
      <c r="E117">
        <f t="shared" si="3"/>
        <v>2.5372680653603652E-3</v>
      </c>
      <c r="F117">
        <v>6</v>
      </c>
      <c r="G117" s="3">
        <v>16.899999999999999</v>
      </c>
      <c r="H117" s="3">
        <v>589760</v>
      </c>
      <c r="I117">
        <v>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50</v>
      </c>
      <c r="Q117">
        <v>1</v>
      </c>
      <c r="R117">
        <v>0</v>
      </c>
      <c r="S117">
        <v>0</v>
      </c>
      <c r="T117">
        <v>0</v>
      </c>
    </row>
    <row r="118" spans="1:20" x14ac:dyDescent="0.35">
      <c r="A118" s="1">
        <v>44004</v>
      </c>
      <c r="B118" t="s">
        <v>20</v>
      </c>
      <c r="C118" s="2">
        <v>518</v>
      </c>
      <c r="D118">
        <f t="shared" si="2"/>
        <v>2.7143297597452332</v>
      </c>
      <c r="E118">
        <f t="shared" si="3"/>
        <v>2.5225307040419587E-3</v>
      </c>
      <c r="F118">
        <v>0</v>
      </c>
      <c r="G118" s="3">
        <v>16.399999999999999</v>
      </c>
      <c r="H118" s="3">
        <v>589760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50</v>
      </c>
      <c r="Q118">
        <v>1</v>
      </c>
      <c r="R118">
        <v>0</v>
      </c>
      <c r="S118">
        <v>0</v>
      </c>
      <c r="T118">
        <v>0</v>
      </c>
    </row>
    <row r="119" spans="1:20" x14ac:dyDescent="0.35">
      <c r="A119" s="1">
        <v>44005</v>
      </c>
      <c r="B119" t="s">
        <v>20</v>
      </c>
      <c r="C119" s="2">
        <v>522</v>
      </c>
      <c r="D119">
        <f t="shared" si="2"/>
        <v>2.7176705030022621</v>
      </c>
      <c r="E119">
        <f t="shared" si="3"/>
        <v>3.340743257028933E-3</v>
      </c>
      <c r="F119">
        <v>1</v>
      </c>
      <c r="G119" s="3">
        <v>16.600000000000001</v>
      </c>
      <c r="H119" s="3">
        <v>589760</v>
      </c>
      <c r="I119">
        <v>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50</v>
      </c>
      <c r="Q119">
        <v>1</v>
      </c>
      <c r="R119">
        <v>0</v>
      </c>
      <c r="S119">
        <v>0</v>
      </c>
      <c r="T119">
        <v>0</v>
      </c>
    </row>
    <row r="120" spans="1:20" x14ac:dyDescent="0.35">
      <c r="A120" s="1">
        <v>44006</v>
      </c>
      <c r="B120" t="s">
        <v>20</v>
      </c>
      <c r="C120" s="2">
        <v>539</v>
      </c>
      <c r="D120">
        <f t="shared" si="2"/>
        <v>2.7315887651867388</v>
      </c>
      <c r="E120">
        <f t="shared" si="3"/>
        <v>1.3918262184476671E-2</v>
      </c>
      <c r="F120">
        <v>2</v>
      </c>
      <c r="G120" s="3">
        <v>18.899999999999999</v>
      </c>
      <c r="H120" s="3">
        <v>589760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50</v>
      </c>
      <c r="Q120">
        <v>1</v>
      </c>
      <c r="R120">
        <v>0</v>
      </c>
      <c r="S120">
        <v>0</v>
      </c>
      <c r="T120">
        <v>0</v>
      </c>
    </row>
    <row r="121" spans="1:20" x14ac:dyDescent="0.35">
      <c r="A121" s="1">
        <v>44007</v>
      </c>
      <c r="B121" t="s">
        <v>20</v>
      </c>
      <c r="C121" s="2">
        <v>544</v>
      </c>
      <c r="D121">
        <f t="shared" si="2"/>
        <v>2.7355988996981799</v>
      </c>
      <c r="E121">
        <f t="shared" si="3"/>
        <v>4.0101345114411657E-3</v>
      </c>
      <c r="F121">
        <v>3</v>
      </c>
      <c r="G121" s="3">
        <v>20.7</v>
      </c>
      <c r="H121" s="3">
        <v>589760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50</v>
      </c>
      <c r="Q121">
        <v>1</v>
      </c>
      <c r="R121">
        <v>0</v>
      </c>
      <c r="S121">
        <v>0</v>
      </c>
      <c r="T121">
        <v>0</v>
      </c>
    </row>
    <row r="122" spans="1:20" x14ac:dyDescent="0.35">
      <c r="A122" s="1">
        <v>44008</v>
      </c>
      <c r="B122" t="s">
        <v>20</v>
      </c>
      <c r="C122" s="2">
        <v>546</v>
      </c>
      <c r="D122">
        <f t="shared" si="2"/>
        <v>2.7371926427047373</v>
      </c>
      <c r="E122">
        <f t="shared" si="3"/>
        <v>1.5937430065573466E-3</v>
      </c>
      <c r="F122">
        <v>4</v>
      </c>
      <c r="G122" s="3">
        <v>21.9</v>
      </c>
      <c r="H122" s="3">
        <v>589760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50</v>
      </c>
      <c r="Q122">
        <v>1</v>
      </c>
      <c r="R122">
        <v>0</v>
      </c>
      <c r="S122">
        <v>0</v>
      </c>
      <c r="T122">
        <v>0</v>
      </c>
    </row>
    <row r="123" spans="1:20" x14ac:dyDescent="0.35">
      <c r="A123" s="1">
        <v>44009</v>
      </c>
      <c r="B123" t="s">
        <v>20</v>
      </c>
      <c r="C123" s="2">
        <v>555</v>
      </c>
      <c r="D123">
        <f t="shared" si="2"/>
        <v>2.7442929831226763</v>
      </c>
      <c r="E123">
        <f t="shared" si="3"/>
        <v>7.100340417939055E-3</v>
      </c>
      <c r="F123">
        <v>5</v>
      </c>
      <c r="G123" s="3">
        <v>21.1</v>
      </c>
      <c r="H123" s="3">
        <v>589760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50</v>
      </c>
      <c r="Q123">
        <v>1</v>
      </c>
      <c r="R123">
        <v>0</v>
      </c>
      <c r="S123">
        <v>0</v>
      </c>
      <c r="T123">
        <v>0</v>
      </c>
    </row>
    <row r="124" spans="1:20" x14ac:dyDescent="0.35">
      <c r="A124" s="1">
        <v>44010</v>
      </c>
      <c r="B124" t="s">
        <v>20</v>
      </c>
      <c r="C124" s="2">
        <v>556</v>
      </c>
      <c r="D124">
        <f t="shared" si="2"/>
        <v>2.7450747915820575</v>
      </c>
      <c r="E124">
        <f t="shared" si="3"/>
        <v>7.8180845938113919E-4</v>
      </c>
      <c r="F124">
        <v>6</v>
      </c>
      <c r="G124" s="3">
        <v>17.899999999999999</v>
      </c>
      <c r="H124" s="3">
        <v>589760</v>
      </c>
      <c r="I124">
        <v>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50</v>
      </c>
      <c r="Q124">
        <v>1</v>
      </c>
      <c r="R124">
        <v>0</v>
      </c>
      <c r="S124">
        <v>0</v>
      </c>
      <c r="T124">
        <v>0</v>
      </c>
    </row>
    <row r="125" spans="1:20" x14ac:dyDescent="0.35">
      <c r="A125" s="1">
        <v>44011</v>
      </c>
      <c r="B125" t="s">
        <v>20</v>
      </c>
      <c r="C125" s="2">
        <v>558</v>
      </c>
      <c r="D125">
        <f t="shared" si="2"/>
        <v>2.7466341989375787</v>
      </c>
      <c r="E125">
        <f t="shared" si="3"/>
        <v>1.5594073555211807E-3</v>
      </c>
      <c r="F125">
        <v>0</v>
      </c>
      <c r="G125" s="3">
        <v>15.7</v>
      </c>
      <c r="H125" s="3">
        <v>589760</v>
      </c>
      <c r="I125">
        <v>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50</v>
      </c>
      <c r="Q125">
        <v>1</v>
      </c>
      <c r="R125">
        <v>0</v>
      </c>
      <c r="S125">
        <v>0</v>
      </c>
      <c r="T125">
        <v>0</v>
      </c>
    </row>
    <row r="126" spans="1:20" x14ac:dyDescent="0.35">
      <c r="A126" s="1">
        <v>44012</v>
      </c>
      <c r="B126" t="s">
        <v>20</v>
      </c>
      <c r="C126" s="2">
        <v>564</v>
      </c>
      <c r="D126">
        <f t="shared" si="2"/>
        <v>2.7512791039833422</v>
      </c>
      <c r="E126">
        <f t="shared" si="3"/>
        <v>4.6449050457635366E-3</v>
      </c>
      <c r="F126">
        <v>1</v>
      </c>
      <c r="G126" s="3">
        <v>14.6</v>
      </c>
      <c r="H126" s="3">
        <v>589760</v>
      </c>
      <c r="I126">
        <v>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50</v>
      </c>
      <c r="Q126">
        <v>1</v>
      </c>
      <c r="R126">
        <v>0</v>
      </c>
      <c r="S126">
        <v>0</v>
      </c>
      <c r="T126">
        <v>0</v>
      </c>
    </row>
    <row r="127" spans="1:20" x14ac:dyDescent="0.35">
      <c r="A127" s="1">
        <v>44013</v>
      </c>
      <c r="B127" t="s">
        <v>20</v>
      </c>
      <c r="C127" s="2">
        <v>566</v>
      </c>
      <c r="D127">
        <f t="shared" si="2"/>
        <v>2.7528164311882715</v>
      </c>
      <c r="E127">
        <f t="shared" si="3"/>
        <v>1.537327204929273E-3</v>
      </c>
      <c r="F127">
        <v>2</v>
      </c>
      <c r="G127" s="3">
        <v>15.5</v>
      </c>
      <c r="H127" s="3">
        <v>589760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50</v>
      </c>
      <c r="Q127">
        <v>1</v>
      </c>
      <c r="R127">
        <v>0</v>
      </c>
      <c r="S127">
        <v>0</v>
      </c>
      <c r="T127">
        <v>0</v>
      </c>
    </row>
    <row r="128" spans="1:20" x14ac:dyDescent="0.35">
      <c r="A128" s="1">
        <v>44014</v>
      </c>
      <c r="B128" t="s">
        <v>20</v>
      </c>
      <c r="C128" s="2">
        <v>566</v>
      </c>
      <c r="D128">
        <f t="shared" si="2"/>
        <v>2.7528164311882715</v>
      </c>
      <c r="E128">
        <f t="shared" si="3"/>
        <v>0</v>
      </c>
      <c r="F128">
        <v>3</v>
      </c>
      <c r="G128" s="3">
        <v>14.9</v>
      </c>
      <c r="H128" s="3">
        <v>589760</v>
      </c>
      <c r="I128">
        <v>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50</v>
      </c>
      <c r="Q128">
        <v>1</v>
      </c>
      <c r="R128">
        <v>0</v>
      </c>
      <c r="S128">
        <v>0</v>
      </c>
      <c r="T128">
        <v>0</v>
      </c>
    </row>
    <row r="129" spans="1:20" x14ac:dyDescent="0.35">
      <c r="A129" s="1">
        <v>44015</v>
      </c>
      <c r="B129" t="s">
        <v>20</v>
      </c>
      <c r="C129" s="2">
        <v>571</v>
      </c>
      <c r="D129">
        <f t="shared" si="2"/>
        <v>2.7566361082458481</v>
      </c>
      <c r="E129">
        <f t="shared" si="3"/>
        <v>3.819677057576687E-3</v>
      </c>
      <c r="F129">
        <v>4</v>
      </c>
      <c r="G129" s="3">
        <v>13.2</v>
      </c>
      <c r="H129" s="3">
        <v>589760</v>
      </c>
      <c r="I129">
        <v>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50</v>
      </c>
      <c r="Q129">
        <v>1</v>
      </c>
      <c r="R129">
        <v>0</v>
      </c>
      <c r="S129">
        <v>0</v>
      </c>
      <c r="T129">
        <v>0</v>
      </c>
    </row>
    <row r="130" spans="1:20" x14ac:dyDescent="0.35">
      <c r="A130" s="1">
        <v>44016</v>
      </c>
      <c r="B130" t="s">
        <v>20</v>
      </c>
      <c r="C130" s="2">
        <v>572</v>
      </c>
      <c r="D130">
        <f t="shared" si="2"/>
        <v>2.7573960287930244</v>
      </c>
      <c r="E130">
        <f t="shared" si="3"/>
        <v>7.5992054717621826E-4</v>
      </c>
      <c r="F130">
        <v>5</v>
      </c>
      <c r="G130" s="3">
        <v>15</v>
      </c>
      <c r="H130" s="3">
        <v>589760</v>
      </c>
      <c r="I130">
        <v>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50</v>
      </c>
      <c r="Q130">
        <v>1</v>
      </c>
      <c r="R130">
        <v>0</v>
      </c>
      <c r="S130">
        <v>0</v>
      </c>
      <c r="T130">
        <v>0</v>
      </c>
    </row>
    <row r="131" spans="1:20" x14ac:dyDescent="0.35">
      <c r="A131" s="1">
        <v>44017</v>
      </c>
      <c r="B131" t="s">
        <v>20</v>
      </c>
      <c r="C131" s="2">
        <v>573</v>
      </c>
      <c r="D131">
        <f t="shared" ref="D131:D194" si="4">LOG(C131)</f>
        <v>2.7581546219673898</v>
      </c>
      <c r="E131">
        <f t="shared" si="3"/>
        <v>7.585931743654406E-4</v>
      </c>
      <c r="F131">
        <v>6</v>
      </c>
      <c r="G131" s="3">
        <v>15.9</v>
      </c>
      <c r="H131" s="3">
        <v>589760</v>
      </c>
      <c r="I131">
        <v>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50</v>
      </c>
      <c r="Q131">
        <v>1</v>
      </c>
      <c r="R131">
        <v>0</v>
      </c>
      <c r="S131">
        <v>0</v>
      </c>
      <c r="T131">
        <v>0</v>
      </c>
    </row>
    <row r="132" spans="1:20" x14ac:dyDescent="0.35">
      <c r="A132" s="1">
        <v>44018</v>
      </c>
      <c r="B132" t="s">
        <v>20</v>
      </c>
      <c r="C132" s="2">
        <v>575</v>
      </c>
      <c r="D132">
        <f t="shared" si="4"/>
        <v>2.7596678446896306</v>
      </c>
      <c r="E132">
        <f t="shared" ref="E132:E195" si="5">D132-D131</f>
        <v>1.5132227222407479E-3</v>
      </c>
      <c r="F132">
        <v>0</v>
      </c>
      <c r="G132" s="3">
        <v>13.3</v>
      </c>
      <c r="H132" s="3">
        <v>589760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50</v>
      </c>
      <c r="Q132">
        <v>1</v>
      </c>
      <c r="R132">
        <v>0</v>
      </c>
      <c r="S132">
        <v>0</v>
      </c>
      <c r="T132">
        <v>0</v>
      </c>
    </row>
    <row r="133" spans="1:20" x14ac:dyDescent="0.35">
      <c r="A133" s="1">
        <v>44019</v>
      </c>
      <c r="B133" t="s">
        <v>20</v>
      </c>
      <c r="C133" s="2">
        <v>577</v>
      </c>
      <c r="D133">
        <f t="shared" si="4"/>
        <v>2.7611758131557314</v>
      </c>
      <c r="E133">
        <f t="shared" si="5"/>
        <v>1.5079684661007953E-3</v>
      </c>
      <c r="F133">
        <v>1</v>
      </c>
      <c r="G133" s="3">
        <v>12.5</v>
      </c>
      <c r="H133" s="3">
        <v>589760</v>
      </c>
      <c r="I133">
        <v>4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50</v>
      </c>
      <c r="Q133">
        <v>1</v>
      </c>
      <c r="R133">
        <v>0</v>
      </c>
      <c r="S133">
        <v>0</v>
      </c>
      <c r="T133">
        <v>0</v>
      </c>
    </row>
    <row r="134" spans="1:20" x14ac:dyDescent="0.35">
      <c r="A134" s="1">
        <v>44020</v>
      </c>
      <c r="B134" t="s">
        <v>20</v>
      </c>
      <c r="C134" s="2">
        <v>580</v>
      </c>
      <c r="D134">
        <f t="shared" si="4"/>
        <v>2.7634279935629373</v>
      </c>
      <c r="E134">
        <f t="shared" si="5"/>
        <v>2.2521804072059837E-3</v>
      </c>
      <c r="F134">
        <v>2</v>
      </c>
      <c r="G134" s="3">
        <v>12.4</v>
      </c>
      <c r="H134" s="3">
        <v>589760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100</v>
      </c>
      <c r="Q134">
        <v>1</v>
      </c>
      <c r="R134">
        <v>0</v>
      </c>
      <c r="S134">
        <v>0</v>
      </c>
      <c r="T134">
        <v>0</v>
      </c>
    </row>
    <row r="135" spans="1:20" x14ac:dyDescent="0.35">
      <c r="A135" s="1">
        <v>44021</v>
      </c>
      <c r="B135" t="s">
        <v>20</v>
      </c>
      <c r="C135" s="2">
        <v>586</v>
      </c>
      <c r="D135">
        <f t="shared" si="4"/>
        <v>2.7678976160180908</v>
      </c>
      <c r="E135">
        <f t="shared" si="5"/>
        <v>4.4696224551534769E-3</v>
      </c>
      <c r="F135">
        <v>3</v>
      </c>
      <c r="G135" s="3">
        <v>12.7</v>
      </c>
      <c r="H135" s="3">
        <v>589760</v>
      </c>
      <c r="I135">
        <v>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100</v>
      </c>
      <c r="Q135">
        <v>1</v>
      </c>
      <c r="R135">
        <v>0</v>
      </c>
      <c r="S135">
        <v>0</v>
      </c>
      <c r="T135">
        <v>0</v>
      </c>
    </row>
    <row r="136" spans="1:20" x14ac:dyDescent="0.35">
      <c r="A136" s="1">
        <v>44022</v>
      </c>
      <c r="B136" t="s">
        <v>20</v>
      </c>
      <c r="C136" s="2">
        <v>589</v>
      </c>
      <c r="D136">
        <f t="shared" si="4"/>
        <v>2.7701152947871015</v>
      </c>
      <c r="E136">
        <f t="shared" si="5"/>
        <v>2.2176787690106892E-3</v>
      </c>
      <c r="F136">
        <v>4</v>
      </c>
      <c r="G136" s="3">
        <v>11.9</v>
      </c>
      <c r="H136" s="3">
        <v>589760</v>
      </c>
      <c r="I136">
        <v>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100</v>
      </c>
      <c r="Q136">
        <v>1</v>
      </c>
      <c r="R136">
        <v>0</v>
      </c>
      <c r="S136">
        <v>0</v>
      </c>
      <c r="T136">
        <v>0</v>
      </c>
    </row>
    <row r="137" spans="1:20" x14ac:dyDescent="0.35">
      <c r="A137" s="1">
        <v>44023</v>
      </c>
      <c r="B137" t="s">
        <v>20</v>
      </c>
      <c r="C137" s="2">
        <v>589</v>
      </c>
      <c r="D137">
        <f t="shared" si="4"/>
        <v>2.7701152947871015</v>
      </c>
      <c r="E137">
        <f t="shared" si="5"/>
        <v>0</v>
      </c>
      <c r="F137">
        <v>5</v>
      </c>
      <c r="G137" s="3">
        <v>13.3</v>
      </c>
      <c r="H137" s="3">
        <v>589760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100</v>
      </c>
      <c r="Q137">
        <v>1</v>
      </c>
      <c r="R137">
        <v>0</v>
      </c>
      <c r="S137">
        <v>0</v>
      </c>
      <c r="T137">
        <v>0</v>
      </c>
    </row>
    <row r="138" spans="1:20" x14ac:dyDescent="0.35">
      <c r="A138" s="1">
        <v>44024</v>
      </c>
      <c r="B138" t="s">
        <v>20</v>
      </c>
      <c r="C138" s="2">
        <v>591</v>
      </c>
      <c r="D138">
        <f t="shared" si="4"/>
        <v>2.7715874808812555</v>
      </c>
      <c r="E138">
        <f t="shared" si="5"/>
        <v>1.4721860941540044E-3</v>
      </c>
      <c r="F138">
        <v>6</v>
      </c>
      <c r="G138" s="3">
        <v>13.5</v>
      </c>
      <c r="H138" s="3">
        <v>589760</v>
      </c>
      <c r="I138">
        <v>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100</v>
      </c>
      <c r="Q138">
        <v>1</v>
      </c>
      <c r="R138">
        <v>0</v>
      </c>
      <c r="S138">
        <v>0</v>
      </c>
      <c r="T138">
        <v>0</v>
      </c>
    </row>
    <row r="139" spans="1:20" x14ac:dyDescent="0.35">
      <c r="A139" s="1">
        <v>44025</v>
      </c>
      <c r="B139" t="s">
        <v>20</v>
      </c>
      <c r="C139" s="2">
        <v>591</v>
      </c>
      <c r="D139">
        <f t="shared" si="4"/>
        <v>2.7715874808812555</v>
      </c>
      <c r="E139">
        <f t="shared" si="5"/>
        <v>0</v>
      </c>
      <c r="F139">
        <v>0</v>
      </c>
      <c r="G139" s="3">
        <v>14.4</v>
      </c>
      <c r="H139" s="3">
        <v>589760</v>
      </c>
      <c r="I139">
        <v>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100</v>
      </c>
      <c r="Q139">
        <v>1</v>
      </c>
      <c r="R139">
        <v>0</v>
      </c>
      <c r="S139">
        <v>0</v>
      </c>
      <c r="T139">
        <v>0</v>
      </c>
    </row>
    <row r="140" spans="1:20" x14ac:dyDescent="0.35">
      <c r="A140" s="1">
        <v>44026</v>
      </c>
      <c r="B140" t="s">
        <v>20</v>
      </c>
      <c r="C140" s="2">
        <v>592</v>
      </c>
      <c r="D140">
        <f t="shared" si="4"/>
        <v>2.77232170672292</v>
      </c>
      <c r="E140">
        <f t="shared" si="5"/>
        <v>7.3422584166449312E-4</v>
      </c>
      <c r="F140">
        <v>1</v>
      </c>
      <c r="G140" s="3">
        <v>14.7</v>
      </c>
      <c r="H140" s="3">
        <v>589760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100</v>
      </c>
      <c r="Q140">
        <v>1</v>
      </c>
      <c r="R140">
        <v>0</v>
      </c>
      <c r="S140">
        <v>0</v>
      </c>
      <c r="T140">
        <v>0</v>
      </c>
    </row>
    <row r="141" spans="1:20" x14ac:dyDescent="0.35">
      <c r="A141" s="1">
        <v>44027</v>
      </c>
      <c r="B141" t="s">
        <v>20</v>
      </c>
      <c r="C141" s="2">
        <v>594</v>
      </c>
      <c r="D141">
        <f t="shared" si="4"/>
        <v>2.7737864449811935</v>
      </c>
      <c r="E141">
        <f t="shared" si="5"/>
        <v>1.4647382582735347E-3</v>
      </c>
      <c r="F141">
        <v>2</v>
      </c>
      <c r="G141" s="3">
        <v>14.4</v>
      </c>
      <c r="H141" s="3">
        <v>589760</v>
      </c>
      <c r="I141">
        <v>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100</v>
      </c>
      <c r="Q141">
        <v>1</v>
      </c>
      <c r="R141">
        <v>0</v>
      </c>
      <c r="S141">
        <v>0</v>
      </c>
      <c r="T141">
        <v>0</v>
      </c>
    </row>
    <row r="142" spans="1:20" x14ac:dyDescent="0.35">
      <c r="A142" s="1">
        <v>44028</v>
      </c>
      <c r="B142" t="s">
        <v>20</v>
      </c>
      <c r="C142" s="2">
        <v>594</v>
      </c>
      <c r="D142">
        <f t="shared" si="4"/>
        <v>2.7737864449811935</v>
      </c>
      <c r="E142">
        <f t="shared" si="5"/>
        <v>0</v>
      </c>
      <c r="F142">
        <v>3</v>
      </c>
      <c r="G142" s="3">
        <v>14.9</v>
      </c>
      <c r="H142" s="3">
        <v>589760</v>
      </c>
      <c r="I142">
        <v>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100</v>
      </c>
      <c r="Q142">
        <v>1</v>
      </c>
      <c r="R142">
        <v>0</v>
      </c>
      <c r="S142">
        <v>0</v>
      </c>
      <c r="T142">
        <v>0</v>
      </c>
    </row>
    <row r="143" spans="1:20" x14ac:dyDescent="0.35">
      <c r="A143" s="1">
        <v>44029</v>
      </c>
      <c r="B143" t="s">
        <v>20</v>
      </c>
      <c r="C143" s="2">
        <v>596</v>
      </c>
      <c r="D143">
        <f t="shared" si="4"/>
        <v>2.7752462597402365</v>
      </c>
      <c r="E143">
        <f t="shared" si="5"/>
        <v>1.4598147590429988E-3</v>
      </c>
      <c r="F143">
        <v>4</v>
      </c>
      <c r="G143" s="3">
        <v>16</v>
      </c>
      <c r="H143" s="3">
        <v>589760</v>
      </c>
      <c r="I143">
        <v>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100</v>
      </c>
      <c r="Q143">
        <v>1</v>
      </c>
      <c r="R143">
        <v>0</v>
      </c>
      <c r="S143">
        <v>0</v>
      </c>
      <c r="T143">
        <v>0</v>
      </c>
    </row>
    <row r="144" spans="1:20" x14ac:dyDescent="0.35">
      <c r="A144" s="1">
        <v>44030</v>
      </c>
      <c r="B144" t="s">
        <v>20</v>
      </c>
      <c r="C144" s="2">
        <v>596</v>
      </c>
      <c r="D144">
        <f t="shared" si="4"/>
        <v>2.7752462597402365</v>
      </c>
      <c r="E144">
        <f t="shared" si="5"/>
        <v>0</v>
      </c>
      <c r="F144">
        <v>5</v>
      </c>
      <c r="G144" s="3">
        <v>17.899999999999999</v>
      </c>
      <c r="H144" s="3">
        <v>589760</v>
      </c>
      <c r="I144">
        <v>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100</v>
      </c>
      <c r="Q144">
        <v>1</v>
      </c>
      <c r="R144">
        <v>0</v>
      </c>
      <c r="S144">
        <v>0</v>
      </c>
      <c r="T144">
        <v>0</v>
      </c>
    </row>
    <row r="145" spans="1:20" x14ac:dyDescent="0.35">
      <c r="A145" s="1">
        <v>44031</v>
      </c>
      <c r="B145" t="s">
        <v>20</v>
      </c>
      <c r="C145" s="2">
        <v>598</v>
      </c>
      <c r="D145">
        <f t="shared" si="4"/>
        <v>2.7767011839884108</v>
      </c>
      <c r="E145">
        <f t="shared" si="5"/>
        <v>1.454924248174283E-3</v>
      </c>
      <c r="F145">
        <v>6</v>
      </c>
      <c r="G145" s="3">
        <v>18.3</v>
      </c>
      <c r="H145" s="3">
        <v>589760</v>
      </c>
      <c r="I145">
        <v>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100</v>
      </c>
      <c r="Q145">
        <v>1</v>
      </c>
      <c r="R145">
        <v>0</v>
      </c>
      <c r="S145">
        <v>0</v>
      </c>
      <c r="T145">
        <v>0</v>
      </c>
    </row>
    <row r="146" spans="1:20" x14ac:dyDescent="0.35">
      <c r="A146" s="1">
        <v>44032</v>
      </c>
      <c r="B146" t="s">
        <v>20</v>
      </c>
      <c r="C146" s="2">
        <v>598</v>
      </c>
      <c r="D146">
        <f t="shared" si="4"/>
        <v>2.7767011839884108</v>
      </c>
      <c r="E146">
        <f t="shared" si="5"/>
        <v>0</v>
      </c>
      <c r="F146">
        <v>0</v>
      </c>
      <c r="G146" s="3">
        <v>15.1</v>
      </c>
      <c r="H146" s="3">
        <v>589760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100</v>
      </c>
      <c r="Q146">
        <v>1</v>
      </c>
      <c r="R146">
        <v>0</v>
      </c>
      <c r="S146">
        <v>0</v>
      </c>
      <c r="T146">
        <v>0</v>
      </c>
    </row>
    <row r="147" spans="1:20" x14ac:dyDescent="0.35">
      <c r="A147" s="1">
        <v>44033</v>
      </c>
      <c r="B147" t="s">
        <v>20</v>
      </c>
      <c r="C147" s="2">
        <v>601</v>
      </c>
      <c r="D147">
        <f t="shared" si="4"/>
        <v>2.7788744720027396</v>
      </c>
      <c r="E147">
        <f t="shared" si="5"/>
        <v>2.1732880143288114E-3</v>
      </c>
      <c r="F147">
        <v>1</v>
      </c>
      <c r="G147" s="3">
        <v>14.2</v>
      </c>
      <c r="H147" s="3">
        <v>589760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100</v>
      </c>
      <c r="Q147">
        <v>1</v>
      </c>
      <c r="R147">
        <v>0</v>
      </c>
      <c r="S147">
        <v>0</v>
      </c>
      <c r="T147">
        <v>0</v>
      </c>
    </row>
    <row r="148" spans="1:20" x14ac:dyDescent="0.35">
      <c r="A148" s="1">
        <v>44034</v>
      </c>
      <c r="B148" t="s">
        <v>20</v>
      </c>
      <c r="C148" s="2">
        <v>605</v>
      </c>
      <c r="D148">
        <f t="shared" si="4"/>
        <v>2.781755374652469</v>
      </c>
      <c r="E148">
        <f t="shared" si="5"/>
        <v>2.8809026497293999E-3</v>
      </c>
      <c r="F148">
        <v>2</v>
      </c>
      <c r="G148" s="3">
        <v>13.9</v>
      </c>
      <c r="H148" s="3">
        <v>589760</v>
      </c>
      <c r="I148">
        <v>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100</v>
      </c>
      <c r="Q148">
        <v>1</v>
      </c>
      <c r="R148">
        <v>0</v>
      </c>
      <c r="S148">
        <v>0</v>
      </c>
      <c r="T148">
        <v>0</v>
      </c>
    </row>
    <row r="149" spans="1:20" x14ac:dyDescent="0.35">
      <c r="A149" s="1">
        <v>44035</v>
      </c>
      <c r="B149" t="s">
        <v>20</v>
      </c>
      <c r="C149" s="2">
        <v>608</v>
      </c>
      <c r="D149">
        <f t="shared" si="4"/>
        <v>2.7839035792727351</v>
      </c>
      <c r="E149">
        <f t="shared" si="5"/>
        <v>2.1482046202661031E-3</v>
      </c>
      <c r="F149">
        <v>3</v>
      </c>
      <c r="G149" s="3">
        <v>13.8</v>
      </c>
      <c r="H149" s="3">
        <v>589760</v>
      </c>
      <c r="I149">
        <v>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100</v>
      </c>
      <c r="Q149">
        <v>1</v>
      </c>
      <c r="R149">
        <v>0</v>
      </c>
      <c r="S149">
        <v>0</v>
      </c>
      <c r="T149">
        <v>0</v>
      </c>
    </row>
    <row r="150" spans="1:20" x14ac:dyDescent="0.35">
      <c r="A150" s="1">
        <v>44036</v>
      </c>
      <c r="B150" t="s">
        <v>20</v>
      </c>
      <c r="C150" s="2">
        <v>609</v>
      </c>
      <c r="D150">
        <f t="shared" si="4"/>
        <v>2.7846172926328752</v>
      </c>
      <c r="E150">
        <f t="shared" si="5"/>
        <v>7.1371336014003361E-4</v>
      </c>
      <c r="F150">
        <v>4</v>
      </c>
      <c r="G150" s="3">
        <v>15.6</v>
      </c>
      <c r="H150" s="3">
        <v>589760</v>
      </c>
      <c r="I150">
        <v>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100</v>
      </c>
      <c r="Q150">
        <v>1</v>
      </c>
      <c r="R150">
        <v>0</v>
      </c>
      <c r="S150">
        <v>0</v>
      </c>
      <c r="T150">
        <v>0</v>
      </c>
    </row>
    <row r="151" spans="1:20" x14ac:dyDescent="0.35">
      <c r="A151" s="1">
        <v>44037</v>
      </c>
      <c r="B151" t="s">
        <v>20</v>
      </c>
      <c r="C151" s="2">
        <v>610</v>
      </c>
      <c r="D151">
        <f t="shared" si="4"/>
        <v>2.7853298350107671</v>
      </c>
      <c r="E151">
        <f t="shared" si="5"/>
        <v>7.1254237789197816E-4</v>
      </c>
      <c r="F151">
        <v>5</v>
      </c>
      <c r="G151" s="3">
        <v>15.7</v>
      </c>
      <c r="H151" s="3">
        <v>589760</v>
      </c>
      <c r="I151">
        <v>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100</v>
      </c>
      <c r="Q151">
        <v>1</v>
      </c>
      <c r="R151">
        <v>0</v>
      </c>
      <c r="S151">
        <v>0</v>
      </c>
      <c r="T151">
        <v>0</v>
      </c>
    </row>
    <row r="152" spans="1:20" x14ac:dyDescent="0.35">
      <c r="A152" s="1">
        <v>44038</v>
      </c>
      <c r="B152" t="s">
        <v>20</v>
      </c>
      <c r="C152" s="2">
        <v>611</v>
      </c>
      <c r="D152">
        <f t="shared" si="4"/>
        <v>2.786041210242554</v>
      </c>
      <c r="E152">
        <f t="shared" si="5"/>
        <v>7.1137523178688156E-4</v>
      </c>
      <c r="F152">
        <v>6</v>
      </c>
      <c r="G152" s="3">
        <v>16.899999999999999</v>
      </c>
      <c r="H152" s="3">
        <v>589760</v>
      </c>
      <c r="I152">
        <v>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100</v>
      </c>
      <c r="Q152">
        <v>1</v>
      </c>
      <c r="R152">
        <v>0</v>
      </c>
      <c r="S152">
        <v>0</v>
      </c>
      <c r="T152">
        <v>0</v>
      </c>
    </row>
    <row r="153" spans="1:20" x14ac:dyDescent="0.35">
      <c r="A153" s="1">
        <v>44039</v>
      </c>
      <c r="B153" t="s">
        <v>20</v>
      </c>
      <c r="C153" s="2">
        <v>613</v>
      </c>
      <c r="D153">
        <f t="shared" si="4"/>
        <v>2.7874604745184151</v>
      </c>
      <c r="E153">
        <f t="shared" si="5"/>
        <v>1.4192642758610319E-3</v>
      </c>
      <c r="F153">
        <v>0</v>
      </c>
      <c r="G153" s="3">
        <v>16.399999999999999</v>
      </c>
      <c r="H153" s="3">
        <v>589760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100</v>
      </c>
      <c r="Q153">
        <v>1</v>
      </c>
      <c r="R153">
        <v>0</v>
      </c>
      <c r="S153">
        <v>0</v>
      </c>
      <c r="T153">
        <v>0</v>
      </c>
    </row>
    <row r="154" spans="1:20" x14ac:dyDescent="0.35">
      <c r="A154" s="1">
        <v>44040</v>
      </c>
      <c r="B154" t="s">
        <v>20</v>
      </c>
      <c r="C154" s="2">
        <v>617</v>
      </c>
      <c r="D154">
        <f t="shared" si="4"/>
        <v>2.7902851640332416</v>
      </c>
      <c r="E154">
        <f t="shared" si="5"/>
        <v>2.8246895148265061E-3</v>
      </c>
      <c r="F154">
        <v>1</v>
      </c>
      <c r="G154" s="3">
        <v>16.3</v>
      </c>
      <c r="H154" s="3">
        <v>589760</v>
      </c>
      <c r="I154">
        <v>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100</v>
      </c>
      <c r="Q154">
        <v>1</v>
      </c>
      <c r="R154">
        <v>0</v>
      </c>
      <c r="S154">
        <v>0</v>
      </c>
      <c r="T154">
        <v>0</v>
      </c>
    </row>
    <row r="155" spans="1:20" x14ac:dyDescent="0.35">
      <c r="A155" s="1">
        <v>44041</v>
      </c>
      <c r="B155" t="s">
        <v>20</v>
      </c>
      <c r="C155" s="2">
        <v>622</v>
      </c>
      <c r="D155">
        <f t="shared" si="4"/>
        <v>2.7937903846908188</v>
      </c>
      <c r="E155">
        <f t="shared" si="5"/>
        <v>3.5052206575771905E-3</v>
      </c>
      <c r="F155">
        <v>2</v>
      </c>
      <c r="G155" s="3">
        <v>13.9</v>
      </c>
      <c r="H155" s="3">
        <v>589760</v>
      </c>
      <c r="I155">
        <v>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100</v>
      </c>
      <c r="Q155">
        <v>1</v>
      </c>
      <c r="R155">
        <v>0</v>
      </c>
      <c r="S155">
        <v>0</v>
      </c>
      <c r="T155">
        <v>0</v>
      </c>
    </row>
    <row r="156" spans="1:20" x14ac:dyDescent="0.35">
      <c r="A156" s="1">
        <v>44042</v>
      </c>
      <c r="B156" t="s">
        <v>20</v>
      </c>
      <c r="C156" s="2">
        <v>626</v>
      </c>
      <c r="D156">
        <f t="shared" si="4"/>
        <v>2.7965743332104296</v>
      </c>
      <c r="E156">
        <f t="shared" si="5"/>
        <v>2.7839485196108349E-3</v>
      </c>
      <c r="F156">
        <v>3</v>
      </c>
      <c r="G156" s="3">
        <v>14.3</v>
      </c>
      <c r="H156" s="3">
        <v>589760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100</v>
      </c>
      <c r="Q156">
        <v>1</v>
      </c>
      <c r="R156">
        <v>0</v>
      </c>
      <c r="S156">
        <v>0</v>
      </c>
      <c r="T156">
        <v>0</v>
      </c>
    </row>
    <row r="157" spans="1:20" x14ac:dyDescent="0.35">
      <c r="A157" s="1">
        <v>44043</v>
      </c>
      <c r="B157" t="s">
        <v>20</v>
      </c>
      <c r="C157" s="2">
        <v>629</v>
      </c>
      <c r="D157">
        <f t="shared" si="4"/>
        <v>2.7986506454452691</v>
      </c>
      <c r="E157">
        <f t="shared" si="5"/>
        <v>2.0763122348395058E-3</v>
      </c>
      <c r="F157">
        <v>4</v>
      </c>
      <c r="G157" s="3">
        <v>16.100000000000001</v>
      </c>
      <c r="H157" s="3">
        <v>589760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100</v>
      </c>
      <c r="Q157">
        <v>1</v>
      </c>
      <c r="R157">
        <v>0</v>
      </c>
      <c r="S157">
        <v>0</v>
      </c>
      <c r="T157">
        <v>0</v>
      </c>
    </row>
    <row r="158" spans="1:20" x14ac:dyDescent="0.35">
      <c r="A158" s="1">
        <v>44044</v>
      </c>
      <c r="B158" t="s">
        <v>20</v>
      </c>
      <c r="C158" s="2">
        <v>633</v>
      </c>
      <c r="D158">
        <f t="shared" si="4"/>
        <v>2.8014037100173552</v>
      </c>
      <c r="E158">
        <f t="shared" si="5"/>
        <v>2.753064572086128E-3</v>
      </c>
      <c r="F158">
        <v>5</v>
      </c>
      <c r="G158" s="3">
        <v>18.100000000000001</v>
      </c>
      <c r="H158" s="3">
        <v>589760</v>
      </c>
      <c r="I158">
        <v>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100</v>
      </c>
      <c r="Q158">
        <v>1</v>
      </c>
      <c r="R158">
        <v>0</v>
      </c>
      <c r="S158">
        <v>0</v>
      </c>
      <c r="T158">
        <v>0</v>
      </c>
    </row>
    <row r="159" spans="1:20" x14ac:dyDescent="0.35">
      <c r="A159" s="1">
        <v>44045</v>
      </c>
      <c r="B159" t="s">
        <v>20</v>
      </c>
      <c r="C159" s="2">
        <v>639</v>
      </c>
      <c r="D159">
        <f t="shared" si="4"/>
        <v>2.8055008581584002</v>
      </c>
      <c r="E159">
        <f t="shared" si="5"/>
        <v>4.0971481410450039E-3</v>
      </c>
      <c r="F159">
        <v>6</v>
      </c>
      <c r="G159" s="3">
        <v>16.899999999999999</v>
      </c>
      <c r="H159" s="3">
        <v>589760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100</v>
      </c>
      <c r="Q159">
        <v>1</v>
      </c>
      <c r="R159">
        <v>0</v>
      </c>
      <c r="S159">
        <v>0</v>
      </c>
      <c r="T159">
        <v>0</v>
      </c>
    </row>
    <row r="160" spans="1:20" x14ac:dyDescent="0.35">
      <c r="A160" s="1">
        <v>44046</v>
      </c>
      <c r="B160" t="s">
        <v>20</v>
      </c>
      <c r="C160" s="2">
        <v>644</v>
      </c>
      <c r="D160">
        <f t="shared" si="4"/>
        <v>2.808885867359812</v>
      </c>
      <c r="E160">
        <f t="shared" si="5"/>
        <v>3.385009201411826E-3</v>
      </c>
      <c r="F160">
        <v>0</v>
      </c>
      <c r="G160" s="3">
        <v>15</v>
      </c>
      <c r="H160" s="3">
        <v>589760</v>
      </c>
      <c r="I160">
        <v>4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100</v>
      </c>
      <c r="Q160">
        <v>1</v>
      </c>
      <c r="R160">
        <v>0</v>
      </c>
      <c r="S160">
        <v>0</v>
      </c>
      <c r="T160">
        <v>0</v>
      </c>
    </row>
    <row r="161" spans="1:20" x14ac:dyDescent="0.35">
      <c r="A161" s="1">
        <v>44047</v>
      </c>
      <c r="B161" t="s">
        <v>20</v>
      </c>
      <c r="C161" s="2">
        <v>648</v>
      </c>
      <c r="D161">
        <f t="shared" si="4"/>
        <v>2.8115750058705933</v>
      </c>
      <c r="E161">
        <f t="shared" si="5"/>
        <v>2.6891385107812305E-3</v>
      </c>
      <c r="F161">
        <v>1</v>
      </c>
      <c r="G161" s="3">
        <v>14.2</v>
      </c>
      <c r="H161" s="3">
        <v>589760</v>
      </c>
      <c r="I161">
        <v>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100</v>
      </c>
      <c r="Q161">
        <v>1</v>
      </c>
      <c r="R161">
        <v>0</v>
      </c>
      <c r="S161">
        <v>0</v>
      </c>
      <c r="T161">
        <v>0</v>
      </c>
    </row>
    <row r="162" spans="1:20" x14ac:dyDescent="0.35">
      <c r="A162" s="1">
        <v>44048</v>
      </c>
      <c r="B162" t="s">
        <v>20</v>
      </c>
      <c r="C162" s="2">
        <v>652</v>
      </c>
      <c r="D162">
        <f t="shared" si="4"/>
        <v>2.8142475957319202</v>
      </c>
      <c r="E162">
        <f t="shared" si="5"/>
        <v>2.6725898613269017E-3</v>
      </c>
      <c r="F162">
        <v>2</v>
      </c>
      <c r="G162" s="3">
        <v>16.600000000000001</v>
      </c>
      <c r="H162" s="3">
        <v>589760</v>
      </c>
      <c r="I162">
        <v>4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100</v>
      </c>
      <c r="Q162">
        <v>1</v>
      </c>
      <c r="R162">
        <v>0</v>
      </c>
      <c r="S162">
        <v>0</v>
      </c>
      <c r="T162">
        <v>0</v>
      </c>
    </row>
    <row r="163" spans="1:20" x14ac:dyDescent="0.35">
      <c r="A163" s="1">
        <v>44049</v>
      </c>
      <c r="B163" t="s">
        <v>20</v>
      </c>
      <c r="C163" s="2">
        <v>656</v>
      </c>
      <c r="D163">
        <f t="shared" si="4"/>
        <v>2.8169038393756605</v>
      </c>
      <c r="E163">
        <f t="shared" si="5"/>
        <v>2.6562436437402859E-3</v>
      </c>
      <c r="F163">
        <v>3</v>
      </c>
      <c r="G163" s="3">
        <v>20.6</v>
      </c>
      <c r="H163" s="3">
        <v>589760</v>
      </c>
      <c r="I163">
        <v>4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100</v>
      </c>
      <c r="Q163">
        <v>1</v>
      </c>
      <c r="R163">
        <v>0</v>
      </c>
      <c r="S163">
        <v>0</v>
      </c>
      <c r="T163">
        <v>0</v>
      </c>
    </row>
    <row r="164" spans="1:20" x14ac:dyDescent="0.35">
      <c r="A164" s="1">
        <v>44050</v>
      </c>
      <c r="B164" t="s">
        <v>20</v>
      </c>
      <c r="C164" s="2">
        <v>660</v>
      </c>
      <c r="D164">
        <f t="shared" si="4"/>
        <v>2.8195439355418688</v>
      </c>
      <c r="E164">
        <f t="shared" si="5"/>
        <v>2.6400961662083056E-3</v>
      </c>
      <c r="F164">
        <v>4</v>
      </c>
      <c r="G164" s="3">
        <v>22</v>
      </c>
      <c r="H164" s="3">
        <v>589760</v>
      </c>
      <c r="I164">
        <v>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100</v>
      </c>
      <c r="Q164">
        <v>1</v>
      </c>
      <c r="R164">
        <v>0</v>
      </c>
      <c r="S164">
        <v>0</v>
      </c>
      <c r="T164">
        <v>0</v>
      </c>
    </row>
    <row r="165" spans="1:20" x14ac:dyDescent="0.35">
      <c r="A165" s="1">
        <v>44051</v>
      </c>
      <c r="B165" t="s">
        <v>20</v>
      </c>
      <c r="C165" s="2">
        <v>662</v>
      </c>
      <c r="D165">
        <f t="shared" si="4"/>
        <v>2.8208579894397001</v>
      </c>
      <c r="E165">
        <f t="shared" si="5"/>
        <v>1.3140538978313465E-3</v>
      </c>
      <c r="F165">
        <v>5</v>
      </c>
      <c r="G165" s="3">
        <v>22</v>
      </c>
      <c r="H165" s="3">
        <v>589760</v>
      </c>
      <c r="I165">
        <v>4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100</v>
      </c>
      <c r="Q165">
        <v>1</v>
      </c>
      <c r="R165">
        <v>0</v>
      </c>
      <c r="S165">
        <v>0</v>
      </c>
      <c r="T165">
        <v>0</v>
      </c>
    </row>
    <row r="166" spans="1:20" x14ac:dyDescent="0.35">
      <c r="A166" s="1">
        <v>44052</v>
      </c>
      <c r="B166" t="s">
        <v>20</v>
      </c>
      <c r="C166" s="2">
        <v>671</v>
      </c>
      <c r="D166">
        <f t="shared" si="4"/>
        <v>2.8267225201689921</v>
      </c>
      <c r="E166">
        <f t="shared" si="5"/>
        <v>5.8645307292919391E-3</v>
      </c>
      <c r="F166">
        <v>6</v>
      </c>
      <c r="G166" s="3">
        <v>21.3</v>
      </c>
      <c r="H166" s="3">
        <v>589760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100</v>
      </c>
      <c r="Q166">
        <v>1</v>
      </c>
      <c r="R166">
        <v>0</v>
      </c>
      <c r="S166">
        <v>0</v>
      </c>
      <c r="T166">
        <v>0</v>
      </c>
    </row>
    <row r="167" spans="1:20" x14ac:dyDescent="0.35">
      <c r="A167" s="1">
        <v>44053</v>
      </c>
      <c r="B167" t="s">
        <v>20</v>
      </c>
      <c r="C167" s="2">
        <v>678</v>
      </c>
      <c r="D167">
        <f t="shared" si="4"/>
        <v>2.8312296938670634</v>
      </c>
      <c r="E167">
        <f t="shared" si="5"/>
        <v>4.5071736980712984E-3</v>
      </c>
      <c r="F167">
        <v>0</v>
      </c>
      <c r="G167" s="3">
        <v>21.2</v>
      </c>
      <c r="H167" s="3">
        <v>589760</v>
      </c>
      <c r="I167">
        <v>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100</v>
      </c>
      <c r="Q167">
        <v>1</v>
      </c>
      <c r="R167">
        <v>0</v>
      </c>
      <c r="S167">
        <v>0</v>
      </c>
      <c r="T167">
        <v>0</v>
      </c>
    </row>
    <row r="168" spans="1:20" x14ac:dyDescent="0.35">
      <c r="A168" s="1">
        <v>44054</v>
      </c>
      <c r="B168" t="s">
        <v>20</v>
      </c>
      <c r="C168" s="2">
        <v>680</v>
      </c>
      <c r="D168">
        <f t="shared" si="4"/>
        <v>2.8325089127062362</v>
      </c>
      <c r="E168">
        <f t="shared" si="5"/>
        <v>1.2792188391728132E-3</v>
      </c>
      <c r="F168">
        <v>1</v>
      </c>
      <c r="G168" s="3">
        <v>21</v>
      </c>
      <c r="H168" s="3">
        <v>589760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100</v>
      </c>
      <c r="Q168">
        <v>1</v>
      </c>
      <c r="R168">
        <v>0</v>
      </c>
      <c r="S168">
        <v>0</v>
      </c>
      <c r="T168">
        <v>0</v>
      </c>
    </row>
    <row r="169" spans="1:20" x14ac:dyDescent="0.35">
      <c r="A169" s="1">
        <v>44055</v>
      </c>
      <c r="B169" t="s">
        <v>20</v>
      </c>
      <c r="C169" s="2">
        <v>699</v>
      </c>
      <c r="D169">
        <f t="shared" si="4"/>
        <v>2.8444771757456815</v>
      </c>
      <c r="E169">
        <f t="shared" si="5"/>
        <v>1.1968263039445315E-2</v>
      </c>
      <c r="F169">
        <v>2</v>
      </c>
      <c r="G169" s="3">
        <v>20.5</v>
      </c>
      <c r="H169" s="3">
        <v>589760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100</v>
      </c>
      <c r="Q169">
        <v>1</v>
      </c>
      <c r="R169">
        <v>0</v>
      </c>
      <c r="S169">
        <v>0</v>
      </c>
      <c r="T169">
        <v>0</v>
      </c>
    </row>
    <row r="170" spans="1:20" x14ac:dyDescent="0.35">
      <c r="A170" s="1">
        <v>44056</v>
      </c>
      <c r="B170" t="s">
        <v>20</v>
      </c>
      <c r="C170" s="2">
        <v>707</v>
      </c>
      <c r="D170">
        <f t="shared" si="4"/>
        <v>2.8494194137968996</v>
      </c>
      <c r="E170">
        <f t="shared" si="5"/>
        <v>4.942238051218073E-3</v>
      </c>
      <c r="F170">
        <v>3</v>
      </c>
      <c r="G170" s="3">
        <v>20.2</v>
      </c>
      <c r="H170" s="3">
        <v>589760</v>
      </c>
      <c r="I170">
        <v>4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100</v>
      </c>
      <c r="Q170">
        <v>1</v>
      </c>
      <c r="R170">
        <v>0</v>
      </c>
      <c r="S170">
        <v>0</v>
      </c>
      <c r="T170">
        <v>0</v>
      </c>
    </row>
    <row r="171" spans="1:20" x14ac:dyDescent="0.35">
      <c r="A171" s="1">
        <v>44057</v>
      </c>
      <c r="B171" t="s">
        <v>20</v>
      </c>
      <c r="C171" s="2">
        <v>715</v>
      </c>
      <c r="D171">
        <f t="shared" si="4"/>
        <v>2.8543060418010806</v>
      </c>
      <c r="E171">
        <f t="shared" si="5"/>
        <v>4.8866280041810484E-3</v>
      </c>
      <c r="F171">
        <v>4</v>
      </c>
      <c r="G171" s="3">
        <v>19.899999999999999</v>
      </c>
      <c r="H171" s="3">
        <v>589760</v>
      </c>
      <c r="I171">
        <v>4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100</v>
      </c>
      <c r="Q171">
        <v>1</v>
      </c>
      <c r="R171">
        <v>0</v>
      </c>
      <c r="S171">
        <v>0</v>
      </c>
      <c r="T171">
        <v>0</v>
      </c>
    </row>
    <row r="172" spans="1:20" x14ac:dyDescent="0.35">
      <c r="A172" s="1">
        <v>44058</v>
      </c>
      <c r="B172" t="s">
        <v>20</v>
      </c>
      <c r="C172" s="2">
        <v>721</v>
      </c>
      <c r="D172">
        <f t="shared" si="4"/>
        <v>2.8579352647194289</v>
      </c>
      <c r="E172">
        <f t="shared" si="5"/>
        <v>3.6292229183483293E-3</v>
      </c>
      <c r="F172">
        <v>5</v>
      </c>
      <c r="G172" s="3">
        <v>19.899999999999999</v>
      </c>
      <c r="H172" s="3">
        <v>589760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100</v>
      </c>
      <c r="Q172">
        <v>1</v>
      </c>
      <c r="R172">
        <v>0</v>
      </c>
      <c r="S172">
        <v>0</v>
      </c>
      <c r="T172">
        <v>0</v>
      </c>
    </row>
    <row r="173" spans="1:20" x14ac:dyDescent="0.35">
      <c r="A173" s="1">
        <v>44059</v>
      </c>
      <c r="B173" t="s">
        <v>20</v>
      </c>
      <c r="C173" s="2">
        <v>731</v>
      </c>
      <c r="D173">
        <f t="shared" si="4"/>
        <v>2.8639173769578603</v>
      </c>
      <c r="E173">
        <f t="shared" si="5"/>
        <v>5.9821122384313696E-3</v>
      </c>
      <c r="F173">
        <v>6</v>
      </c>
      <c r="G173" s="3">
        <v>21.9</v>
      </c>
      <c r="H173" s="3">
        <v>589760</v>
      </c>
      <c r="I173">
        <v>4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100</v>
      </c>
      <c r="Q173">
        <v>1</v>
      </c>
      <c r="R173">
        <v>0</v>
      </c>
      <c r="S173">
        <v>0</v>
      </c>
      <c r="T173">
        <v>0</v>
      </c>
    </row>
    <row r="174" spans="1:20" x14ac:dyDescent="0.35">
      <c r="A174" s="1">
        <v>44060</v>
      </c>
      <c r="B174" t="s">
        <v>20</v>
      </c>
      <c r="C174" s="2">
        <v>739</v>
      </c>
      <c r="D174">
        <f t="shared" si="4"/>
        <v>2.8686444383948255</v>
      </c>
      <c r="E174">
        <f t="shared" si="5"/>
        <v>4.7270614369652186E-3</v>
      </c>
      <c r="F174">
        <v>0</v>
      </c>
      <c r="G174" s="3">
        <v>22.7</v>
      </c>
      <c r="H174" s="3">
        <v>589760</v>
      </c>
      <c r="I174">
        <v>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100</v>
      </c>
      <c r="Q174">
        <v>1</v>
      </c>
      <c r="R174">
        <v>0</v>
      </c>
      <c r="S174">
        <v>0</v>
      </c>
      <c r="T174">
        <v>0</v>
      </c>
    </row>
    <row r="175" spans="1:20" x14ac:dyDescent="0.35">
      <c r="A175" s="1">
        <v>44061</v>
      </c>
      <c r="B175" t="s">
        <v>20</v>
      </c>
      <c r="C175" s="2">
        <v>746</v>
      </c>
      <c r="D175">
        <f t="shared" si="4"/>
        <v>2.8727388274726686</v>
      </c>
      <c r="E175">
        <f t="shared" si="5"/>
        <v>4.0943890778430969E-3</v>
      </c>
      <c r="F175">
        <v>1</v>
      </c>
      <c r="G175" s="3">
        <v>19.7</v>
      </c>
      <c r="H175" s="3">
        <v>589760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100</v>
      </c>
      <c r="Q175">
        <v>1</v>
      </c>
      <c r="R175">
        <v>0</v>
      </c>
      <c r="S175">
        <v>0</v>
      </c>
      <c r="T175">
        <v>0</v>
      </c>
    </row>
    <row r="176" spans="1:20" x14ac:dyDescent="0.35">
      <c r="A176" s="1">
        <v>44062</v>
      </c>
      <c r="B176" t="s">
        <v>20</v>
      </c>
      <c r="C176" s="2">
        <v>754</v>
      </c>
      <c r="D176">
        <f t="shared" si="4"/>
        <v>2.8773713458697738</v>
      </c>
      <c r="E176">
        <f t="shared" si="5"/>
        <v>4.632518397105212E-3</v>
      </c>
      <c r="F176">
        <v>2</v>
      </c>
      <c r="G176" s="3">
        <v>18.8</v>
      </c>
      <c r="H176" s="3">
        <v>589760</v>
      </c>
      <c r="I176">
        <v>4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100</v>
      </c>
      <c r="Q176">
        <v>1</v>
      </c>
      <c r="R176">
        <v>0</v>
      </c>
      <c r="S176">
        <v>0</v>
      </c>
      <c r="T176">
        <v>0</v>
      </c>
    </row>
    <row r="177" spans="1:20" x14ac:dyDescent="0.35">
      <c r="A177" s="1">
        <v>44063</v>
      </c>
      <c r="B177" t="s">
        <v>20</v>
      </c>
      <c r="C177" s="2">
        <v>758</v>
      </c>
      <c r="D177">
        <f t="shared" si="4"/>
        <v>2.8796692056320534</v>
      </c>
      <c r="E177">
        <f t="shared" si="5"/>
        <v>2.297859762279586E-3</v>
      </c>
      <c r="F177">
        <v>3</v>
      </c>
      <c r="G177" s="3">
        <v>18.7</v>
      </c>
      <c r="H177" s="3">
        <v>589760</v>
      </c>
      <c r="I177">
        <v>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100</v>
      </c>
      <c r="Q177">
        <v>1</v>
      </c>
      <c r="R177">
        <v>0</v>
      </c>
      <c r="S177">
        <v>0</v>
      </c>
      <c r="T177">
        <v>0</v>
      </c>
    </row>
    <row r="178" spans="1:20" x14ac:dyDescent="0.35">
      <c r="A178" s="1">
        <v>44064</v>
      </c>
      <c r="B178" t="s">
        <v>20</v>
      </c>
      <c r="C178" s="2">
        <v>765</v>
      </c>
      <c r="D178">
        <f t="shared" si="4"/>
        <v>2.8836614351536176</v>
      </c>
      <c r="E178">
        <f t="shared" si="5"/>
        <v>3.9922295215641945E-3</v>
      </c>
      <c r="F178">
        <v>4</v>
      </c>
      <c r="G178" s="3">
        <v>20.3</v>
      </c>
      <c r="H178" s="3">
        <v>589760</v>
      </c>
      <c r="I178">
        <v>4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100</v>
      </c>
      <c r="Q178">
        <v>1</v>
      </c>
      <c r="R178">
        <v>0</v>
      </c>
      <c r="S178">
        <v>0</v>
      </c>
      <c r="T178">
        <v>0</v>
      </c>
    </row>
    <row r="179" spans="1:20" x14ac:dyDescent="0.35">
      <c r="A179" s="1">
        <v>44065</v>
      </c>
      <c r="B179" t="s">
        <v>20</v>
      </c>
      <c r="C179" s="2">
        <v>771</v>
      </c>
      <c r="D179">
        <f t="shared" si="4"/>
        <v>2.8870543780509568</v>
      </c>
      <c r="E179">
        <f t="shared" si="5"/>
        <v>3.3929428973391573E-3</v>
      </c>
      <c r="F179">
        <v>5</v>
      </c>
      <c r="G179" s="3">
        <v>18.899999999999999</v>
      </c>
      <c r="H179" s="3">
        <v>589760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100</v>
      </c>
      <c r="Q179">
        <v>1</v>
      </c>
      <c r="R179">
        <v>0</v>
      </c>
      <c r="S179">
        <v>0</v>
      </c>
      <c r="T179">
        <f t="shared" ref="T179:T204" si="6">1/3</f>
        <v>0.33333333333333331</v>
      </c>
    </row>
    <row r="180" spans="1:20" x14ac:dyDescent="0.35">
      <c r="A180" s="1">
        <v>44066</v>
      </c>
      <c r="B180" t="s">
        <v>20</v>
      </c>
      <c r="C180" s="2">
        <v>779</v>
      </c>
      <c r="D180">
        <f t="shared" si="4"/>
        <v>2.8915374576725643</v>
      </c>
      <c r="E180">
        <f t="shared" si="5"/>
        <v>4.4830796216075441E-3</v>
      </c>
      <c r="F180">
        <v>6</v>
      </c>
      <c r="G180" s="3">
        <v>16.3</v>
      </c>
      <c r="H180" s="3">
        <v>589760</v>
      </c>
      <c r="I180">
        <v>4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100</v>
      </c>
      <c r="Q180">
        <v>1</v>
      </c>
      <c r="R180">
        <v>0</v>
      </c>
      <c r="S180">
        <v>0</v>
      </c>
      <c r="T180">
        <f t="shared" si="6"/>
        <v>0.33333333333333331</v>
      </c>
    </row>
    <row r="181" spans="1:20" x14ac:dyDescent="0.35">
      <c r="A181" s="1">
        <v>44067</v>
      </c>
      <c r="B181" t="s">
        <v>20</v>
      </c>
      <c r="C181" s="2">
        <v>785</v>
      </c>
      <c r="D181">
        <f t="shared" si="4"/>
        <v>2.8948696567452528</v>
      </c>
      <c r="E181">
        <f t="shared" si="5"/>
        <v>3.3321990726884465E-3</v>
      </c>
      <c r="F181">
        <v>0</v>
      </c>
      <c r="G181" s="3">
        <v>14.6</v>
      </c>
      <c r="H181" s="3">
        <v>589760</v>
      </c>
      <c r="I181">
        <v>4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100</v>
      </c>
      <c r="Q181">
        <v>1</v>
      </c>
      <c r="R181">
        <v>0</v>
      </c>
      <c r="S181">
        <v>0</v>
      </c>
      <c r="T181">
        <f t="shared" si="6"/>
        <v>0.33333333333333331</v>
      </c>
    </row>
    <row r="182" spans="1:20" x14ac:dyDescent="0.35">
      <c r="A182" s="1">
        <v>44068</v>
      </c>
      <c r="B182" t="s">
        <v>20</v>
      </c>
      <c r="C182" s="2">
        <v>794</v>
      </c>
      <c r="D182">
        <f t="shared" si="4"/>
        <v>2.8998205024270964</v>
      </c>
      <c r="E182">
        <f t="shared" si="5"/>
        <v>4.9508456818436741E-3</v>
      </c>
      <c r="F182">
        <v>1</v>
      </c>
      <c r="G182" s="3">
        <v>14.1</v>
      </c>
      <c r="H182" s="3">
        <v>589760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100</v>
      </c>
      <c r="Q182">
        <v>1</v>
      </c>
      <c r="R182">
        <v>0</v>
      </c>
      <c r="S182">
        <v>0</v>
      </c>
      <c r="T182">
        <f t="shared" si="6"/>
        <v>0.33333333333333331</v>
      </c>
    </row>
    <row r="183" spans="1:20" x14ac:dyDescent="0.35">
      <c r="A183" s="1">
        <v>44069</v>
      </c>
      <c r="B183" t="s">
        <v>20</v>
      </c>
      <c r="C183" s="2">
        <v>798</v>
      </c>
      <c r="D183">
        <f t="shared" si="4"/>
        <v>2.9020028913507296</v>
      </c>
      <c r="E183">
        <f t="shared" si="5"/>
        <v>2.182388923633205E-3</v>
      </c>
      <c r="F183">
        <v>2</v>
      </c>
      <c r="G183" s="3">
        <v>16.5</v>
      </c>
      <c r="H183" s="3">
        <v>589760</v>
      </c>
      <c r="I183">
        <v>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100</v>
      </c>
      <c r="Q183">
        <v>1</v>
      </c>
      <c r="R183">
        <v>0</v>
      </c>
      <c r="S183">
        <v>0</v>
      </c>
      <c r="T183">
        <f t="shared" si="6"/>
        <v>0.33333333333333331</v>
      </c>
    </row>
    <row r="184" spans="1:20" x14ac:dyDescent="0.35">
      <c r="A184" s="1">
        <v>44070</v>
      </c>
      <c r="B184" t="s">
        <v>20</v>
      </c>
      <c r="C184" s="2">
        <v>802</v>
      </c>
      <c r="D184">
        <f t="shared" si="4"/>
        <v>2.9041743682841634</v>
      </c>
      <c r="E184">
        <f t="shared" si="5"/>
        <v>2.1714769334337802E-3</v>
      </c>
      <c r="F184">
        <v>3</v>
      </c>
      <c r="G184" s="3">
        <v>14.6</v>
      </c>
      <c r="H184" s="3">
        <v>589760</v>
      </c>
      <c r="I184">
        <v>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100</v>
      </c>
      <c r="Q184">
        <v>1</v>
      </c>
      <c r="R184">
        <v>0</v>
      </c>
      <c r="S184">
        <v>0</v>
      </c>
      <c r="T184">
        <f t="shared" si="6"/>
        <v>0.33333333333333331</v>
      </c>
    </row>
    <row r="185" spans="1:20" x14ac:dyDescent="0.35">
      <c r="A185" s="1">
        <v>44071</v>
      </c>
      <c r="B185" t="s">
        <v>20</v>
      </c>
      <c r="C185" s="2">
        <v>811</v>
      </c>
      <c r="D185">
        <f t="shared" si="4"/>
        <v>2.909020854211156</v>
      </c>
      <c r="E185">
        <f t="shared" si="5"/>
        <v>4.8464859269925498E-3</v>
      </c>
      <c r="F185">
        <v>4</v>
      </c>
      <c r="G185" s="3">
        <v>13.9</v>
      </c>
      <c r="H185" s="3">
        <v>589760</v>
      </c>
      <c r="I185">
        <v>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100</v>
      </c>
      <c r="Q185">
        <v>1</v>
      </c>
      <c r="R185">
        <v>0</v>
      </c>
      <c r="S185">
        <v>0</v>
      </c>
      <c r="T185">
        <f t="shared" si="6"/>
        <v>0.33333333333333331</v>
      </c>
    </row>
    <row r="186" spans="1:20" x14ac:dyDescent="0.35">
      <c r="A186" s="1">
        <v>44072</v>
      </c>
      <c r="B186" t="s">
        <v>20</v>
      </c>
      <c r="C186" s="2">
        <v>822</v>
      </c>
      <c r="D186">
        <f t="shared" si="4"/>
        <v>2.9148718175400505</v>
      </c>
      <c r="E186">
        <f t="shared" si="5"/>
        <v>5.8509633288945651E-3</v>
      </c>
      <c r="F186">
        <v>5</v>
      </c>
      <c r="G186" s="3">
        <v>15</v>
      </c>
      <c r="H186" s="3">
        <v>589760</v>
      </c>
      <c r="I186">
        <v>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100</v>
      </c>
      <c r="Q186">
        <v>1</v>
      </c>
      <c r="R186">
        <v>0</v>
      </c>
      <c r="S186">
        <v>0</v>
      </c>
      <c r="T186">
        <f t="shared" si="6"/>
        <v>0.33333333333333331</v>
      </c>
    </row>
    <row r="187" spans="1:20" x14ac:dyDescent="0.35">
      <c r="A187" s="1">
        <v>44073</v>
      </c>
      <c r="B187" t="s">
        <v>20</v>
      </c>
      <c r="C187" s="2">
        <v>828</v>
      </c>
      <c r="D187">
        <f t="shared" si="4"/>
        <v>2.9180303367848803</v>
      </c>
      <c r="E187">
        <f t="shared" si="5"/>
        <v>3.1585192448297938E-3</v>
      </c>
      <c r="F187">
        <v>6</v>
      </c>
      <c r="G187" s="3">
        <v>14.8</v>
      </c>
      <c r="H187" s="3">
        <v>589760</v>
      </c>
      <c r="I187">
        <v>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100</v>
      </c>
      <c r="Q187">
        <v>1</v>
      </c>
      <c r="R187">
        <v>0</v>
      </c>
      <c r="S187">
        <v>0</v>
      </c>
      <c r="T187">
        <f t="shared" si="6"/>
        <v>0.33333333333333331</v>
      </c>
    </row>
    <row r="188" spans="1:20" x14ac:dyDescent="0.35">
      <c r="A188" s="1">
        <v>44074</v>
      </c>
      <c r="B188" t="s">
        <v>20</v>
      </c>
      <c r="C188" s="2">
        <v>831</v>
      </c>
      <c r="D188">
        <f t="shared" si="4"/>
        <v>2.9196010237841108</v>
      </c>
      <c r="E188">
        <f t="shared" si="5"/>
        <v>1.570686999230464E-3</v>
      </c>
      <c r="F188">
        <v>0</v>
      </c>
      <c r="G188" s="3">
        <v>14.3</v>
      </c>
      <c r="H188" s="3">
        <v>589760</v>
      </c>
      <c r="I188">
        <v>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100</v>
      </c>
      <c r="Q188">
        <v>1</v>
      </c>
      <c r="R188">
        <v>0</v>
      </c>
      <c r="S188">
        <v>0</v>
      </c>
      <c r="T188">
        <f t="shared" si="6"/>
        <v>0.33333333333333331</v>
      </c>
    </row>
    <row r="189" spans="1:20" x14ac:dyDescent="0.35">
      <c r="A189" s="1">
        <v>44075</v>
      </c>
      <c r="B189" t="s">
        <v>20</v>
      </c>
      <c r="C189" s="2">
        <v>838</v>
      </c>
      <c r="D189">
        <f t="shared" si="4"/>
        <v>2.9232440186302764</v>
      </c>
      <c r="E189">
        <f t="shared" si="5"/>
        <v>3.6429948461655925E-3</v>
      </c>
      <c r="F189">
        <v>1</v>
      </c>
      <c r="G189" s="3">
        <v>13.6</v>
      </c>
      <c r="H189" s="3">
        <v>589760</v>
      </c>
      <c r="I189">
        <v>4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100</v>
      </c>
      <c r="Q189">
        <v>1</v>
      </c>
      <c r="R189">
        <v>0</v>
      </c>
      <c r="S189">
        <v>0</v>
      </c>
      <c r="T189">
        <f t="shared" si="6"/>
        <v>0.33333333333333331</v>
      </c>
    </row>
    <row r="190" spans="1:20" x14ac:dyDescent="0.35">
      <c r="A190" s="1">
        <v>44076</v>
      </c>
      <c r="B190" t="s">
        <v>20</v>
      </c>
      <c r="C190" s="2">
        <v>841</v>
      </c>
      <c r="D190">
        <f t="shared" si="4"/>
        <v>2.9247959957979122</v>
      </c>
      <c r="E190">
        <f t="shared" si="5"/>
        <v>1.5519771676357763E-3</v>
      </c>
      <c r="F190">
        <v>2</v>
      </c>
      <c r="G190" s="3">
        <v>14.8</v>
      </c>
      <c r="H190" s="3">
        <v>589760</v>
      </c>
      <c r="I190">
        <v>4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100</v>
      </c>
      <c r="Q190">
        <v>1</v>
      </c>
      <c r="R190">
        <v>0</v>
      </c>
      <c r="S190">
        <v>0</v>
      </c>
      <c r="T190">
        <f t="shared" si="6"/>
        <v>0.33333333333333331</v>
      </c>
    </row>
    <row r="191" spans="1:20" x14ac:dyDescent="0.35">
      <c r="A191" s="1">
        <v>44077</v>
      </c>
      <c r="B191" t="s">
        <v>20</v>
      </c>
      <c r="C191" s="2">
        <v>852</v>
      </c>
      <c r="D191">
        <f t="shared" si="4"/>
        <v>2.9304395947667001</v>
      </c>
      <c r="E191">
        <f t="shared" si="5"/>
        <v>5.6435989687879662E-3</v>
      </c>
      <c r="F191">
        <v>3</v>
      </c>
      <c r="G191" s="3">
        <v>14</v>
      </c>
      <c r="H191" s="3">
        <v>589760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100</v>
      </c>
      <c r="Q191">
        <v>1</v>
      </c>
      <c r="R191">
        <v>0</v>
      </c>
      <c r="S191">
        <v>0</v>
      </c>
      <c r="T191">
        <f t="shared" si="6"/>
        <v>0.33333333333333331</v>
      </c>
    </row>
    <row r="192" spans="1:20" x14ac:dyDescent="0.35">
      <c r="A192" s="1">
        <v>44078</v>
      </c>
      <c r="B192" t="s">
        <v>20</v>
      </c>
      <c r="C192" s="2">
        <v>867</v>
      </c>
      <c r="D192">
        <f t="shared" si="4"/>
        <v>2.9380190974762104</v>
      </c>
      <c r="E192">
        <f t="shared" si="5"/>
        <v>7.5795027095102441E-3</v>
      </c>
      <c r="F192">
        <v>4</v>
      </c>
      <c r="G192" s="3">
        <v>15.9</v>
      </c>
      <c r="H192" s="3">
        <v>589760</v>
      </c>
      <c r="I192">
        <v>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100</v>
      </c>
      <c r="Q192">
        <v>1</v>
      </c>
      <c r="R192">
        <v>0</v>
      </c>
      <c r="S192">
        <v>0</v>
      </c>
      <c r="T192">
        <f t="shared" si="6"/>
        <v>0.33333333333333331</v>
      </c>
    </row>
    <row r="193" spans="1:20" x14ac:dyDescent="0.35">
      <c r="A193" s="1">
        <v>44079</v>
      </c>
      <c r="B193" t="s">
        <v>20</v>
      </c>
      <c r="C193" s="2">
        <v>879</v>
      </c>
      <c r="D193">
        <f t="shared" si="4"/>
        <v>2.9439888750737717</v>
      </c>
      <c r="E193">
        <f t="shared" si="5"/>
        <v>5.9697775975613432E-3</v>
      </c>
      <c r="F193">
        <v>5</v>
      </c>
      <c r="G193" s="3">
        <v>13.7</v>
      </c>
      <c r="H193" s="3">
        <v>589760</v>
      </c>
      <c r="I193">
        <v>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100</v>
      </c>
      <c r="Q193">
        <v>1</v>
      </c>
      <c r="R193">
        <v>0</v>
      </c>
      <c r="S193">
        <v>0</v>
      </c>
      <c r="T193">
        <f t="shared" si="6"/>
        <v>0.33333333333333331</v>
      </c>
    </row>
    <row r="194" spans="1:20" x14ac:dyDescent="0.35">
      <c r="A194" s="1">
        <v>44080</v>
      </c>
      <c r="B194" t="s">
        <v>20</v>
      </c>
      <c r="C194" s="2">
        <v>895</v>
      </c>
      <c r="D194">
        <f t="shared" si="4"/>
        <v>2.9518230353159121</v>
      </c>
      <c r="E194">
        <f t="shared" si="5"/>
        <v>7.8341602421403422E-3</v>
      </c>
      <c r="F194">
        <v>6</v>
      </c>
      <c r="G194" s="3">
        <v>12.6</v>
      </c>
      <c r="H194" s="3">
        <v>589760</v>
      </c>
      <c r="I194">
        <v>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100</v>
      </c>
      <c r="Q194">
        <v>1</v>
      </c>
      <c r="R194">
        <v>0</v>
      </c>
      <c r="S194">
        <v>0</v>
      </c>
      <c r="T194">
        <f t="shared" si="6"/>
        <v>0.33333333333333331</v>
      </c>
    </row>
    <row r="195" spans="1:20" x14ac:dyDescent="0.35">
      <c r="A195" s="1">
        <v>44081</v>
      </c>
      <c r="B195" t="s">
        <v>20</v>
      </c>
      <c r="C195" s="2">
        <v>922</v>
      </c>
      <c r="D195">
        <f t="shared" ref="D195:D258" si="7">LOG(C195)</f>
        <v>2.9647309210536292</v>
      </c>
      <c r="E195">
        <f t="shared" si="5"/>
        <v>1.2907885737717173E-2</v>
      </c>
      <c r="F195">
        <v>0</v>
      </c>
      <c r="G195" s="3">
        <v>13.3</v>
      </c>
      <c r="H195" s="3">
        <v>589760</v>
      </c>
      <c r="I195">
        <v>4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100</v>
      </c>
      <c r="Q195">
        <v>1</v>
      </c>
      <c r="R195">
        <v>0</v>
      </c>
      <c r="S195">
        <v>0</v>
      </c>
      <c r="T195">
        <f t="shared" si="6"/>
        <v>0.33333333333333331</v>
      </c>
    </row>
    <row r="196" spans="1:20" x14ac:dyDescent="0.35">
      <c r="A196" s="1">
        <v>44082</v>
      </c>
      <c r="B196" t="s">
        <v>20</v>
      </c>
      <c r="C196" s="2">
        <v>946</v>
      </c>
      <c r="D196">
        <f t="shared" si="7"/>
        <v>2.9758911364017928</v>
      </c>
      <c r="E196">
        <f t="shared" ref="E196:E259" si="8">D196-D195</f>
        <v>1.1160215348163582E-2</v>
      </c>
      <c r="F196">
        <v>1</v>
      </c>
      <c r="G196" s="3">
        <v>16</v>
      </c>
      <c r="H196" s="3">
        <v>589760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100</v>
      </c>
      <c r="Q196">
        <v>1</v>
      </c>
      <c r="R196">
        <v>0</v>
      </c>
      <c r="S196">
        <v>0</v>
      </c>
      <c r="T196">
        <f t="shared" si="6"/>
        <v>0.33333333333333331</v>
      </c>
    </row>
    <row r="197" spans="1:20" x14ac:dyDescent="0.35">
      <c r="A197" s="1">
        <v>44083</v>
      </c>
      <c r="B197" t="s">
        <v>20</v>
      </c>
      <c r="C197" s="2">
        <v>975</v>
      </c>
      <c r="D197">
        <f t="shared" si="7"/>
        <v>2.989004615698537</v>
      </c>
      <c r="E197">
        <f t="shared" si="8"/>
        <v>1.3113479296744224E-2</v>
      </c>
      <c r="F197">
        <v>2</v>
      </c>
      <c r="G197" s="3">
        <v>15.7</v>
      </c>
      <c r="H197" s="3">
        <v>589760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100</v>
      </c>
      <c r="Q197">
        <v>1</v>
      </c>
      <c r="R197">
        <v>0</v>
      </c>
      <c r="S197">
        <v>0</v>
      </c>
      <c r="T197">
        <f t="shared" si="6"/>
        <v>0.33333333333333331</v>
      </c>
    </row>
    <row r="198" spans="1:20" x14ac:dyDescent="0.35">
      <c r="A198" s="1">
        <v>44084</v>
      </c>
      <c r="B198" t="s">
        <v>20</v>
      </c>
      <c r="C198" s="2">
        <v>1012</v>
      </c>
      <c r="D198">
        <f t="shared" si="7"/>
        <v>3.0051805125037805</v>
      </c>
      <c r="E198">
        <f t="shared" si="8"/>
        <v>1.617589680524345E-2</v>
      </c>
      <c r="F198">
        <v>3</v>
      </c>
      <c r="G198" s="3">
        <v>12.9</v>
      </c>
      <c r="H198" s="3">
        <v>589760</v>
      </c>
      <c r="I198">
        <v>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100</v>
      </c>
      <c r="Q198">
        <v>1</v>
      </c>
      <c r="R198">
        <v>0</v>
      </c>
      <c r="S198">
        <v>0</v>
      </c>
      <c r="T198">
        <f t="shared" si="6"/>
        <v>0.33333333333333331</v>
      </c>
    </row>
    <row r="199" spans="1:20" x14ac:dyDescent="0.35">
      <c r="A199" s="1">
        <v>44085</v>
      </c>
      <c r="B199" t="s">
        <v>20</v>
      </c>
      <c r="C199" s="2">
        <v>1055</v>
      </c>
      <c r="D199">
        <f t="shared" si="7"/>
        <v>3.0232524596337114</v>
      </c>
      <c r="E199">
        <f t="shared" si="8"/>
        <v>1.8071947129930876E-2</v>
      </c>
      <c r="F199">
        <v>4</v>
      </c>
      <c r="G199" s="3">
        <v>13.1</v>
      </c>
      <c r="H199" s="3">
        <v>589760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100</v>
      </c>
      <c r="Q199">
        <v>1</v>
      </c>
      <c r="R199">
        <v>0</v>
      </c>
      <c r="S199">
        <v>0</v>
      </c>
      <c r="T199">
        <f t="shared" si="6"/>
        <v>0.33333333333333331</v>
      </c>
    </row>
    <row r="200" spans="1:20" x14ac:dyDescent="0.35">
      <c r="A200" s="1">
        <v>44086</v>
      </c>
      <c r="B200" t="s">
        <v>20</v>
      </c>
      <c r="C200" s="2">
        <v>1086</v>
      </c>
      <c r="D200">
        <f t="shared" si="7"/>
        <v>3.035829825252828</v>
      </c>
      <c r="E200">
        <f t="shared" si="8"/>
        <v>1.2577365619116598E-2</v>
      </c>
      <c r="F200">
        <v>5</v>
      </c>
      <c r="G200" s="3">
        <v>14.3</v>
      </c>
      <c r="H200" s="3">
        <v>589760</v>
      </c>
      <c r="I200">
        <v>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100</v>
      </c>
      <c r="Q200">
        <v>1</v>
      </c>
      <c r="R200">
        <v>0</v>
      </c>
      <c r="S200">
        <v>0</v>
      </c>
      <c r="T200">
        <f t="shared" si="6"/>
        <v>0.33333333333333331</v>
      </c>
    </row>
    <row r="201" spans="1:20" x14ac:dyDescent="0.35">
      <c r="A201" s="1">
        <v>44087</v>
      </c>
      <c r="B201" t="s">
        <v>20</v>
      </c>
      <c r="C201" s="2">
        <v>1128</v>
      </c>
      <c r="D201">
        <f t="shared" si="7"/>
        <v>3.0523090996473234</v>
      </c>
      <c r="E201">
        <f t="shared" si="8"/>
        <v>1.647927439449548E-2</v>
      </c>
      <c r="F201">
        <v>6</v>
      </c>
      <c r="G201" s="3">
        <v>15.1</v>
      </c>
      <c r="H201" s="3">
        <v>589760</v>
      </c>
      <c r="I201">
        <v>4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100</v>
      </c>
      <c r="Q201">
        <v>1</v>
      </c>
      <c r="R201">
        <v>0</v>
      </c>
      <c r="S201">
        <v>0</v>
      </c>
      <c r="T201">
        <f t="shared" si="6"/>
        <v>0.33333333333333331</v>
      </c>
    </row>
    <row r="202" spans="1:20" x14ac:dyDescent="0.35">
      <c r="A202" s="1">
        <v>44088</v>
      </c>
      <c r="B202" t="s">
        <v>20</v>
      </c>
      <c r="C202" s="2">
        <v>1176</v>
      </c>
      <c r="D202">
        <f t="shared" si="7"/>
        <v>3.0704073217401198</v>
      </c>
      <c r="E202">
        <f t="shared" si="8"/>
        <v>1.8098222092796323E-2</v>
      </c>
      <c r="F202">
        <v>0</v>
      </c>
      <c r="G202" s="3">
        <v>17.5</v>
      </c>
      <c r="H202" s="3">
        <v>589760</v>
      </c>
      <c r="I202">
        <v>4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100</v>
      </c>
      <c r="Q202">
        <v>1</v>
      </c>
      <c r="R202">
        <v>0</v>
      </c>
      <c r="S202">
        <v>0</v>
      </c>
      <c r="T202">
        <f t="shared" si="6"/>
        <v>0.33333333333333331</v>
      </c>
    </row>
    <row r="203" spans="1:20" x14ac:dyDescent="0.35">
      <c r="A203" s="1">
        <v>44089</v>
      </c>
      <c r="B203" t="s">
        <v>20</v>
      </c>
      <c r="C203" s="2">
        <v>1237</v>
      </c>
      <c r="D203">
        <f t="shared" si="7"/>
        <v>3.0923696996291206</v>
      </c>
      <c r="E203">
        <f t="shared" si="8"/>
        <v>2.1962377889000795E-2</v>
      </c>
      <c r="F203">
        <v>1</v>
      </c>
      <c r="G203" s="3">
        <v>16.8</v>
      </c>
      <c r="H203" s="3">
        <v>589760</v>
      </c>
      <c r="I203">
        <v>4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100</v>
      </c>
      <c r="Q203">
        <v>1</v>
      </c>
      <c r="R203">
        <v>0</v>
      </c>
      <c r="S203">
        <v>0</v>
      </c>
      <c r="T203">
        <f t="shared" si="6"/>
        <v>0.33333333333333331</v>
      </c>
    </row>
    <row r="204" spans="1:20" x14ac:dyDescent="0.35">
      <c r="A204" s="1">
        <v>44090</v>
      </c>
      <c r="B204" t="s">
        <v>20</v>
      </c>
      <c r="C204" s="2">
        <v>1303</v>
      </c>
      <c r="D204">
        <f t="shared" si="7"/>
        <v>3.1149444157125847</v>
      </c>
      <c r="E204">
        <f t="shared" si="8"/>
        <v>2.2574716083464175E-2</v>
      </c>
      <c r="F204">
        <v>2</v>
      </c>
      <c r="G204" s="3">
        <v>14.3</v>
      </c>
      <c r="H204" s="3">
        <v>589760</v>
      </c>
      <c r="I204">
        <v>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100</v>
      </c>
      <c r="Q204">
        <v>1</v>
      </c>
      <c r="R204">
        <v>0</v>
      </c>
      <c r="S204">
        <v>0</v>
      </c>
      <c r="T204">
        <f t="shared" si="6"/>
        <v>0.33333333333333331</v>
      </c>
    </row>
    <row r="205" spans="1:20" x14ac:dyDescent="0.35">
      <c r="A205" s="1">
        <v>44091</v>
      </c>
      <c r="B205" t="s">
        <v>20</v>
      </c>
      <c r="C205" s="2">
        <v>1340</v>
      </c>
      <c r="D205">
        <f t="shared" si="7"/>
        <v>3.1271047983648077</v>
      </c>
      <c r="E205">
        <f t="shared" si="8"/>
        <v>1.2160382652222967E-2</v>
      </c>
      <c r="F205">
        <v>3</v>
      </c>
      <c r="G205" s="3">
        <v>11</v>
      </c>
      <c r="H205" s="3">
        <v>589760</v>
      </c>
      <c r="I205">
        <v>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100</v>
      </c>
      <c r="Q205">
        <v>1</v>
      </c>
      <c r="R205">
        <v>0</v>
      </c>
      <c r="S205">
        <v>0</v>
      </c>
      <c r="T205">
        <f>1/3</f>
        <v>0.33333333333333331</v>
      </c>
    </row>
    <row r="206" spans="1:20" x14ac:dyDescent="0.35">
      <c r="A206" s="1">
        <v>44092</v>
      </c>
      <c r="B206" t="s">
        <v>20</v>
      </c>
      <c r="C206" s="2">
        <v>1386</v>
      </c>
      <c r="D206">
        <f t="shared" si="7"/>
        <v>3.1417632302757879</v>
      </c>
      <c r="E206">
        <f t="shared" si="8"/>
        <v>1.4658431910980152E-2</v>
      </c>
      <c r="F206">
        <v>4</v>
      </c>
      <c r="G206" s="3">
        <v>10.6</v>
      </c>
      <c r="H206" s="3">
        <v>589760</v>
      </c>
      <c r="I206">
        <v>4</v>
      </c>
      <c r="J206">
        <v>0</v>
      </c>
      <c r="K206">
        <v>0</v>
      </c>
      <c r="L206">
        <v>0</v>
      </c>
      <c r="M206">
        <v>0</v>
      </c>
      <c r="N206">
        <f>'[1]Vægt-arket'!$B$5*'[1]Vægt-arket'!$B$8</f>
        <v>0.15</v>
      </c>
      <c r="O206">
        <v>1</v>
      </c>
      <c r="P206">
        <v>50</v>
      </c>
      <c r="Q206">
        <v>1</v>
      </c>
      <c r="R206">
        <v>0</v>
      </c>
      <c r="S206">
        <v>1</v>
      </c>
      <c r="T206" s="4">
        <v>0.66666666666666696</v>
      </c>
    </row>
    <row r="207" spans="1:20" x14ac:dyDescent="0.35">
      <c r="A207" s="1">
        <v>44093</v>
      </c>
      <c r="B207" t="s">
        <v>20</v>
      </c>
      <c r="C207" s="2">
        <v>1417</v>
      </c>
      <c r="D207">
        <f t="shared" si="7"/>
        <v>3.1513698502474603</v>
      </c>
      <c r="E207">
        <f t="shared" si="8"/>
        <v>9.6066199716724476E-3</v>
      </c>
      <c r="F207">
        <v>5</v>
      </c>
      <c r="G207" s="3">
        <v>12.1</v>
      </c>
      <c r="H207" s="3">
        <v>589760</v>
      </c>
      <c r="I207">
        <v>4</v>
      </c>
      <c r="J207">
        <v>0</v>
      </c>
      <c r="K207">
        <v>0</v>
      </c>
      <c r="L207">
        <v>0</v>
      </c>
      <c r="M207">
        <v>0</v>
      </c>
      <c r="N207">
        <f>'[1]Vægt-arket'!$B$5*'[1]Vægt-arket'!$B$8</f>
        <v>0.15</v>
      </c>
      <c r="O207">
        <v>1</v>
      </c>
      <c r="P207">
        <v>50</v>
      </c>
      <c r="Q207">
        <v>1</v>
      </c>
      <c r="R207">
        <v>0</v>
      </c>
      <c r="S207">
        <v>1</v>
      </c>
      <c r="T207" s="4">
        <v>0.66666666666666696</v>
      </c>
    </row>
    <row r="208" spans="1:20" x14ac:dyDescent="0.35">
      <c r="A208" s="1">
        <v>44094</v>
      </c>
      <c r="B208" t="s">
        <v>20</v>
      </c>
      <c r="C208" s="2">
        <v>1459</v>
      </c>
      <c r="D208">
        <f t="shared" si="7"/>
        <v>3.1640552918934515</v>
      </c>
      <c r="E208">
        <f t="shared" si="8"/>
        <v>1.2685441645991169E-2</v>
      </c>
      <c r="F208">
        <v>6</v>
      </c>
      <c r="G208" s="3">
        <v>12.1</v>
      </c>
      <c r="H208" s="3">
        <v>589760</v>
      </c>
      <c r="I208">
        <v>4</v>
      </c>
      <c r="J208">
        <v>0</v>
      </c>
      <c r="K208">
        <v>0</v>
      </c>
      <c r="L208">
        <v>0</v>
      </c>
      <c r="M208">
        <v>0</v>
      </c>
      <c r="N208">
        <f>'[1]Vægt-arket'!$B$5*'[1]Vægt-arket'!$B$8</f>
        <v>0.15</v>
      </c>
      <c r="O208">
        <v>1</v>
      </c>
      <c r="P208">
        <v>50</v>
      </c>
      <c r="Q208">
        <v>1</v>
      </c>
      <c r="R208">
        <v>0</v>
      </c>
      <c r="S208">
        <v>1</v>
      </c>
      <c r="T208" s="4">
        <v>0.66666666666666696</v>
      </c>
    </row>
    <row r="209" spans="1:20" x14ac:dyDescent="0.35">
      <c r="A209" s="1">
        <v>44095</v>
      </c>
      <c r="B209" t="s">
        <v>20</v>
      </c>
      <c r="C209" s="2">
        <v>1517</v>
      </c>
      <c r="D209">
        <f t="shared" si="7"/>
        <v>3.1809855807867304</v>
      </c>
      <c r="E209">
        <f t="shared" si="8"/>
        <v>1.6930288893278966E-2</v>
      </c>
      <c r="F209">
        <v>0</v>
      </c>
      <c r="G209" s="3">
        <v>12.6</v>
      </c>
      <c r="H209" s="3">
        <v>589760</v>
      </c>
      <c r="I209">
        <v>4</v>
      </c>
      <c r="J209">
        <v>0</v>
      </c>
      <c r="K209">
        <v>0</v>
      </c>
      <c r="L209">
        <v>0</v>
      </c>
      <c r="M209">
        <v>0</v>
      </c>
      <c r="N209">
        <f>'[1]Vægt-arket'!$B$5*'[1]Vægt-arket'!$B$8</f>
        <v>0.15</v>
      </c>
      <c r="O209">
        <v>1</v>
      </c>
      <c r="P209">
        <v>50</v>
      </c>
      <c r="Q209">
        <v>1</v>
      </c>
      <c r="R209">
        <v>0</v>
      </c>
      <c r="S209">
        <v>1</v>
      </c>
      <c r="T209" s="4">
        <v>0.66666666666666696</v>
      </c>
    </row>
    <row r="210" spans="1:20" x14ac:dyDescent="0.35">
      <c r="A210" s="1">
        <v>44096</v>
      </c>
      <c r="B210" t="s">
        <v>20</v>
      </c>
      <c r="C210" s="2">
        <v>1570</v>
      </c>
      <c r="D210">
        <f t="shared" si="7"/>
        <v>3.1958996524092336</v>
      </c>
      <c r="E210">
        <f t="shared" si="8"/>
        <v>1.4914071622503133E-2</v>
      </c>
      <c r="F210">
        <v>1</v>
      </c>
      <c r="G210" s="3">
        <v>13.1</v>
      </c>
      <c r="H210" s="3">
        <v>589760</v>
      </c>
      <c r="I210">
        <v>4</v>
      </c>
      <c r="J210">
        <v>0</v>
      </c>
      <c r="K210">
        <v>0</v>
      </c>
      <c r="L210">
        <v>0</v>
      </c>
      <c r="M210">
        <v>0</v>
      </c>
      <c r="N210">
        <f>'[1]Vægt-arket'!$B$5*'[1]Vægt-arket'!$B$8</f>
        <v>0.15</v>
      </c>
      <c r="O210">
        <v>1</v>
      </c>
      <c r="P210">
        <v>50</v>
      </c>
      <c r="Q210">
        <v>1</v>
      </c>
      <c r="R210">
        <v>0</v>
      </c>
      <c r="S210">
        <v>1</v>
      </c>
      <c r="T210" s="4">
        <v>0.66666666666666696</v>
      </c>
    </row>
    <row r="211" spans="1:20" x14ac:dyDescent="0.35">
      <c r="A211" s="1">
        <v>44097</v>
      </c>
      <c r="B211" t="s">
        <v>20</v>
      </c>
      <c r="C211" s="2">
        <v>1619</v>
      </c>
      <c r="D211">
        <f t="shared" si="7"/>
        <v>3.2092468487533736</v>
      </c>
      <c r="E211">
        <f t="shared" si="8"/>
        <v>1.3347196344140055E-2</v>
      </c>
      <c r="F211">
        <v>2</v>
      </c>
      <c r="G211" s="3">
        <v>14.8</v>
      </c>
      <c r="H211" s="3">
        <v>589760</v>
      </c>
      <c r="I211">
        <v>4</v>
      </c>
      <c r="J211">
        <v>0</v>
      </c>
      <c r="K211">
        <v>0</v>
      </c>
      <c r="L211">
        <v>0</v>
      </c>
      <c r="M211">
        <v>0</v>
      </c>
      <c r="N211">
        <f>'[1]Vægt-arket'!$B$5*'[1]Vægt-arket'!$B$8</f>
        <v>0.15</v>
      </c>
      <c r="O211">
        <v>1</v>
      </c>
      <c r="P211">
        <v>50</v>
      </c>
      <c r="Q211">
        <v>1</v>
      </c>
      <c r="R211">
        <v>0</v>
      </c>
      <c r="S211">
        <v>1</v>
      </c>
      <c r="T211" s="4">
        <v>0.66666666666666696</v>
      </c>
    </row>
    <row r="212" spans="1:20" x14ac:dyDescent="0.35">
      <c r="A212" s="1">
        <v>44098</v>
      </c>
      <c r="B212" t="s">
        <v>20</v>
      </c>
      <c r="C212" s="2">
        <v>1657</v>
      </c>
      <c r="D212">
        <f t="shared" si="7"/>
        <v>3.2193225084193369</v>
      </c>
      <c r="E212">
        <f t="shared" si="8"/>
        <v>1.0075659665963244E-2</v>
      </c>
      <c r="F212">
        <v>3</v>
      </c>
      <c r="G212" s="3">
        <v>14.9</v>
      </c>
      <c r="H212" s="3">
        <v>589760</v>
      </c>
      <c r="I212">
        <v>4</v>
      </c>
      <c r="J212">
        <v>0</v>
      </c>
      <c r="K212">
        <v>0</v>
      </c>
      <c r="L212">
        <v>0</v>
      </c>
      <c r="M212">
        <v>0</v>
      </c>
      <c r="N212">
        <f>'[1]Vægt-arket'!$B$5*'[1]Vægt-arket'!$B$8</f>
        <v>0.15</v>
      </c>
      <c r="O212">
        <v>1</v>
      </c>
      <c r="P212">
        <v>50</v>
      </c>
      <c r="Q212">
        <v>1</v>
      </c>
      <c r="R212">
        <v>0</v>
      </c>
      <c r="S212">
        <v>1</v>
      </c>
      <c r="T212" s="4">
        <v>0.66666666666666696</v>
      </c>
    </row>
    <row r="213" spans="1:20" x14ac:dyDescent="0.35">
      <c r="A213" s="1">
        <v>44099</v>
      </c>
      <c r="B213" t="s">
        <v>20</v>
      </c>
      <c r="C213" s="2">
        <v>1697</v>
      </c>
      <c r="D213">
        <f t="shared" si="7"/>
        <v>3.2296818423176759</v>
      </c>
      <c r="E213">
        <f t="shared" si="8"/>
        <v>1.0359333898338985E-2</v>
      </c>
      <c r="F213">
        <v>4</v>
      </c>
      <c r="G213" s="3">
        <v>12.5</v>
      </c>
      <c r="H213" s="3">
        <v>589760</v>
      </c>
      <c r="I213">
        <v>4</v>
      </c>
      <c r="J213">
        <v>0</v>
      </c>
      <c r="K213">
        <v>0</v>
      </c>
      <c r="L213">
        <v>0</v>
      </c>
      <c r="M213">
        <v>0</v>
      </c>
      <c r="N213">
        <f>'[1]Vægt-arket'!$B$5*'[1]Vægt-arket'!$B$8</f>
        <v>0.15</v>
      </c>
      <c r="O213">
        <v>1</v>
      </c>
      <c r="P213">
        <v>50</v>
      </c>
      <c r="Q213">
        <v>1</v>
      </c>
      <c r="R213">
        <v>0</v>
      </c>
      <c r="S213">
        <v>1</v>
      </c>
      <c r="T213" s="4">
        <v>0.66666666666666696</v>
      </c>
    </row>
    <row r="214" spans="1:20" x14ac:dyDescent="0.35">
      <c r="A214" s="1">
        <v>44100</v>
      </c>
      <c r="B214" t="s">
        <v>20</v>
      </c>
      <c r="C214" s="2">
        <v>1729</v>
      </c>
      <c r="D214">
        <f t="shared" si="7"/>
        <v>3.2377949932739227</v>
      </c>
      <c r="E214">
        <f t="shared" si="8"/>
        <v>8.1131509562468729E-3</v>
      </c>
      <c r="F214">
        <v>5</v>
      </c>
      <c r="G214" s="3">
        <v>12.7</v>
      </c>
      <c r="H214" s="3">
        <v>589760</v>
      </c>
      <c r="I214">
        <v>4</v>
      </c>
      <c r="J214">
        <v>0</v>
      </c>
      <c r="K214">
        <v>0</v>
      </c>
      <c r="L214">
        <v>0</v>
      </c>
      <c r="M214">
        <v>0</v>
      </c>
      <c r="N214">
        <f>'[1]Vægt-arket'!$B$5*'[1]Vægt-arket'!$B$8</f>
        <v>0.15</v>
      </c>
      <c r="O214">
        <v>1</v>
      </c>
      <c r="P214">
        <v>50</v>
      </c>
      <c r="Q214">
        <v>1</v>
      </c>
      <c r="R214">
        <v>0</v>
      </c>
      <c r="S214">
        <v>1</v>
      </c>
      <c r="T214" s="4">
        <v>0.66666666666666696</v>
      </c>
    </row>
    <row r="215" spans="1:20" x14ac:dyDescent="0.35">
      <c r="A215" s="1">
        <v>44101</v>
      </c>
      <c r="B215" t="s">
        <v>20</v>
      </c>
      <c r="C215" s="2">
        <v>1751</v>
      </c>
      <c r="D215">
        <f t="shared" si="7"/>
        <v>3.2432861460834461</v>
      </c>
      <c r="E215">
        <f t="shared" si="8"/>
        <v>5.4911528095233919E-3</v>
      </c>
      <c r="F215">
        <v>6</v>
      </c>
      <c r="G215" s="3">
        <v>16.100000000000001</v>
      </c>
      <c r="H215" s="3">
        <v>589760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f>'[1]Vægt-arket'!$B$5*'[1]Vægt-arket'!$B$8</f>
        <v>0.15</v>
      </c>
      <c r="O215">
        <v>1</v>
      </c>
      <c r="P215">
        <v>50</v>
      </c>
      <c r="Q215">
        <v>1</v>
      </c>
      <c r="R215">
        <v>0</v>
      </c>
      <c r="S215">
        <v>1</v>
      </c>
      <c r="T215" s="4">
        <v>0.66666666666666696</v>
      </c>
    </row>
    <row r="216" spans="1:20" x14ac:dyDescent="0.35">
      <c r="A216" s="1">
        <v>44102</v>
      </c>
      <c r="B216" t="s">
        <v>20</v>
      </c>
      <c r="C216" s="2">
        <v>1790</v>
      </c>
      <c r="D216">
        <f t="shared" si="7"/>
        <v>3.2528530309798933</v>
      </c>
      <c r="E216">
        <f t="shared" si="8"/>
        <v>9.566884896447192E-3</v>
      </c>
      <c r="F216">
        <v>0</v>
      </c>
      <c r="G216" s="3">
        <v>14.4</v>
      </c>
      <c r="H216" s="3">
        <v>589760</v>
      </c>
      <c r="I216">
        <v>4</v>
      </c>
      <c r="J216">
        <v>0</v>
      </c>
      <c r="K216">
        <v>0</v>
      </c>
      <c r="L216">
        <v>0</v>
      </c>
      <c r="M216">
        <v>0</v>
      </c>
      <c r="N216">
        <f>'[1]Vægt-arket'!$B$5*'[1]Vægt-arket'!$B$8</f>
        <v>0.15</v>
      </c>
      <c r="O216">
        <v>1</v>
      </c>
      <c r="P216">
        <v>50</v>
      </c>
      <c r="Q216">
        <v>1</v>
      </c>
      <c r="R216">
        <v>0</v>
      </c>
      <c r="S216">
        <v>1</v>
      </c>
      <c r="T216" s="4">
        <v>0.66666666666666696</v>
      </c>
    </row>
    <row r="217" spans="1:20" x14ac:dyDescent="0.35">
      <c r="A217" s="1">
        <v>44103</v>
      </c>
      <c r="B217" t="s">
        <v>20</v>
      </c>
      <c r="C217" s="2">
        <v>1834</v>
      </c>
      <c r="D217">
        <f t="shared" si="7"/>
        <v>3.2633993313340022</v>
      </c>
      <c r="E217">
        <f t="shared" si="8"/>
        <v>1.0546300354108862E-2</v>
      </c>
      <c r="F217">
        <v>1</v>
      </c>
      <c r="G217" s="3">
        <v>13.4</v>
      </c>
      <c r="H217" s="3">
        <v>589760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f>'[1]Vægt-arket'!$B$5*'[1]Vægt-arket'!$B$8</f>
        <v>0.15</v>
      </c>
      <c r="O217">
        <v>1</v>
      </c>
      <c r="P217">
        <v>50</v>
      </c>
      <c r="Q217">
        <v>1</v>
      </c>
      <c r="R217">
        <v>0</v>
      </c>
      <c r="S217">
        <v>1</v>
      </c>
      <c r="T217" s="4">
        <v>0.66666666666666696</v>
      </c>
    </row>
    <row r="218" spans="1:20" x14ac:dyDescent="0.35">
      <c r="A218" s="1">
        <v>44104</v>
      </c>
      <c r="B218" t="s">
        <v>20</v>
      </c>
      <c r="C218" s="2">
        <v>1873</v>
      </c>
      <c r="D218">
        <f t="shared" si="7"/>
        <v>3.2725377773752373</v>
      </c>
      <c r="E218">
        <f t="shared" si="8"/>
        <v>9.1384460412351487E-3</v>
      </c>
      <c r="F218">
        <v>2</v>
      </c>
      <c r="G218" s="3">
        <v>13.9</v>
      </c>
      <c r="H218" s="3">
        <v>589760</v>
      </c>
      <c r="I218">
        <v>4</v>
      </c>
      <c r="J218">
        <v>0</v>
      </c>
      <c r="K218">
        <v>0</v>
      </c>
      <c r="L218">
        <v>0</v>
      </c>
      <c r="M218">
        <v>0</v>
      </c>
      <c r="N218">
        <f>'[1]Vægt-arket'!$B$5*'[1]Vægt-arket'!$B$8</f>
        <v>0.15</v>
      </c>
      <c r="O218">
        <v>1</v>
      </c>
      <c r="P218">
        <v>50</v>
      </c>
      <c r="Q218">
        <v>1</v>
      </c>
      <c r="R218">
        <v>0</v>
      </c>
      <c r="S218">
        <v>1</v>
      </c>
      <c r="T218" s="4">
        <v>0.66666666666666696</v>
      </c>
    </row>
    <row r="219" spans="1:20" x14ac:dyDescent="0.35">
      <c r="A219" s="1">
        <v>44105</v>
      </c>
      <c r="B219" t="s">
        <v>20</v>
      </c>
      <c r="C219" s="2">
        <v>1914</v>
      </c>
      <c r="D219">
        <f t="shared" si="7"/>
        <v>3.2819419334408249</v>
      </c>
      <c r="E219">
        <f t="shared" si="8"/>
        <v>9.4041560655875323E-3</v>
      </c>
      <c r="F219">
        <v>3</v>
      </c>
      <c r="G219" s="3">
        <v>13.9</v>
      </c>
      <c r="H219" s="3">
        <v>589760</v>
      </c>
      <c r="I219">
        <v>4</v>
      </c>
      <c r="J219">
        <v>0</v>
      </c>
      <c r="K219">
        <v>0</v>
      </c>
      <c r="L219">
        <v>0</v>
      </c>
      <c r="M219">
        <v>0</v>
      </c>
      <c r="N219">
        <f>'[1]Vægt-arket'!$B$5*'[1]Vægt-arket'!$B$8</f>
        <v>0.15</v>
      </c>
      <c r="O219">
        <v>1</v>
      </c>
      <c r="P219">
        <v>50</v>
      </c>
      <c r="Q219">
        <v>1</v>
      </c>
      <c r="R219">
        <v>0</v>
      </c>
      <c r="S219">
        <v>1</v>
      </c>
      <c r="T219" s="4">
        <v>0.66666666666666696</v>
      </c>
    </row>
    <row r="220" spans="1:20" x14ac:dyDescent="0.35">
      <c r="A220" s="1">
        <v>44106</v>
      </c>
      <c r="B220" t="s">
        <v>20</v>
      </c>
      <c r="C220" s="2">
        <v>1950</v>
      </c>
      <c r="D220">
        <f t="shared" si="7"/>
        <v>3.2900346113625178</v>
      </c>
      <c r="E220">
        <f t="shared" si="8"/>
        <v>8.0926779216929923E-3</v>
      </c>
      <c r="F220">
        <v>4</v>
      </c>
      <c r="G220" s="3">
        <v>14.6</v>
      </c>
      <c r="H220" s="3">
        <v>589760</v>
      </c>
      <c r="I220">
        <v>4</v>
      </c>
      <c r="J220">
        <v>0</v>
      </c>
      <c r="K220">
        <v>0</v>
      </c>
      <c r="L220">
        <v>0</v>
      </c>
      <c r="M220">
        <v>0</v>
      </c>
      <c r="N220">
        <f>'[1]Vægt-arket'!$B$5*'[1]Vægt-arket'!$B$8</f>
        <v>0.15</v>
      </c>
      <c r="O220">
        <v>1</v>
      </c>
      <c r="P220">
        <v>50</v>
      </c>
      <c r="Q220">
        <v>1</v>
      </c>
      <c r="R220">
        <v>0</v>
      </c>
      <c r="S220">
        <v>1</v>
      </c>
      <c r="T220" s="4">
        <v>0.66666666666666696</v>
      </c>
    </row>
    <row r="221" spans="1:20" x14ac:dyDescent="0.35">
      <c r="A221" s="1">
        <v>44107</v>
      </c>
      <c r="B221" t="s">
        <v>20</v>
      </c>
      <c r="C221" s="2">
        <v>1981</v>
      </c>
      <c r="D221">
        <f t="shared" si="7"/>
        <v>3.2968844755385471</v>
      </c>
      <c r="E221">
        <f t="shared" si="8"/>
        <v>6.8498641760292855E-3</v>
      </c>
      <c r="F221">
        <v>5</v>
      </c>
      <c r="G221" s="3">
        <v>15.1</v>
      </c>
      <c r="H221" s="3">
        <v>589760</v>
      </c>
      <c r="I221">
        <v>4</v>
      </c>
      <c r="J221">
        <v>0</v>
      </c>
      <c r="K221">
        <v>0</v>
      </c>
      <c r="L221">
        <v>0</v>
      </c>
      <c r="M221">
        <v>0</v>
      </c>
      <c r="N221">
        <f>'[1]Vægt-arket'!$B$5*'[1]Vægt-arket'!$B$8</f>
        <v>0.15</v>
      </c>
      <c r="O221">
        <v>1</v>
      </c>
      <c r="P221">
        <v>50</v>
      </c>
      <c r="Q221">
        <v>1</v>
      </c>
      <c r="R221">
        <v>0</v>
      </c>
      <c r="S221">
        <v>1</v>
      </c>
      <c r="T221" s="4">
        <v>0.66666666666666696</v>
      </c>
    </row>
    <row r="222" spans="1:20" x14ac:dyDescent="0.35">
      <c r="A222" s="1">
        <v>44108</v>
      </c>
      <c r="B222" t="s">
        <v>20</v>
      </c>
      <c r="C222" s="2">
        <v>2011</v>
      </c>
      <c r="D222">
        <f t="shared" si="7"/>
        <v>3.303412070596742</v>
      </c>
      <c r="E222">
        <f t="shared" si="8"/>
        <v>6.5275950581948905E-3</v>
      </c>
      <c r="F222">
        <v>6</v>
      </c>
      <c r="G222" s="3">
        <v>13.9</v>
      </c>
      <c r="H222" s="3">
        <v>589760</v>
      </c>
      <c r="I222">
        <v>4</v>
      </c>
      <c r="J222">
        <v>0</v>
      </c>
      <c r="K222">
        <v>0</v>
      </c>
      <c r="L222">
        <v>0</v>
      </c>
      <c r="M222">
        <v>0</v>
      </c>
      <c r="N222">
        <f>'[1]Vægt-arket'!$B$5*'[1]Vægt-arket'!$B$8</f>
        <v>0.15</v>
      </c>
      <c r="O222">
        <v>1</v>
      </c>
      <c r="P222">
        <v>50</v>
      </c>
      <c r="Q222">
        <v>1</v>
      </c>
      <c r="R222">
        <v>0</v>
      </c>
      <c r="S222">
        <v>1</v>
      </c>
      <c r="T222" s="4">
        <v>0.66666666666666696</v>
      </c>
    </row>
    <row r="223" spans="1:20" x14ac:dyDescent="0.35">
      <c r="A223" s="1">
        <v>44109</v>
      </c>
      <c r="B223" t="s">
        <v>20</v>
      </c>
      <c r="C223" s="2">
        <v>2071</v>
      </c>
      <c r="D223">
        <f t="shared" si="7"/>
        <v>3.3161800988934527</v>
      </c>
      <c r="E223">
        <f t="shared" si="8"/>
        <v>1.2768028296710643E-2</v>
      </c>
      <c r="F223">
        <v>0</v>
      </c>
      <c r="G223" s="3">
        <v>12.3</v>
      </c>
      <c r="H223" s="3">
        <v>589760</v>
      </c>
      <c r="I223">
        <v>4</v>
      </c>
      <c r="J223">
        <v>0</v>
      </c>
      <c r="K223">
        <v>0</v>
      </c>
      <c r="L223">
        <v>0</v>
      </c>
      <c r="M223">
        <v>0</v>
      </c>
      <c r="N223">
        <f>'[1]Vægt-arket'!$B$5*'[1]Vægt-arket'!$B$8</f>
        <v>0.15</v>
      </c>
      <c r="O223">
        <v>1</v>
      </c>
      <c r="P223">
        <v>50</v>
      </c>
      <c r="Q223">
        <v>1</v>
      </c>
      <c r="R223">
        <v>0</v>
      </c>
      <c r="S223">
        <v>1</v>
      </c>
      <c r="T223" s="4">
        <v>0.66666666666666696</v>
      </c>
    </row>
    <row r="224" spans="1:20" x14ac:dyDescent="0.35">
      <c r="A224" s="1">
        <v>44110</v>
      </c>
      <c r="B224" t="s">
        <v>20</v>
      </c>
      <c r="C224" s="2">
        <v>2102</v>
      </c>
      <c r="D224">
        <f t="shared" si="7"/>
        <v>3.3226327116922234</v>
      </c>
      <c r="E224">
        <f t="shared" si="8"/>
        <v>6.4526127987707405E-3</v>
      </c>
      <c r="F224">
        <v>1</v>
      </c>
      <c r="G224" s="3">
        <v>11.5</v>
      </c>
      <c r="H224" s="3">
        <v>589760</v>
      </c>
      <c r="I224">
        <v>4</v>
      </c>
      <c r="J224">
        <v>0</v>
      </c>
      <c r="K224">
        <v>0</v>
      </c>
      <c r="L224">
        <v>0</v>
      </c>
      <c r="M224">
        <v>0</v>
      </c>
      <c r="N224">
        <f>'[1]Vægt-arket'!$B$5*'[1]Vægt-arket'!$B$8</f>
        <v>0.15</v>
      </c>
      <c r="O224">
        <v>1</v>
      </c>
      <c r="P224">
        <v>50</v>
      </c>
      <c r="Q224">
        <v>1</v>
      </c>
      <c r="R224">
        <v>0</v>
      </c>
      <c r="S224">
        <v>1</v>
      </c>
      <c r="T224" s="4">
        <v>0.66666666666666663</v>
      </c>
    </row>
    <row r="225" spans="1:20" x14ac:dyDescent="0.35">
      <c r="A225" s="1">
        <v>44111</v>
      </c>
      <c r="B225" t="s">
        <v>20</v>
      </c>
      <c r="C225" s="2">
        <v>2151</v>
      </c>
      <c r="D225">
        <f t="shared" si="7"/>
        <v>3.3326404103874627</v>
      </c>
      <c r="E225">
        <f t="shared" si="8"/>
        <v>1.000769869523932E-2</v>
      </c>
      <c r="F225">
        <v>2</v>
      </c>
      <c r="G225" s="3">
        <v>11.9</v>
      </c>
      <c r="H225" s="3">
        <v>589760</v>
      </c>
      <c r="I225">
        <v>4</v>
      </c>
      <c r="J225">
        <v>0</v>
      </c>
      <c r="K225">
        <v>0</v>
      </c>
      <c r="L225">
        <v>0</v>
      </c>
      <c r="M225">
        <v>0</v>
      </c>
      <c r="N225">
        <f>'[1]Vægt-arket'!$B$5*'[1]Vægt-arket'!$B$8</f>
        <v>0.15</v>
      </c>
      <c r="O225">
        <v>1</v>
      </c>
      <c r="P225">
        <v>50</v>
      </c>
      <c r="Q225">
        <v>1</v>
      </c>
      <c r="R225">
        <v>0</v>
      </c>
      <c r="S225">
        <v>1</v>
      </c>
      <c r="T225" s="4">
        <v>0.66666666666666663</v>
      </c>
    </row>
    <row r="226" spans="1:20" x14ac:dyDescent="0.35">
      <c r="A226" s="1">
        <v>44112</v>
      </c>
      <c r="B226" t="s">
        <v>20</v>
      </c>
      <c r="C226" s="2">
        <v>2201</v>
      </c>
      <c r="D226">
        <f t="shared" si="7"/>
        <v>3.3426200425533481</v>
      </c>
      <c r="E226">
        <f t="shared" si="8"/>
        <v>9.979632165885377E-3</v>
      </c>
      <c r="F226">
        <v>3</v>
      </c>
      <c r="G226" s="3">
        <v>10.9</v>
      </c>
      <c r="H226" s="3">
        <v>589760</v>
      </c>
      <c r="I226">
        <v>4</v>
      </c>
      <c r="J226">
        <v>0</v>
      </c>
      <c r="K226">
        <v>0</v>
      </c>
      <c r="L226">
        <v>0</v>
      </c>
      <c r="M226">
        <v>0</v>
      </c>
      <c r="N226">
        <f>'[1]Vægt-arket'!$B$5*'[1]Vægt-arket'!$B$8</f>
        <v>0.15</v>
      </c>
      <c r="O226">
        <v>1</v>
      </c>
      <c r="P226">
        <v>50</v>
      </c>
      <c r="Q226">
        <v>1</v>
      </c>
      <c r="R226">
        <v>0</v>
      </c>
      <c r="S226">
        <v>1</v>
      </c>
      <c r="T226" s="4">
        <v>0.66666666666666663</v>
      </c>
    </row>
    <row r="227" spans="1:20" x14ac:dyDescent="0.35">
      <c r="A227" s="1">
        <v>44113</v>
      </c>
      <c r="B227" t="s">
        <v>20</v>
      </c>
      <c r="C227" s="2">
        <v>2244</v>
      </c>
      <c r="D227">
        <f t="shared" si="7"/>
        <v>3.3510228525841237</v>
      </c>
      <c r="E227">
        <f t="shared" si="8"/>
        <v>8.4028100307755871E-3</v>
      </c>
      <c r="F227">
        <v>4</v>
      </c>
      <c r="G227" s="3">
        <v>10.4</v>
      </c>
      <c r="H227" s="3">
        <v>589760</v>
      </c>
      <c r="I227">
        <v>4</v>
      </c>
      <c r="J227">
        <v>0</v>
      </c>
      <c r="K227">
        <v>0</v>
      </c>
      <c r="L227">
        <v>0</v>
      </c>
      <c r="M227">
        <v>0</v>
      </c>
      <c r="N227">
        <f>'[1]Vægt-arket'!$B$5*'[1]Vægt-arket'!$B$8</f>
        <v>0.15</v>
      </c>
      <c r="O227">
        <v>1</v>
      </c>
      <c r="P227">
        <v>50</v>
      </c>
      <c r="Q227">
        <v>1</v>
      </c>
      <c r="R227">
        <v>0</v>
      </c>
      <c r="S227">
        <v>1</v>
      </c>
      <c r="T227" s="4">
        <v>0.66666666666666663</v>
      </c>
    </row>
    <row r="228" spans="1:20" x14ac:dyDescent="0.35">
      <c r="A228" s="1">
        <v>44114</v>
      </c>
      <c r="B228" t="s">
        <v>20</v>
      </c>
      <c r="C228" s="2">
        <v>2276</v>
      </c>
      <c r="D228">
        <f t="shared" si="7"/>
        <v>3.3571722577230334</v>
      </c>
      <c r="E228">
        <f t="shared" si="8"/>
        <v>6.1494051389097137E-3</v>
      </c>
      <c r="F228">
        <v>5</v>
      </c>
      <c r="G228" s="3">
        <v>8.8000000000000007</v>
      </c>
      <c r="H228" s="3">
        <v>589760</v>
      </c>
      <c r="I228">
        <v>4</v>
      </c>
      <c r="J228">
        <v>0</v>
      </c>
      <c r="K228">
        <v>0</v>
      </c>
      <c r="L228">
        <v>0</v>
      </c>
      <c r="M228">
        <v>0</v>
      </c>
      <c r="N228">
        <f>'[1]Vægt-arket'!$B$5*'[1]Vægt-arket'!$B$8</f>
        <v>0.15</v>
      </c>
      <c r="O228">
        <v>1</v>
      </c>
      <c r="P228">
        <v>50</v>
      </c>
      <c r="Q228">
        <v>1</v>
      </c>
      <c r="R228">
        <v>0</v>
      </c>
      <c r="S228">
        <v>1</v>
      </c>
      <c r="T228" s="4">
        <v>0.66666666666666663</v>
      </c>
    </row>
    <row r="229" spans="1:20" x14ac:dyDescent="0.35">
      <c r="A229" s="1">
        <v>44115</v>
      </c>
      <c r="B229" t="s">
        <v>20</v>
      </c>
      <c r="C229" s="2">
        <v>2306</v>
      </c>
      <c r="D229">
        <f t="shared" si="7"/>
        <v>3.3628593029586802</v>
      </c>
      <c r="E229">
        <f t="shared" si="8"/>
        <v>5.6870452356467815E-3</v>
      </c>
      <c r="F229">
        <v>6</v>
      </c>
      <c r="G229" s="3">
        <v>8.1999999999999993</v>
      </c>
      <c r="H229" s="3">
        <v>589760</v>
      </c>
      <c r="I229">
        <v>4</v>
      </c>
      <c r="J229">
        <v>0</v>
      </c>
      <c r="K229">
        <v>0</v>
      </c>
      <c r="L229">
        <v>0</v>
      </c>
      <c r="M229">
        <v>0</v>
      </c>
      <c r="N229">
        <f>'[1]Vægt-arket'!$B$5*'[1]Vægt-arket'!$B$8</f>
        <v>0.15</v>
      </c>
      <c r="O229">
        <v>1</v>
      </c>
      <c r="P229">
        <v>50</v>
      </c>
      <c r="Q229">
        <v>1</v>
      </c>
      <c r="R229">
        <v>0</v>
      </c>
      <c r="S229">
        <v>1</v>
      </c>
      <c r="T229" s="4">
        <v>0.66666666666666663</v>
      </c>
    </row>
    <row r="230" spans="1:20" x14ac:dyDescent="0.35">
      <c r="A230" s="1">
        <v>44116</v>
      </c>
      <c r="B230" t="s">
        <v>20</v>
      </c>
      <c r="C230" s="2">
        <v>2351</v>
      </c>
      <c r="D230">
        <f t="shared" si="7"/>
        <v>3.3712526291249394</v>
      </c>
      <c r="E230">
        <f t="shared" si="8"/>
        <v>8.3933261662592074E-3</v>
      </c>
      <c r="F230">
        <v>0</v>
      </c>
      <c r="G230" s="3">
        <v>8.1</v>
      </c>
      <c r="H230" s="3">
        <v>589760</v>
      </c>
      <c r="I230">
        <v>4</v>
      </c>
      <c r="J230">
        <v>0</v>
      </c>
      <c r="K230">
        <v>0</v>
      </c>
      <c r="L230">
        <v>0</v>
      </c>
      <c r="M230">
        <v>0</v>
      </c>
      <c r="N230">
        <f>'[1]Vægt-arket'!$B$5*'[1]Vægt-arket'!$B$8</f>
        <v>0.15</v>
      </c>
      <c r="O230">
        <v>1</v>
      </c>
      <c r="P230">
        <v>50</v>
      </c>
      <c r="Q230">
        <v>1</v>
      </c>
      <c r="R230">
        <v>0</v>
      </c>
      <c r="S230">
        <v>1</v>
      </c>
      <c r="T230" s="4">
        <v>0.66666666666666663</v>
      </c>
    </row>
    <row r="231" spans="1:20" x14ac:dyDescent="0.35">
      <c r="A231" s="1">
        <v>44117</v>
      </c>
      <c r="B231" t="s">
        <v>20</v>
      </c>
      <c r="C231" s="2">
        <v>2406</v>
      </c>
      <c r="D231">
        <f t="shared" si="7"/>
        <v>3.381295623003826</v>
      </c>
      <c r="E231">
        <f t="shared" si="8"/>
        <v>1.004299387888663E-2</v>
      </c>
      <c r="F231">
        <v>1</v>
      </c>
      <c r="G231" s="3">
        <v>9.1</v>
      </c>
      <c r="H231" s="3">
        <v>589760</v>
      </c>
      <c r="I231">
        <v>4</v>
      </c>
      <c r="J231">
        <v>0</v>
      </c>
      <c r="K231">
        <v>0</v>
      </c>
      <c r="L231">
        <v>0</v>
      </c>
      <c r="M231">
        <v>0</v>
      </c>
      <c r="N231">
        <f>'[1]Vægt-arket'!$B$5*'[1]Vægt-arket'!$B$8</f>
        <v>0.15</v>
      </c>
      <c r="O231">
        <v>1</v>
      </c>
      <c r="P231">
        <v>50</v>
      </c>
      <c r="Q231">
        <v>1</v>
      </c>
      <c r="R231">
        <v>0</v>
      </c>
      <c r="S231">
        <v>1</v>
      </c>
      <c r="T231" s="4">
        <v>0.66666666666666663</v>
      </c>
    </row>
    <row r="232" spans="1:20" x14ac:dyDescent="0.35">
      <c r="A232" s="1">
        <v>44118</v>
      </c>
      <c r="B232" t="s">
        <v>20</v>
      </c>
      <c r="C232" s="2">
        <v>2468</v>
      </c>
      <c r="D232">
        <f t="shared" si="7"/>
        <v>3.3923451553612041</v>
      </c>
      <c r="E232">
        <f t="shared" si="8"/>
        <v>1.1049532357378045E-2</v>
      </c>
      <c r="F232">
        <v>2</v>
      </c>
      <c r="G232" s="3">
        <v>8.1</v>
      </c>
      <c r="H232" s="3">
        <v>589760</v>
      </c>
      <c r="I232">
        <v>4</v>
      </c>
      <c r="J232">
        <v>0</v>
      </c>
      <c r="K232">
        <v>0</v>
      </c>
      <c r="L232">
        <v>0</v>
      </c>
      <c r="M232">
        <v>0</v>
      </c>
      <c r="N232">
        <f>'[1]Vægt-arket'!$B$5*'[1]Vægt-arket'!$B$8</f>
        <v>0.15</v>
      </c>
      <c r="O232">
        <v>1</v>
      </c>
      <c r="P232">
        <v>50</v>
      </c>
      <c r="Q232">
        <v>1</v>
      </c>
      <c r="R232">
        <v>0</v>
      </c>
      <c r="S232">
        <v>1</v>
      </c>
      <c r="T232" s="4">
        <v>0.66666666666666663</v>
      </c>
    </row>
    <row r="233" spans="1:20" x14ac:dyDescent="0.35">
      <c r="A233" s="1">
        <v>44119</v>
      </c>
      <c r="B233" t="s">
        <v>20</v>
      </c>
      <c r="C233" s="2">
        <v>2501</v>
      </c>
      <c r="D233">
        <f t="shared" si="7"/>
        <v>3.3981136917305026</v>
      </c>
      <c r="E233">
        <f t="shared" si="8"/>
        <v>5.768536369298527E-3</v>
      </c>
      <c r="F233">
        <v>3</v>
      </c>
      <c r="G233" s="3">
        <v>7.4</v>
      </c>
      <c r="H233" s="3">
        <v>589760</v>
      </c>
      <c r="I233">
        <v>4</v>
      </c>
      <c r="J233">
        <v>0</v>
      </c>
      <c r="K233">
        <v>0</v>
      </c>
      <c r="L233">
        <v>0</v>
      </c>
      <c r="M233">
        <v>0</v>
      </c>
      <c r="N233">
        <f>'[1]Vægt-arket'!$B$5*'[1]Vægt-arket'!$B$8</f>
        <v>0.15</v>
      </c>
      <c r="O233">
        <v>1</v>
      </c>
      <c r="P233">
        <v>50</v>
      </c>
      <c r="Q233">
        <v>1</v>
      </c>
      <c r="R233">
        <v>0</v>
      </c>
      <c r="S233">
        <v>1</v>
      </c>
      <c r="T233" s="4">
        <v>0.66666666666666663</v>
      </c>
    </row>
    <row r="234" spans="1:20" x14ac:dyDescent="0.35">
      <c r="A234" s="1">
        <v>44120</v>
      </c>
      <c r="B234" t="s">
        <v>20</v>
      </c>
      <c r="C234" s="2">
        <v>2550</v>
      </c>
      <c r="D234">
        <f t="shared" si="7"/>
        <v>3.406540180433955</v>
      </c>
      <c r="E234">
        <f t="shared" si="8"/>
        <v>8.4264887034524172E-3</v>
      </c>
      <c r="F234">
        <v>4</v>
      </c>
      <c r="G234" s="3">
        <v>7.1</v>
      </c>
      <c r="H234" s="3">
        <v>589760</v>
      </c>
      <c r="I234">
        <v>4</v>
      </c>
      <c r="J234">
        <v>0</v>
      </c>
      <c r="K234">
        <v>0</v>
      </c>
      <c r="L234">
        <v>0</v>
      </c>
      <c r="M234">
        <v>0</v>
      </c>
      <c r="N234">
        <f>'[1]Vægt-arket'!$B$5*'[1]Vægt-arket'!$B$8</f>
        <v>0.15</v>
      </c>
      <c r="O234">
        <v>1</v>
      </c>
      <c r="P234">
        <v>50</v>
      </c>
      <c r="Q234">
        <v>1</v>
      </c>
      <c r="R234">
        <v>0</v>
      </c>
      <c r="S234">
        <v>1</v>
      </c>
      <c r="T234" s="4">
        <v>0.66666666666666663</v>
      </c>
    </row>
    <row r="235" spans="1:20" x14ac:dyDescent="0.35">
      <c r="A235" s="1">
        <v>44121</v>
      </c>
      <c r="B235" t="s">
        <v>20</v>
      </c>
      <c r="C235" s="2">
        <v>2592</v>
      </c>
      <c r="D235">
        <f t="shared" si="7"/>
        <v>3.4136349971985558</v>
      </c>
      <c r="E235">
        <f t="shared" si="8"/>
        <v>7.0948167646007754E-3</v>
      </c>
      <c r="F235">
        <v>5</v>
      </c>
      <c r="G235" s="3">
        <v>8.1</v>
      </c>
      <c r="H235" s="3">
        <v>589760</v>
      </c>
      <c r="I235">
        <v>4</v>
      </c>
      <c r="J235">
        <v>0</v>
      </c>
      <c r="K235">
        <v>0</v>
      </c>
      <c r="L235">
        <v>0</v>
      </c>
      <c r="M235">
        <v>0</v>
      </c>
      <c r="N235">
        <f>'[1]Vægt-arket'!$B$5*'[1]Vægt-arket'!$B$8</f>
        <v>0.15</v>
      </c>
      <c r="O235">
        <v>1</v>
      </c>
      <c r="P235">
        <v>50</v>
      </c>
      <c r="Q235">
        <v>1</v>
      </c>
      <c r="R235">
        <v>0</v>
      </c>
      <c r="S235">
        <v>1</v>
      </c>
      <c r="T235" s="4">
        <v>0.66666666666666663</v>
      </c>
    </row>
    <row r="236" spans="1:20" x14ac:dyDescent="0.35">
      <c r="A236" s="1">
        <v>44122</v>
      </c>
      <c r="B236" t="s">
        <v>20</v>
      </c>
      <c r="C236" s="2">
        <v>2635</v>
      </c>
      <c r="D236">
        <f t="shared" si="7"/>
        <v>3.4207806195485655</v>
      </c>
      <c r="E236">
        <f t="shared" si="8"/>
        <v>7.145622350009706E-3</v>
      </c>
      <c r="F236">
        <v>6</v>
      </c>
      <c r="G236" s="3">
        <v>7.9</v>
      </c>
      <c r="H236" s="3">
        <v>589760</v>
      </c>
      <c r="I236">
        <v>4</v>
      </c>
      <c r="J236">
        <v>0</v>
      </c>
      <c r="K236">
        <v>0</v>
      </c>
      <c r="L236">
        <v>0</v>
      </c>
      <c r="M236">
        <v>0</v>
      </c>
      <c r="N236">
        <f>'[1]Vægt-arket'!$B$5*'[1]Vægt-arket'!$B$8</f>
        <v>0.15</v>
      </c>
      <c r="O236">
        <v>1</v>
      </c>
      <c r="P236">
        <v>50</v>
      </c>
      <c r="Q236">
        <v>1</v>
      </c>
      <c r="R236">
        <v>0</v>
      </c>
      <c r="S236">
        <v>1</v>
      </c>
      <c r="T236" s="4">
        <v>0.66666666666666663</v>
      </c>
    </row>
    <row r="237" spans="1:20" x14ac:dyDescent="0.35">
      <c r="A237" s="1">
        <v>44123</v>
      </c>
      <c r="B237" t="s">
        <v>20</v>
      </c>
      <c r="C237" s="2">
        <v>2707</v>
      </c>
      <c r="D237">
        <f t="shared" si="7"/>
        <v>3.4324882557705063</v>
      </c>
      <c r="E237">
        <f t="shared" si="8"/>
        <v>1.170763622194082E-2</v>
      </c>
      <c r="F237">
        <v>0</v>
      </c>
      <c r="G237" s="3">
        <v>7.2</v>
      </c>
      <c r="H237" s="3">
        <v>589760</v>
      </c>
      <c r="I237">
        <v>4</v>
      </c>
      <c r="J237">
        <v>0</v>
      </c>
      <c r="K237">
        <v>0</v>
      </c>
      <c r="L237">
        <v>0</v>
      </c>
      <c r="M237">
        <v>0</v>
      </c>
      <c r="N237">
        <f>'[1]Vægt-arket'!$B$5*'[1]Vægt-arket'!$B$8</f>
        <v>0.15</v>
      </c>
      <c r="O237">
        <v>1</v>
      </c>
      <c r="P237">
        <v>50</v>
      </c>
      <c r="Q237">
        <v>1</v>
      </c>
      <c r="R237">
        <v>0</v>
      </c>
      <c r="S237">
        <v>1</v>
      </c>
      <c r="T237" s="4">
        <v>0.66666666666666663</v>
      </c>
    </row>
    <row r="238" spans="1:20" x14ac:dyDescent="0.35">
      <c r="A238" s="1">
        <v>44124</v>
      </c>
      <c r="B238" t="s">
        <v>20</v>
      </c>
      <c r="C238" s="2">
        <v>2791</v>
      </c>
      <c r="D238">
        <f t="shared" si="7"/>
        <v>3.445759836488631</v>
      </c>
      <c r="E238">
        <f t="shared" si="8"/>
        <v>1.3271580718124731E-2</v>
      </c>
      <c r="F238">
        <v>1</v>
      </c>
      <c r="G238" s="3">
        <v>9.1</v>
      </c>
      <c r="H238" s="3">
        <v>589760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f>'[1]Vægt-arket'!$B$5*'[1]Vægt-arket'!$B$8</f>
        <v>0.15</v>
      </c>
      <c r="O238">
        <v>1</v>
      </c>
      <c r="P238">
        <v>50</v>
      </c>
      <c r="Q238">
        <v>1</v>
      </c>
      <c r="R238">
        <v>0</v>
      </c>
      <c r="S238">
        <v>1</v>
      </c>
      <c r="T238" s="4">
        <v>0.66666666666666663</v>
      </c>
    </row>
    <row r="239" spans="1:20" x14ac:dyDescent="0.35">
      <c r="A239" s="1">
        <v>44125</v>
      </c>
      <c r="B239" t="s">
        <v>20</v>
      </c>
      <c r="C239" s="2">
        <v>2883</v>
      </c>
      <c r="D239">
        <f t="shared" si="7"/>
        <v>3.4598446423882079</v>
      </c>
      <c r="E239">
        <f t="shared" si="8"/>
        <v>1.4084805899576835E-2</v>
      </c>
      <c r="F239">
        <v>2</v>
      </c>
      <c r="G239" s="3">
        <v>12</v>
      </c>
      <c r="H239" s="3">
        <v>589760</v>
      </c>
      <c r="I239">
        <v>4</v>
      </c>
      <c r="J239">
        <v>0</v>
      </c>
      <c r="K239">
        <v>0</v>
      </c>
      <c r="L239">
        <v>0</v>
      </c>
      <c r="M239">
        <v>0</v>
      </c>
      <c r="N239">
        <f>'[1]Vægt-arket'!$B$5*'[1]Vægt-arket'!$B$8</f>
        <v>0.15</v>
      </c>
      <c r="O239">
        <v>1</v>
      </c>
      <c r="P239">
        <v>50</v>
      </c>
      <c r="Q239">
        <v>1</v>
      </c>
      <c r="R239">
        <v>0</v>
      </c>
      <c r="S239">
        <v>1</v>
      </c>
      <c r="T239" s="4">
        <v>0.66666666666666663</v>
      </c>
    </row>
    <row r="240" spans="1:20" x14ac:dyDescent="0.35">
      <c r="A240" s="1">
        <v>44126</v>
      </c>
      <c r="B240" t="s">
        <v>20</v>
      </c>
      <c r="C240" s="2">
        <v>2985</v>
      </c>
      <c r="D240">
        <f t="shared" si="7"/>
        <v>3.4749443354653877</v>
      </c>
      <c r="E240">
        <f t="shared" si="8"/>
        <v>1.5099693077179843E-2</v>
      </c>
      <c r="F240">
        <v>3</v>
      </c>
      <c r="G240" s="3">
        <v>13</v>
      </c>
      <c r="H240" s="3">
        <v>589760</v>
      </c>
      <c r="I240">
        <v>4</v>
      </c>
      <c r="J240">
        <v>0</v>
      </c>
      <c r="K240">
        <v>0</v>
      </c>
      <c r="L240">
        <v>0</v>
      </c>
      <c r="M240">
        <v>0</v>
      </c>
      <c r="N240">
        <f>'[1]Vægt-arket'!$B$5*'[1]Vægt-arket'!$B$8</f>
        <v>0.15</v>
      </c>
      <c r="O240">
        <v>1</v>
      </c>
      <c r="P240">
        <v>50</v>
      </c>
      <c r="Q240">
        <v>1</v>
      </c>
      <c r="R240">
        <v>0</v>
      </c>
      <c r="S240">
        <v>1</v>
      </c>
      <c r="T240" s="4">
        <v>0.66666666666666663</v>
      </c>
    </row>
    <row r="241" spans="1:20" x14ac:dyDescent="0.35">
      <c r="A241" s="1">
        <v>44127</v>
      </c>
      <c r="B241" t="s">
        <v>20</v>
      </c>
      <c r="C241" s="2">
        <v>3102</v>
      </c>
      <c r="D241">
        <f t="shared" si="7"/>
        <v>3.4916417934775863</v>
      </c>
      <c r="E241">
        <f t="shared" si="8"/>
        <v>1.6697458012198574E-2</v>
      </c>
      <c r="F241">
        <v>4</v>
      </c>
      <c r="G241" s="3">
        <v>10.9</v>
      </c>
      <c r="H241" s="3">
        <v>589760</v>
      </c>
      <c r="I241">
        <v>4</v>
      </c>
      <c r="J241">
        <v>0</v>
      </c>
      <c r="K241">
        <v>0</v>
      </c>
      <c r="L241">
        <v>0</v>
      </c>
      <c r="M241">
        <v>0</v>
      </c>
      <c r="N241">
        <f>'[1]Vægt-arket'!$B$5*'[1]Vægt-arket'!$B$8</f>
        <v>0.15</v>
      </c>
      <c r="O241">
        <v>1</v>
      </c>
      <c r="P241">
        <v>50</v>
      </c>
      <c r="Q241">
        <v>1</v>
      </c>
      <c r="R241">
        <v>0</v>
      </c>
      <c r="S241">
        <v>1</v>
      </c>
      <c r="T241" s="4">
        <v>0.66666666666666663</v>
      </c>
    </row>
    <row r="242" spans="1:20" x14ac:dyDescent="0.35">
      <c r="A242" s="1">
        <v>44128</v>
      </c>
      <c r="B242" t="s">
        <v>20</v>
      </c>
      <c r="C242" s="2">
        <v>3206</v>
      </c>
      <c r="D242">
        <f t="shared" si="7"/>
        <v>3.5059635180181261</v>
      </c>
      <c r="E242">
        <f t="shared" si="8"/>
        <v>1.4321724540539815E-2</v>
      </c>
      <c r="F242">
        <v>5</v>
      </c>
      <c r="G242" s="3">
        <v>11.2</v>
      </c>
      <c r="H242" s="3">
        <v>589760</v>
      </c>
      <c r="I242">
        <v>4</v>
      </c>
      <c r="J242">
        <v>0</v>
      </c>
      <c r="K242">
        <v>0</v>
      </c>
      <c r="L242">
        <v>0</v>
      </c>
      <c r="M242">
        <v>0</v>
      </c>
      <c r="N242">
        <f>'[1]Vægt-arket'!$B$5*'[1]Vægt-arket'!$B$8</f>
        <v>0.15</v>
      </c>
      <c r="O242">
        <v>1</v>
      </c>
      <c r="P242">
        <v>50</v>
      </c>
      <c r="Q242">
        <v>1</v>
      </c>
      <c r="R242">
        <v>0</v>
      </c>
      <c r="S242">
        <v>1</v>
      </c>
      <c r="T242" s="4">
        <v>0.66666666666666663</v>
      </c>
    </row>
    <row r="243" spans="1:20" x14ac:dyDescent="0.35">
      <c r="A243" s="1">
        <v>44129</v>
      </c>
      <c r="B243" t="s">
        <v>20</v>
      </c>
      <c r="C243" s="2">
        <v>3314</v>
      </c>
      <c r="D243">
        <f t="shared" si="7"/>
        <v>3.5203525040833181</v>
      </c>
      <c r="E243">
        <f t="shared" si="8"/>
        <v>1.4388986065192011E-2</v>
      </c>
      <c r="F243">
        <v>6</v>
      </c>
      <c r="G243" s="3">
        <v>12</v>
      </c>
      <c r="H243" s="3">
        <v>589760</v>
      </c>
      <c r="I243">
        <v>4</v>
      </c>
      <c r="J243">
        <v>0</v>
      </c>
      <c r="K243">
        <v>0</v>
      </c>
      <c r="L243">
        <v>0</v>
      </c>
      <c r="M243">
        <v>0</v>
      </c>
      <c r="N243">
        <f>'[1]Vægt-arket'!$B$5*'[1]Vægt-arket'!$B$8</f>
        <v>0.15</v>
      </c>
      <c r="O243">
        <v>1</v>
      </c>
      <c r="P243">
        <v>50</v>
      </c>
      <c r="Q243">
        <v>1</v>
      </c>
      <c r="R243">
        <v>0</v>
      </c>
      <c r="S243">
        <v>1</v>
      </c>
      <c r="T243" s="4">
        <v>0.66666666666666663</v>
      </c>
    </row>
    <row r="244" spans="1:20" x14ac:dyDescent="0.35">
      <c r="A244" s="1">
        <v>44130</v>
      </c>
      <c r="B244" t="s">
        <v>20</v>
      </c>
      <c r="C244" s="2">
        <v>3446</v>
      </c>
      <c r="D244">
        <f t="shared" si="7"/>
        <v>3.5373152731120099</v>
      </c>
      <c r="E244">
        <f t="shared" si="8"/>
        <v>1.696276902869176E-2</v>
      </c>
      <c r="F244">
        <v>0</v>
      </c>
      <c r="G244" s="3">
        <v>9.8000000000000007</v>
      </c>
      <c r="H244" s="3">
        <v>589760</v>
      </c>
      <c r="I244">
        <v>4</v>
      </c>
      <c r="J244">
        <v>0</v>
      </c>
      <c r="K244">
        <v>0</v>
      </c>
      <c r="L244">
        <v>0</v>
      </c>
      <c r="M244">
        <v>0</v>
      </c>
      <c r="N244">
        <f>'[1]Vægt-arket'!$B$5*'[1]Vægt-arket'!$B$8</f>
        <v>0.15</v>
      </c>
      <c r="O244">
        <v>1</v>
      </c>
      <c r="P244">
        <v>50</v>
      </c>
      <c r="Q244">
        <v>1</v>
      </c>
      <c r="R244">
        <v>0</v>
      </c>
      <c r="S244">
        <v>1</v>
      </c>
      <c r="T244" s="4">
        <v>0.66666666666666663</v>
      </c>
    </row>
    <row r="245" spans="1:20" x14ac:dyDescent="0.35">
      <c r="A245" s="1">
        <v>44131</v>
      </c>
      <c r="B245" t="s">
        <v>20</v>
      </c>
      <c r="C245" s="2">
        <v>3594</v>
      </c>
      <c r="D245">
        <f t="shared" si="7"/>
        <v>3.5555780727729549</v>
      </c>
      <c r="E245">
        <f t="shared" si="8"/>
        <v>1.8262799660945017E-2</v>
      </c>
      <c r="F245">
        <v>1</v>
      </c>
      <c r="G245" s="3">
        <v>9.1</v>
      </c>
      <c r="H245" s="3">
        <v>589760</v>
      </c>
      <c r="I245">
        <v>4</v>
      </c>
      <c r="J245">
        <v>0</v>
      </c>
      <c r="K245">
        <v>0</v>
      </c>
      <c r="L245">
        <v>0</v>
      </c>
      <c r="M245">
        <v>0</v>
      </c>
      <c r="N245">
        <f>'[1]Vægt-arket'!$B$5*'[1]Vægt-arket'!$B$8</f>
        <v>0.15</v>
      </c>
      <c r="O245">
        <v>1</v>
      </c>
      <c r="P245">
        <v>50</v>
      </c>
      <c r="Q245">
        <v>1</v>
      </c>
      <c r="R245">
        <v>0</v>
      </c>
      <c r="S245">
        <v>1</v>
      </c>
      <c r="T245" s="4">
        <v>0.66666666666666663</v>
      </c>
    </row>
    <row r="246" spans="1:20" x14ac:dyDescent="0.35">
      <c r="A246" s="1">
        <v>44132</v>
      </c>
      <c r="B246" t="s">
        <v>20</v>
      </c>
      <c r="C246" s="2">
        <v>3710</v>
      </c>
      <c r="D246">
        <f t="shared" si="7"/>
        <v>3.5693739096150461</v>
      </c>
      <c r="E246">
        <f t="shared" si="8"/>
        <v>1.379583684209118E-2</v>
      </c>
      <c r="F246">
        <v>2</v>
      </c>
      <c r="G246" s="3">
        <v>9.8000000000000007</v>
      </c>
      <c r="H246" s="3">
        <v>589760</v>
      </c>
      <c r="I246">
        <v>4</v>
      </c>
      <c r="J246">
        <v>0</v>
      </c>
      <c r="K246">
        <v>0</v>
      </c>
      <c r="L246">
        <v>0</v>
      </c>
      <c r="M246">
        <v>0</v>
      </c>
      <c r="N246">
        <f>'[1]Vægt-arket'!$B$5*'[1]Vægt-arket'!$B$8</f>
        <v>0.15</v>
      </c>
      <c r="O246">
        <v>1</v>
      </c>
      <c r="P246">
        <v>50</v>
      </c>
      <c r="Q246">
        <v>1</v>
      </c>
      <c r="R246">
        <v>0</v>
      </c>
      <c r="S246">
        <v>1</v>
      </c>
      <c r="T246" s="4">
        <v>0.66666666666666663</v>
      </c>
    </row>
    <row r="247" spans="1:20" x14ac:dyDescent="0.35">
      <c r="A247" s="1">
        <v>44133</v>
      </c>
      <c r="B247" t="s">
        <v>20</v>
      </c>
      <c r="C247" s="2">
        <v>3830</v>
      </c>
      <c r="D247">
        <f t="shared" si="7"/>
        <v>3.5831987739686229</v>
      </c>
      <c r="E247">
        <f t="shared" si="8"/>
        <v>1.3824864353576771E-2</v>
      </c>
      <c r="F247">
        <v>3</v>
      </c>
      <c r="G247" s="3">
        <v>8.6999999999999993</v>
      </c>
      <c r="H247" s="3">
        <v>589760</v>
      </c>
      <c r="I247">
        <v>4</v>
      </c>
      <c r="J247">
        <v>0</v>
      </c>
      <c r="K247">
        <v>0</v>
      </c>
      <c r="L247">
        <v>0</v>
      </c>
      <c r="M247">
        <v>0</v>
      </c>
      <c r="N247">
        <f>'[1]Vægt-arket'!$B$5*'[1]Vægt-arket'!$B$8</f>
        <v>0.15</v>
      </c>
      <c r="O247">
        <v>1</v>
      </c>
      <c r="P247">
        <v>10</v>
      </c>
      <c r="Q247">
        <v>1</v>
      </c>
      <c r="R247">
        <v>0</v>
      </c>
      <c r="S247">
        <v>1</v>
      </c>
      <c r="T247">
        <v>1</v>
      </c>
    </row>
    <row r="248" spans="1:20" x14ac:dyDescent="0.35">
      <c r="A248" s="1">
        <v>44134</v>
      </c>
      <c r="B248" t="s">
        <v>20</v>
      </c>
      <c r="C248" s="2">
        <v>3943</v>
      </c>
      <c r="D248">
        <f t="shared" si="7"/>
        <v>3.5958267770732233</v>
      </c>
      <c r="E248">
        <f t="shared" si="8"/>
        <v>1.2628003104600438E-2</v>
      </c>
      <c r="F248">
        <v>4</v>
      </c>
      <c r="G248" s="3">
        <v>10.1</v>
      </c>
      <c r="H248" s="3">
        <v>589760</v>
      </c>
      <c r="I248">
        <v>4</v>
      </c>
      <c r="J248">
        <v>0</v>
      </c>
      <c r="K248">
        <v>0</v>
      </c>
      <c r="L248">
        <v>0</v>
      </c>
      <c r="M248">
        <v>0</v>
      </c>
      <c r="N248">
        <f>'[1]Vægt-arket'!$B$5*'[1]Vægt-arket'!$B$8</f>
        <v>0.15</v>
      </c>
      <c r="O248">
        <v>1</v>
      </c>
      <c r="P248">
        <v>10</v>
      </c>
      <c r="Q248">
        <v>1</v>
      </c>
      <c r="R248">
        <v>0</v>
      </c>
      <c r="S248">
        <v>1</v>
      </c>
      <c r="T248">
        <v>1</v>
      </c>
    </row>
    <row r="249" spans="1:20" x14ac:dyDescent="0.35">
      <c r="A249" s="1">
        <v>44135</v>
      </c>
      <c r="B249" t="s">
        <v>20</v>
      </c>
      <c r="C249" s="2">
        <v>4039</v>
      </c>
      <c r="D249">
        <f t="shared" si="7"/>
        <v>3.6062738531699883</v>
      </c>
      <c r="E249">
        <f t="shared" si="8"/>
        <v>1.0447076096764984E-2</v>
      </c>
      <c r="F249">
        <v>5</v>
      </c>
      <c r="G249" s="3">
        <v>11.1</v>
      </c>
      <c r="H249" s="3">
        <v>589760</v>
      </c>
      <c r="I249">
        <v>4</v>
      </c>
      <c r="J249">
        <v>0</v>
      </c>
      <c r="K249">
        <v>0</v>
      </c>
      <c r="L249">
        <v>0</v>
      </c>
      <c r="M249">
        <v>0</v>
      </c>
      <c r="N249">
        <f>'[1]Vægt-arket'!$B$5*'[1]Vægt-arket'!$B$8</f>
        <v>0.15</v>
      </c>
      <c r="O249">
        <v>1</v>
      </c>
      <c r="P249">
        <v>10</v>
      </c>
      <c r="Q249">
        <v>1</v>
      </c>
      <c r="R249">
        <v>0</v>
      </c>
      <c r="S249">
        <v>1</v>
      </c>
      <c r="T249">
        <v>1</v>
      </c>
    </row>
    <row r="250" spans="1:20" x14ac:dyDescent="0.35">
      <c r="A250" s="1">
        <v>44136</v>
      </c>
      <c r="B250" t="s">
        <v>20</v>
      </c>
      <c r="C250" s="2">
        <v>4134</v>
      </c>
      <c r="D250">
        <f t="shared" si="7"/>
        <v>3.6163704722912695</v>
      </c>
      <c r="E250">
        <f t="shared" si="8"/>
        <v>1.0096619121281236E-2</v>
      </c>
      <c r="F250">
        <v>6</v>
      </c>
      <c r="G250" s="3">
        <v>11.6</v>
      </c>
      <c r="H250" s="3">
        <v>589760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f>'[1]Vægt-arket'!$B$5*'[1]Vægt-arket'!$B$8</f>
        <v>0.15</v>
      </c>
      <c r="O250">
        <v>1</v>
      </c>
      <c r="P250">
        <v>10</v>
      </c>
      <c r="Q250">
        <v>1</v>
      </c>
      <c r="R250">
        <v>0</v>
      </c>
      <c r="S250">
        <v>1</v>
      </c>
      <c r="T250">
        <v>1</v>
      </c>
    </row>
    <row r="251" spans="1:20" x14ac:dyDescent="0.35">
      <c r="A251" s="1">
        <v>44137</v>
      </c>
      <c r="B251" t="s">
        <v>20</v>
      </c>
      <c r="C251" s="2">
        <v>4250</v>
      </c>
      <c r="D251">
        <f t="shared" si="7"/>
        <v>3.6283889300503116</v>
      </c>
      <c r="E251">
        <f t="shared" si="8"/>
        <v>1.2018457759042089E-2</v>
      </c>
      <c r="F251">
        <v>0</v>
      </c>
      <c r="G251" s="3">
        <v>14</v>
      </c>
      <c r="H251" s="3">
        <v>589760</v>
      </c>
      <c r="I251">
        <v>4</v>
      </c>
      <c r="J251">
        <v>0</v>
      </c>
      <c r="K251">
        <v>0</v>
      </c>
      <c r="L251">
        <v>0</v>
      </c>
      <c r="M251">
        <v>0</v>
      </c>
      <c r="N251">
        <f>'[1]Vægt-arket'!$B$5*'[1]Vægt-arket'!$B$8</f>
        <v>0.15</v>
      </c>
      <c r="O251">
        <v>1</v>
      </c>
      <c r="P251">
        <v>10</v>
      </c>
      <c r="Q251">
        <v>1</v>
      </c>
      <c r="R251">
        <v>0</v>
      </c>
      <c r="S251">
        <v>1</v>
      </c>
      <c r="T251">
        <v>1</v>
      </c>
    </row>
    <row r="252" spans="1:20" x14ac:dyDescent="0.35">
      <c r="A252" s="1">
        <v>44138</v>
      </c>
      <c r="B252" t="s">
        <v>20</v>
      </c>
      <c r="C252" s="2">
        <v>4387</v>
      </c>
      <c r="D252">
        <f t="shared" si="7"/>
        <v>3.6421676344049452</v>
      </c>
      <c r="E252">
        <f t="shared" si="8"/>
        <v>1.3778704354633575E-2</v>
      </c>
      <c r="F252">
        <v>1</v>
      </c>
      <c r="G252" s="3">
        <v>9.6</v>
      </c>
      <c r="H252" s="3">
        <v>589760</v>
      </c>
      <c r="I252">
        <v>4</v>
      </c>
      <c r="J252">
        <v>0</v>
      </c>
      <c r="K252">
        <v>0</v>
      </c>
      <c r="L252">
        <v>0</v>
      </c>
      <c r="M252">
        <v>0</v>
      </c>
      <c r="N252">
        <f>'[1]Vægt-arket'!$B$5*'[1]Vægt-arket'!$B$8</f>
        <v>0.15</v>
      </c>
      <c r="O252">
        <v>1</v>
      </c>
      <c r="P252">
        <v>10</v>
      </c>
      <c r="Q252">
        <v>1</v>
      </c>
      <c r="R252">
        <v>0</v>
      </c>
      <c r="S252">
        <v>1</v>
      </c>
      <c r="T252">
        <v>1</v>
      </c>
    </row>
    <row r="253" spans="1:20" x14ac:dyDescent="0.35">
      <c r="A253" s="1">
        <v>44139</v>
      </c>
      <c r="B253" t="s">
        <v>20</v>
      </c>
      <c r="C253" s="2">
        <v>4470</v>
      </c>
      <c r="D253">
        <f t="shared" si="7"/>
        <v>3.6503075231319366</v>
      </c>
      <c r="E253">
        <f t="shared" si="8"/>
        <v>8.1398887269914511E-3</v>
      </c>
      <c r="F253">
        <v>2</v>
      </c>
      <c r="G253" s="3">
        <v>8.5</v>
      </c>
      <c r="H253" s="3">
        <v>589760</v>
      </c>
      <c r="I253">
        <v>4</v>
      </c>
      <c r="J253">
        <v>0</v>
      </c>
      <c r="K253">
        <v>0</v>
      </c>
      <c r="L253">
        <v>0</v>
      </c>
      <c r="M253">
        <v>0</v>
      </c>
      <c r="N253">
        <f>'[1]Vægt-arket'!$B$5*'[1]Vægt-arket'!$B$8</f>
        <v>0.15</v>
      </c>
      <c r="O253">
        <v>1</v>
      </c>
      <c r="P253">
        <v>10</v>
      </c>
      <c r="Q253">
        <v>1</v>
      </c>
      <c r="R253">
        <v>0</v>
      </c>
      <c r="S253">
        <v>1</v>
      </c>
      <c r="T253">
        <v>1</v>
      </c>
    </row>
    <row r="254" spans="1:20" x14ac:dyDescent="0.35">
      <c r="A254" s="1">
        <v>44140</v>
      </c>
      <c r="B254" t="s">
        <v>20</v>
      </c>
      <c r="C254" s="2">
        <v>4553</v>
      </c>
      <c r="D254">
        <f t="shared" si="7"/>
        <v>3.6582976503081897</v>
      </c>
      <c r="E254">
        <f t="shared" si="8"/>
        <v>7.9901271762530257E-3</v>
      </c>
      <c r="F254">
        <v>3</v>
      </c>
      <c r="G254" s="3">
        <v>10.1</v>
      </c>
      <c r="H254" s="3">
        <v>589760</v>
      </c>
      <c r="I254">
        <v>4</v>
      </c>
      <c r="J254">
        <v>0</v>
      </c>
      <c r="K254">
        <v>0</v>
      </c>
      <c r="L254">
        <v>0</v>
      </c>
      <c r="M254">
        <f>SUM('[1]Skole-arket'!$D$10:$D$13)/'[1]Skole-arket'!$H$11</f>
        <v>0.23256904403417736</v>
      </c>
      <c r="N254" s="4">
        <f>SUM('[1]Vægt-arket'!$B$5:$B$6)</f>
        <v>0.4</v>
      </c>
      <c r="O254">
        <v>1</v>
      </c>
      <c r="P254">
        <v>10</v>
      </c>
      <c r="Q254">
        <v>1</v>
      </c>
      <c r="R254">
        <f>(36183+59187+64213+38288+1767+43217+36458)/590739</f>
        <v>0.47281963777573516</v>
      </c>
      <c r="S254">
        <v>1</v>
      </c>
      <c r="T254">
        <v>1</v>
      </c>
    </row>
    <row r="255" spans="1:20" x14ac:dyDescent="0.35">
      <c r="A255" s="1">
        <v>44141</v>
      </c>
      <c r="B255" t="s">
        <v>20</v>
      </c>
      <c r="C255" s="2">
        <v>4613</v>
      </c>
      <c r="D255">
        <f t="shared" si="7"/>
        <v>3.6639834546082666</v>
      </c>
      <c r="E255">
        <f t="shared" si="8"/>
        <v>5.6858043000769243E-3</v>
      </c>
      <c r="F255">
        <v>4</v>
      </c>
      <c r="G255" s="3">
        <v>11.1</v>
      </c>
      <c r="H255" s="3">
        <v>589760</v>
      </c>
      <c r="I255">
        <v>4</v>
      </c>
      <c r="J255">
        <v>0</v>
      </c>
      <c r="K255">
        <v>0</v>
      </c>
      <c r="L255">
        <v>0</v>
      </c>
      <c r="M255">
        <f>SUM('[1]Skole-arket'!$D$10:$D$13)/'[1]Skole-arket'!$H$11</f>
        <v>0.23256904403417736</v>
      </c>
      <c r="N255" s="4">
        <f>SUM('[1]Vægt-arket'!$B$5:$B$6)</f>
        <v>0.4</v>
      </c>
      <c r="O255">
        <v>1</v>
      </c>
      <c r="P255">
        <v>10</v>
      </c>
      <c r="Q255">
        <v>1</v>
      </c>
      <c r="R255">
        <f t="shared" ref="R255:R268" si="9">(36183+59187+64213+38288+1767+43217+36458)/590739</f>
        <v>0.47281963777573516</v>
      </c>
      <c r="S255">
        <v>1</v>
      </c>
      <c r="T255">
        <v>1</v>
      </c>
    </row>
    <row r="256" spans="1:20" x14ac:dyDescent="0.35">
      <c r="A256" s="1">
        <v>44142</v>
      </c>
      <c r="B256" t="s">
        <v>20</v>
      </c>
      <c r="C256" s="2">
        <v>4681</v>
      </c>
      <c r="D256">
        <f t="shared" si="7"/>
        <v>3.6703386411274419</v>
      </c>
      <c r="E256">
        <f t="shared" si="8"/>
        <v>6.3551865191753265E-3</v>
      </c>
      <c r="F256">
        <v>5</v>
      </c>
      <c r="G256" s="3">
        <v>8.6999999999999993</v>
      </c>
      <c r="H256" s="3">
        <v>589760</v>
      </c>
      <c r="I256">
        <v>4</v>
      </c>
      <c r="J256">
        <v>0</v>
      </c>
      <c r="K256">
        <v>0</v>
      </c>
      <c r="L256">
        <v>0</v>
      </c>
      <c r="M256">
        <f>SUM('[1]Skole-arket'!$D$10:$D$13)/'[1]Skole-arket'!$H$11</f>
        <v>0.23256904403417736</v>
      </c>
      <c r="N256" s="4">
        <f>SUM('[1]Vægt-arket'!$B$5:$B$6)</f>
        <v>0.4</v>
      </c>
      <c r="O256">
        <v>1</v>
      </c>
      <c r="P256">
        <v>10</v>
      </c>
      <c r="Q256">
        <v>1</v>
      </c>
      <c r="R256">
        <f t="shared" si="9"/>
        <v>0.47281963777573516</v>
      </c>
      <c r="S256">
        <v>1</v>
      </c>
      <c r="T256">
        <v>1</v>
      </c>
    </row>
    <row r="257" spans="1:20" x14ac:dyDescent="0.35">
      <c r="A257" s="1">
        <v>44143</v>
      </c>
      <c r="B257" t="s">
        <v>20</v>
      </c>
      <c r="C257" s="2">
        <v>4722</v>
      </c>
      <c r="D257">
        <f t="shared" si="7"/>
        <v>3.6741259827427082</v>
      </c>
      <c r="E257">
        <f t="shared" si="8"/>
        <v>3.787341615266282E-3</v>
      </c>
      <c r="F257">
        <v>6</v>
      </c>
      <c r="G257" s="3">
        <v>6.5</v>
      </c>
      <c r="H257" s="3">
        <v>589760</v>
      </c>
      <c r="I257">
        <v>4</v>
      </c>
      <c r="J257">
        <v>0</v>
      </c>
      <c r="K257">
        <v>0</v>
      </c>
      <c r="L257">
        <v>0</v>
      </c>
      <c r="M257">
        <f>SUM('[1]Skole-arket'!$D$10:$D$13)/'[1]Skole-arket'!$H$11</f>
        <v>0.23256904403417736</v>
      </c>
      <c r="N257" s="4">
        <f>SUM('[1]Vægt-arket'!$B$5:$B$6)</f>
        <v>0.4</v>
      </c>
      <c r="O257">
        <v>1</v>
      </c>
      <c r="P257">
        <v>10</v>
      </c>
      <c r="Q257">
        <v>1</v>
      </c>
      <c r="R257">
        <f t="shared" si="9"/>
        <v>0.47281963777573516</v>
      </c>
      <c r="S257">
        <v>1</v>
      </c>
      <c r="T257">
        <v>1</v>
      </c>
    </row>
    <row r="258" spans="1:20" x14ac:dyDescent="0.35">
      <c r="A258" s="1">
        <v>44144</v>
      </c>
      <c r="B258" t="s">
        <v>20</v>
      </c>
      <c r="C258" s="2">
        <v>4794</v>
      </c>
      <c r="D258">
        <f t="shared" si="7"/>
        <v>3.680698029697635</v>
      </c>
      <c r="E258">
        <f t="shared" si="8"/>
        <v>6.5720469549268579E-3</v>
      </c>
      <c r="F258">
        <v>0</v>
      </c>
      <c r="G258" s="3">
        <v>7.5</v>
      </c>
      <c r="H258" s="3">
        <v>589760</v>
      </c>
      <c r="I258">
        <v>4</v>
      </c>
      <c r="J258">
        <v>0</v>
      </c>
      <c r="K258">
        <v>0</v>
      </c>
      <c r="L258">
        <v>0</v>
      </c>
      <c r="M258">
        <f>SUM('[1]Skole-arket'!$D$10:$D$13)/'[1]Skole-arket'!$H$11</f>
        <v>0.23256904403417736</v>
      </c>
      <c r="N258" s="4">
        <f>SUM('[1]Vægt-arket'!$B$5:$B$6)</f>
        <v>0.4</v>
      </c>
      <c r="O258">
        <v>1</v>
      </c>
      <c r="P258">
        <v>10</v>
      </c>
      <c r="Q258">
        <v>1</v>
      </c>
      <c r="R258">
        <f t="shared" si="9"/>
        <v>0.47281963777573516</v>
      </c>
      <c r="S258">
        <v>1</v>
      </c>
      <c r="T258">
        <v>1</v>
      </c>
    </row>
    <row r="259" spans="1:20" x14ac:dyDescent="0.35">
      <c r="A259" s="1">
        <v>44145</v>
      </c>
      <c r="B259" t="s">
        <v>20</v>
      </c>
      <c r="C259" s="2">
        <v>4855</v>
      </c>
      <c r="D259">
        <f t="shared" ref="D259:D322" si="10">LOG(C259)</f>
        <v>3.6861892342440234</v>
      </c>
      <c r="E259">
        <f t="shared" si="8"/>
        <v>5.4912045463884063E-3</v>
      </c>
      <c r="F259">
        <v>1</v>
      </c>
      <c r="G259" s="3">
        <v>7.2</v>
      </c>
      <c r="H259" s="3">
        <v>589760</v>
      </c>
      <c r="I259">
        <v>4</v>
      </c>
      <c r="J259">
        <v>0</v>
      </c>
      <c r="K259">
        <v>0</v>
      </c>
      <c r="L259">
        <v>0</v>
      </c>
      <c r="M259">
        <f>SUM('[1]Skole-arket'!$D$10:$D$13)/'[1]Skole-arket'!$H$11</f>
        <v>0.23256904403417736</v>
      </c>
      <c r="N259" s="4">
        <f>SUM('[1]Vægt-arket'!$B$5:$B$6)</f>
        <v>0.4</v>
      </c>
      <c r="O259">
        <v>1</v>
      </c>
      <c r="P259">
        <v>10</v>
      </c>
      <c r="Q259">
        <v>1</v>
      </c>
      <c r="R259">
        <f t="shared" si="9"/>
        <v>0.47281963777573516</v>
      </c>
      <c r="S259">
        <v>1</v>
      </c>
      <c r="T259">
        <v>1</v>
      </c>
    </row>
    <row r="260" spans="1:20" x14ac:dyDescent="0.35">
      <c r="A260" s="1">
        <v>44146</v>
      </c>
      <c r="B260" t="s">
        <v>20</v>
      </c>
      <c r="C260" s="2">
        <v>4925</v>
      </c>
      <c r="D260">
        <f t="shared" si="10"/>
        <v>3.6924062348336304</v>
      </c>
      <c r="E260">
        <f t="shared" ref="E260:E323" si="11">D260-D259</f>
        <v>6.2170005896069469E-3</v>
      </c>
      <c r="F260">
        <v>2</v>
      </c>
      <c r="G260" s="3">
        <v>5.8</v>
      </c>
      <c r="H260" s="3">
        <v>589760</v>
      </c>
      <c r="I260">
        <v>4</v>
      </c>
      <c r="J260">
        <v>0</v>
      </c>
      <c r="K260">
        <v>0</v>
      </c>
      <c r="L260">
        <v>0</v>
      </c>
      <c r="M260">
        <f>SUM('[1]Skole-arket'!$D$10:$D$13)/'[1]Skole-arket'!$H$11</f>
        <v>0.23256904403417736</v>
      </c>
      <c r="N260" s="4">
        <f>SUM('[1]Vægt-arket'!$B$5:$B$6)</f>
        <v>0.4</v>
      </c>
      <c r="O260">
        <v>1</v>
      </c>
      <c r="P260">
        <v>10</v>
      </c>
      <c r="Q260">
        <v>1</v>
      </c>
      <c r="R260">
        <f t="shared" si="9"/>
        <v>0.47281963777573516</v>
      </c>
      <c r="S260">
        <v>1</v>
      </c>
      <c r="T260">
        <v>1</v>
      </c>
    </row>
    <row r="261" spans="1:20" x14ac:dyDescent="0.35">
      <c r="A261" s="1">
        <v>44147</v>
      </c>
      <c r="B261" t="s">
        <v>20</v>
      </c>
      <c r="C261" s="2">
        <v>4992</v>
      </c>
      <c r="D261">
        <f t="shared" si="10"/>
        <v>3.6982745766743674</v>
      </c>
      <c r="E261">
        <f t="shared" si="11"/>
        <v>5.8683418407370347E-3</v>
      </c>
      <c r="F261">
        <v>3</v>
      </c>
      <c r="G261" s="3">
        <v>7.4</v>
      </c>
      <c r="H261" s="3">
        <v>589760</v>
      </c>
      <c r="I261">
        <v>4</v>
      </c>
      <c r="J261">
        <v>0</v>
      </c>
      <c r="K261">
        <v>0</v>
      </c>
      <c r="L261">
        <v>0</v>
      </c>
      <c r="M261">
        <f>SUM('[1]Skole-arket'!$D$10:$D$13)/'[1]Skole-arket'!$H$11</f>
        <v>0.23256904403417736</v>
      </c>
      <c r="N261" s="4">
        <f>SUM('[1]Vægt-arket'!$B$5:$B$6)</f>
        <v>0.4</v>
      </c>
      <c r="O261">
        <v>1</v>
      </c>
      <c r="P261">
        <v>10</v>
      </c>
      <c r="Q261">
        <v>1</v>
      </c>
      <c r="R261">
        <f t="shared" si="9"/>
        <v>0.47281963777573516</v>
      </c>
      <c r="S261">
        <v>1</v>
      </c>
      <c r="T261">
        <v>1</v>
      </c>
    </row>
    <row r="262" spans="1:20" x14ac:dyDescent="0.35">
      <c r="A262" s="1">
        <v>44148</v>
      </c>
      <c r="B262" t="s">
        <v>20</v>
      </c>
      <c r="C262" s="2">
        <v>5069</v>
      </c>
      <c r="D262">
        <f t="shared" si="10"/>
        <v>3.7049222912234017</v>
      </c>
      <c r="E262">
        <f t="shared" si="11"/>
        <v>6.6477145490342338E-3</v>
      </c>
      <c r="F262">
        <v>4</v>
      </c>
      <c r="G262" s="3">
        <v>8.1</v>
      </c>
      <c r="H262" s="3">
        <v>589760</v>
      </c>
      <c r="I262">
        <v>4</v>
      </c>
      <c r="J262">
        <v>0</v>
      </c>
      <c r="K262">
        <v>0</v>
      </c>
      <c r="L262">
        <v>0</v>
      </c>
      <c r="M262">
        <f>SUM('[1]Skole-arket'!$D$10:$D$13)/'[1]Skole-arket'!$H$11</f>
        <v>0.23256904403417736</v>
      </c>
      <c r="N262" s="4">
        <f>SUM('[1]Vægt-arket'!$B$5:$B$6)</f>
        <v>0.4</v>
      </c>
      <c r="O262">
        <v>1</v>
      </c>
      <c r="P262">
        <v>10</v>
      </c>
      <c r="Q262">
        <v>1</v>
      </c>
      <c r="R262">
        <f t="shared" si="9"/>
        <v>0.47281963777573516</v>
      </c>
      <c r="S262">
        <v>1</v>
      </c>
      <c r="T262">
        <v>1</v>
      </c>
    </row>
    <row r="263" spans="1:20" x14ac:dyDescent="0.35">
      <c r="A263" s="1">
        <v>44149</v>
      </c>
      <c r="B263" t="s">
        <v>20</v>
      </c>
      <c r="C263" s="2">
        <v>5134</v>
      </c>
      <c r="D263">
        <f t="shared" si="10"/>
        <v>3.7104558643354246</v>
      </c>
      <c r="E263">
        <f t="shared" si="11"/>
        <v>5.5335731120229603E-3</v>
      </c>
      <c r="F263">
        <v>5</v>
      </c>
      <c r="G263" s="3">
        <v>8.3000000000000007</v>
      </c>
      <c r="H263" s="3">
        <v>589760</v>
      </c>
      <c r="I263">
        <v>4</v>
      </c>
      <c r="J263">
        <v>0</v>
      </c>
      <c r="K263">
        <v>0</v>
      </c>
      <c r="L263">
        <v>0</v>
      </c>
      <c r="M263">
        <f>SUM('[1]Skole-arket'!$D$10:$D$13)/'[1]Skole-arket'!$H$11</f>
        <v>0.23256904403417736</v>
      </c>
      <c r="N263" s="4">
        <f>SUM('[1]Vægt-arket'!$B$5:$B$6)</f>
        <v>0.4</v>
      </c>
      <c r="O263">
        <v>1</v>
      </c>
      <c r="P263">
        <v>10</v>
      </c>
      <c r="Q263">
        <v>1</v>
      </c>
      <c r="R263">
        <f t="shared" si="9"/>
        <v>0.47281963777573516</v>
      </c>
      <c r="S263">
        <v>1</v>
      </c>
      <c r="T263">
        <v>1</v>
      </c>
    </row>
    <row r="264" spans="1:20" x14ac:dyDescent="0.35">
      <c r="A264" s="1">
        <v>44150</v>
      </c>
      <c r="B264" t="s">
        <v>20</v>
      </c>
      <c r="C264" s="2">
        <v>5207</v>
      </c>
      <c r="D264">
        <f t="shared" si="10"/>
        <v>3.7165875776756923</v>
      </c>
      <c r="E264">
        <f t="shared" si="11"/>
        <v>6.1317133402676305E-3</v>
      </c>
      <c r="F264">
        <v>6</v>
      </c>
      <c r="G264" s="3">
        <v>11.3</v>
      </c>
      <c r="H264" s="3">
        <v>589760</v>
      </c>
      <c r="I264">
        <v>4</v>
      </c>
      <c r="J264">
        <v>0</v>
      </c>
      <c r="K264">
        <v>0</v>
      </c>
      <c r="L264">
        <v>0</v>
      </c>
      <c r="M264">
        <f>SUM('[1]Skole-arket'!$D$10:$D$13)/'[1]Skole-arket'!$H$11</f>
        <v>0.23256904403417736</v>
      </c>
      <c r="N264" s="4">
        <f>SUM('[1]Vægt-arket'!$B$5:$B$6)</f>
        <v>0.4</v>
      </c>
      <c r="O264">
        <v>1</v>
      </c>
      <c r="P264">
        <v>10</v>
      </c>
      <c r="Q264">
        <v>1</v>
      </c>
      <c r="R264">
        <f t="shared" si="9"/>
        <v>0.47281963777573516</v>
      </c>
      <c r="S264">
        <v>1</v>
      </c>
      <c r="T264">
        <v>1</v>
      </c>
    </row>
    <row r="265" spans="1:20" x14ac:dyDescent="0.35">
      <c r="A265" s="1">
        <v>44151</v>
      </c>
      <c r="B265" t="s">
        <v>20</v>
      </c>
      <c r="C265" s="2">
        <v>5265</v>
      </c>
      <c r="D265">
        <f t="shared" si="10"/>
        <v>3.7213983755215052</v>
      </c>
      <c r="E265">
        <f t="shared" si="11"/>
        <v>4.810797845812953E-3</v>
      </c>
      <c r="F265">
        <v>0</v>
      </c>
      <c r="G265" s="3">
        <v>9.6</v>
      </c>
      <c r="H265" s="3">
        <v>589760</v>
      </c>
      <c r="I265">
        <v>4</v>
      </c>
      <c r="J265">
        <v>0</v>
      </c>
      <c r="K265">
        <v>0</v>
      </c>
      <c r="L265">
        <v>0</v>
      </c>
      <c r="M265">
        <f>SUM('[1]Skole-arket'!$D$10:$D$13)/'[1]Skole-arket'!$H$11</f>
        <v>0.23256904403417736</v>
      </c>
      <c r="N265" s="4">
        <f>SUM('[1]Vægt-arket'!$B$5:$B$6)</f>
        <v>0.4</v>
      </c>
      <c r="O265">
        <v>1</v>
      </c>
      <c r="P265">
        <v>10</v>
      </c>
      <c r="Q265">
        <v>1</v>
      </c>
      <c r="R265">
        <f t="shared" si="9"/>
        <v>0.47281963777573516</v>
      </c>
      <c r="S265">
        <v>1</v>
      </c>
      <c r="T265">
        <v>1</v>
      </c>
    </row>
    <row r="266" spans="1:20" x14ac:dyDescent="0.35">
      <c r="A266" s="1">
        <v>44152</v>
      </c>
      <c r="B266" t="s">
        <v>20</v>
      </c>
      <c r="C266" s="2">
        <v>5330</v>
      </c>
      <c r="D266">
        <f t="shared" si="10"/>
        <v>3.7267272090265724</v>
      </c>
      <c r="E266">
        <f t="shared" si="11"/>
        <v>5.3288335050671876E-3</v>
      </c>
      <c r="F266">
        <v>1</v>
      </c>
      <c r="G266" s="3">
        <v>10.4</v>
      </c>
      <c r="H266" s="3">
        <v>589760</v>
      </c>
      <c r="I266">
        <v>4</v>
      </c>
      <c r="J266">
        <v>0</v>
      </c>
      <c r="K266">
        <v>0</v>
      </c>
      <c r="L266">
        <v>0</v>
      </c>
      <c r="M266">
        <f>SUM('[1]Skole-arket'!$D$10:$D$13)/'[1]Skole-arket'!$H$11</f>
        <v>0.23256904403417736</v>
      </c>
      <c r="N266" s="4">
        <f>SUM('[1]Vægt-arket'!$B$5:$B$6)</f>
        <v>0.4</v>
      </c>
      <c r="O266">
        <v>1</v>
      </c>
      <c r="P266">
        <v>10</v>
      </c>
      <c r="Q266">
        <v>1</v>
      </c>
      <c r="R266">
        <f t="shared" si="9"/>
        <v>0.47281963777573516</v>
      </c>
      <c r="S266">
        <v>1</v>
      </c>
      <c r="T266">
        <v>1</v>
      </c>
    </row>
    <row r="267" spans="1:20" x14ac:dyDescent="0.35">
      <c r="A267" s="1">
        <v>44153</v>
      </c>
      <c r="B267" t="s">
        <v>20</v>
      </c>
      <c r="C267" s="2">
        <v>5383</v>
      </c>
      <c r="D267">
        <f t="shared" si="10"/>
        <v>3.7310243798156879</v>
      </c>
      <c r="E267">
        <f t="shared" si="11"/>
        <v>4.297170789115512E-3</v>
      </c>
      <c r="F267">
        <v>2</v>
      </c>
      <c r="G267" s="3">
        <v>11.2</v>
      </c>
      <c r="H267" s="3">
        <v>589760</v>
      </c>
      <c r="I267">
        <v>4</v>
      </c>
      <c r="J267">
        <v>0</v>
      </c>
      <c r="K267">
        <v>0</v>
      </c>
      <c r="L267">
        <v>0</v>
      </c>
      <c r="M267">
        <f>SUM('[1]Skole-arket'!$D$10:$D$13)/'[1]Skole-arket'!$H$11</f>
        <v>0.23256904403417736</v>
      </c>
      <c r="N267" s="4">
        <f>SUM('[1]Vægt-arket'!$B$5:$B$6)</f>
        <v>0.4</v>
      </c>
      <c r="O267">
        <v>1</v>
      </c>
      <c r="P267">
        <v>10</v>
      </c>
      <c r="Q267">
        <v>1</v>
      </c>
      <c r="R267">
        <f t="shared" si="9"/>
        <v>0.47281963777573516</v>
      </c>
      <c r="S267">
        <v>1</v>
      </c>
      <c r="T267">
        <v>1</v>
      </c>
    </row>
    <row r="268" spans="1:20" x14ac:dyDescent="0.35">
      <c r="A268" s="1">
        <v>44154</v>
      </c>
      <c r="B268" t="s">
        <v>20</v>
      </c>
      <c r="C268" s="2">
        <v>5427</v>
      </c>
      <c r="D268">
        <f t="shared" si="10"/>
        <v>3.734559821579476</v>
      </c>
      <c r="E268">
        <f t="shared" si="11"/>
        <v>3.5354417637880609E-3</v>
      </c>
      <c r="F268">
        <v>3</v>
      </c>
      <c r="G268" s="3">
        <v>7</v>
      </c>
      <c r="H268" s="3">
        <v>589760</v>
      </c>
      <c r="I268">
        <v>4</v>
      </c>
      <c r="J268">
        <v>0</v>
      </c>
      <c r="K268">
        <v>0</v>
      </c>
      <c r="L268">
        <v>0</v>
      </c>
      <c r="M268">
        <f>SUM('[1]Skole-arket'!$D$10:$D$13)/'[1]Skole-arket'!$H$11</f>
        <v>0.23256904403417736</v>
      </c>
      <c r="N268" s="4">
        <f>SUM('[1]Vægt-arket'!$B$5:$B$6)</f>
        <v>0.4</v>
      </c>
      <c r="O268">
        <v>1</v>
      </c>
      <c r="P268">
        <v>10</v>
      </c>
      <c r="Q268">
        <v>1</v>
      </c>
      <c r="R268">
        <f t="shared" si="9"/>
        <v>0.47281963777573516</v>
      </c>
      <c r="S268">
        <v>1</v>
      </c>
      <c r="T268">
        <v>1</v>
      </c>
    </row>
    <row r="269" spans="1:20" x14ac:dyDescent="0.35">
      <c r="A269" s="1">
        <v>44155</v>
      </c>
      <c r="B269" t="s">
        <v>20</v>
      </c>
      <c r="C269" s="2">
        <v>5491</v>
      </c>
      <c r="D269">
        <f t="shared" si="10"/>
        <v>3.7396514437093766</v>
      </c>
      <c r="E269">
        <f t="shared" si="11"/>
        <v>5.0916221299006637E-3</v>
      </c>
      <c r="F269">
        <v>4</v>
      </c>
      <c r="G269" s="3">
        <v>4.0999999999999996</v>
      </c>
      <c r="H269" s="3">
        <v>589760</v>
      </c>
      <c r="I269">
        <v>4</v>
      </c>
      <c r="J269">
        <v>0</v>
      </c>
      <c r="K269">
        <v>0</v>
      </c>
      <c r="L269">
        <v>0</v>
      </c>
      <c r="M269">
        <v>0</v>
      </c>
      <c r="N269">
        <f>'[1]Vægt-arket'!$B$5*'[1]Vægt-arket'!$B$8</f>
        <v>0.15</v>
      </c>
      <c r="O269">
        <v>1</v>
      </c>
      <c r="P269">
        <v>10</v>
      </c>
      <c r="Q269">
        <v>1</v>
      </c>
      <c r="R269">
        <v>0</v>
      </c>
      <c r="S269">
        <v>1</v>
      </c>
      <c r="T269">
        <v>1</v>
      </c>
    </row>
    <row r="270" spans="1:20" x14ac:dyDescent="0.35">
      <c r="A270" s="1">
        <v>44156</v>
      </c>
      <c r="B270" t="s">
        <v>20</v>
      </c>
      <c r="C270" s="2">
        <v>5527</v>
      </c>
      <c r="D270">
        <f t="shared" si="10"/>
        <v>3.7424894645817752</v>
      </c>
      <c r="E270">
        <f t="shared" si="11"/>
        <v>2.8380208723985945E-3</v>
      </c>
      <c r="F270">
        <v>5</v>
      </c>
      <c r="G270" s="3">
        <v>7.8</v>
      </c>
      <c r="H270" s="3">
        <v>589760</v>
      </c>
      <c r="I270">
        <v>4</v>
      </c>
      <c r="J270">
        <v>0</v>
      </c>
      <c r="K270">
        <v>0</v>
      </c>
      <c r="L270">
        <v>0</v>
      </c>
      <c r="M270">
        <v>0</v>
      </c>
      <c r="N270">
        <f>'[1]Vægt-arket'!$B$5*'[1]Vægt-arket'!$B$8</f>
        <v>0.15</v>
      </c>
      <c r="O270">
        <v>1</v>
      </c>
      <c r="P270">
        <v>10</v>
      </c>
      <c r="Q270">
        <v>1</v>
      </c>
      <c r="R270">
        <v>0</v>
      </c>
      <c r="S270">
        <v>1</v>
      </c>
      <c r="T270">
        <v>1</v>
      </c>
    </row>
    <row r="271" spans="1:20" x14ac:dyDescent="0.35">
      <c r="A271" s="1">
        <v>44157</v>
      </c>
      <c r="B271" t="s">
        <v>20</v>
      </c>
      <c r="C271" s="2">
        <v>5565</v>
      </c>
      <c r="D271">
        <f t="shared" si="10"/>
        <v>3.745465168670727</v>
      </c>
      <c r="E271">
        <f t="shared" si="11"/>
        <v>2.9757040889517583E-3</v>
      </c>
      <c r="F271">
        <v>6</v>
      </c>
      <c r="G271" s="3">
        <v>8</v>
      </c>
      <c r="H271" s="3">
        <v>589760</v>
      </c>
      <c r="I271">
        <v>4</v>
      </c>
      <c r="J271">
        <v>0</v>
      </c>
      <c r="K271">
        <v>0</v>
      </c>
      <c r="L271">
        <v>0</v>
      </c>
      <c r="M271">
        <v>0</v>
      </c>
      <c r="N271">
        <f>'[1]Vægt-arket'!$B$5*'[1]Vægt-arket'!$B$8</f>
        <v>0.15</v>
      </c>
      <c r="O271">
        <v>1</v>
      </c>
      <c r="P271">
        <v>10</v>
      </c>
      <c r="Q271">
        <v>1</v>
      </c>
      <c r="R271">
        <v>0</v>
      </c>
      <c r="S271">
        <v>1</v>
      </c>
      <c r="T271">
        <v>1</v>
      </c>
    </row>
    <row r="272" spans="1:20" x14ac:dyDescent="0.35">
      <c r="A272" s="1">
        <v>44158</v>
      </c>
      <c r="B272" t="s">
        <v>20</v>
      </c>
      <c r="C272" s="2">
        <v>5600</v>
      </c>
      <c r="D272">
        <f t="shared" si="10"/>
        <v>3.7481880270062002</v>
      </c>
      <c r="E272">
        <f t="shared" si="11"/>
        <v>2.722858335473255E-3</v>
      </c>
      <c r="F272">
        <v>0</v>
      </c>
      <c r="G272" s="3">
        <v>7.2</v>
      </c>
      <c r="H272" s="3">
        <v>589760</v>
      </c>
      <c r="I272">
        <v>4</v>
      </c>
      <c r="J272">
        <v>0</v>
      </c>
      <c r="K272">
        <v>0</v>
      </c>
      <c r="L272">
        <v>0</v>
      </c>
      <c r="M272">
        <v>0</v>
      </c>
      <c r="N272">
        <f>'[1]Vægt-arket'!$B$5*'[1]Vægt-arket'!$B$8</f>
        <v>0.15</v>
      </c>
      <c r="O272">
        <v>1</v>
      </c>
      <c r="P272">
        <v>10</v>
      </c>
      <c r="Q272">
        <v>1</v>
      </c>
      <c r="R272">
        <v>0</v>
      </c>
      <c r="S272">
        <v>1</v>
      </c>
      <c r="T272">
        <v>1</v>
      </c>
    </row>
    <row r="273" spans="1:20" x14ac:dyDescent="0.35">
      <c r="A273" s="1">
        <v>44159</v>
      </c>
      <c r="B273" t="s">
        <v>20</v>
      </c>
      <c r="C273" s="2">
        <v>5642</v>
      </c>
      <c r="D273">
        <f t="shared" si="10"/>
        <v>3.7514330818193473</v>
      </c>
      <c r="E273">
        <f t="shared" si="11"/>
        <v>3.2450548131470747E-3</v>
      </c>
      <c r="F273">
        <v>1</v>
      </c>
      <c r="G273" s="3">
        <v>8.6999999999999993</v>
      </c>
      <c r="H273" s="3">
        <v>589760</v>
      </c>
      <c r="I273">
        <v>4</v>
      </c>
      <c r="J273">
        <v>0</v>
      </c>
      <c r="K273">
        <v>0</v>
      </c>
      <c r="L273">
        <v>0</v>
      </c>
      <c r="M273">
        <v>0</v>
      </c>
      <c r="N273">
        <f>'[1]Vægt-arket'!$B$5*'[1]Vægt-arket'!$B$8</f>
        <v>0.15</v>
      </c>
      <c r="O273">
        <v>1</v>
      </c>
      <c r="P273">
        <v>10</v>
      </c>
      <c r="Q273">
        <v>1</v>
      </c>
      <c r="R273">
        <v>0</v>
      </c>
      <c r="S273">
        <v>1</v>
      </c>
      <c r="T273">
        <v>1</v>
      </c>
    </row>
    <row r="274" spans="1:20" x14ac:dyDescent="0.35">
      <c r="A274" s="1">
        <v>44160</v>
      </c>
      <c r="B274" t="s">
        <v>20</v>
      </c>
      <c r="C274" s="2">
        <v>5688</v>
      </c>
      <c r="D274">
        <f t="shared" si="10"/>
        <v>3.7549595877217099</v>
      </c>
      <c r="E274">
        <f t="shared" si="11"/>
        <v>3.5265059023625867E-3</v>
      </c>
      <c r="F274">
        <v>2</v>
      </c>
      <c r="G274" s="3">
        <v>7</v>
      </c>
      <c r="H274" s="3">
        <v>589760</v>
      </c>
      <c r="I274">
        <v>4</v>
      </c>
      <c r="J274">
        <v>0</v>
      </c>
      <c r="K274">
        <v>0</v>
      </c>
      <c r="L274">
        <v>0</v>
      </c>
      <c r="M274">
        <v>0</v>
      </c>
      <c r="N274">
        <f>'[1]Vægt-arket'!$B$5*'[1]Vægt-arket'!$B$8</f>
        <v>0.15</v>
      </c>
      <c r="O274">
        <v>1</v>
      </c>
      <c r="P274">
        <v>10</v>
      </c>
      <c r="Q274">
        <v>1</v>
      </c>
      <c r="R274">
        <v>0</v>
      </c>
      <c r="S274">
        <v>1</v>
      </c>
      <c r="T274">
        <v>1</v>
      </c>
    </row>
    <row r="275" spans="1:20" x14ac:dyDescent="0.35">
      <c r="A275" s="1">
        <v>44161</v>
      </c>
      <c r="B275" t="s">
        <v>20</v>
      </c>
      <c r="C275" s="2">
        <v>5733</v>
      </c>
      <c r="D275">
        <f t="shared" si="10"/>
        <v>3.7583819417746751</v>
      </c>
      <c r="E275">
        <f t="shared" si="11"/>
        <v>3.4223540529652041E-3</v>
      </c>
      <c r="F275">
        <v>3</v>
      </c>
      <c r="G275" s="3">
        <v>7</v>
      </c>
      <c r="H275" s="3">
        <v>589760</v>
      </c>
      <c r="I275">
        <v>4</v>
      </c>
      <c r="J275">
        <v>0</v>
      </c>
      <c r="K275">
        <v>0</v>
      </c>
      <c r="L275">
        <v>0</v>
      </c>
      <c r="M275">
        <v>0</v>
      </c>
      <c r="N275">
        <f>'[1]Vægt-arket'!$B$5*'[1]Vægt-arket'!$B$8</f>
        <v>0.15</v>
      </c>
      <c r="O275">
        <v>1</v>
      </c>
      <c r="P275">
        <v>10</v>
      </c>
      <c r="Q275">
        <v>1</v>
      </c>
      <c r="R275">
        <v>0</v>
      </c>
      <c r="S275">
        <v>1</v>
      </c>
      <c r="T275">
        <v>1</v>
      </c>
    </row>
    <row r="276" spans="1:20" x14ac:dyDescent="0.35">
      <c r="A276" s="1">
        <v>44162</v>
      </c>
      <c r="B276" t="s">
        <v>20</v>
      </c>
      <c r="C276" s="2">
        <v>5771</v>
      </c>
      <c r="D276">
        <f t="shared" si="10"/>
        <v>3.7612510743086629</v>
      </c>
      <c r="E276">
        <f t="shared" si="11"/>
        <v>2.8691325339877949E-3</v>
      </c>
      <c r="F276">
        <v>4</v>
      </c>
      <c r="G276" s="3">
        <v>2.9</v>
      </c>
      <c r="H276" s="3">
        <v>589760</v>
      </c>
      <c r="I276">
        <v>4</v>
      </c>
      <c r="J276">
        <v>0</v>
      </c>
      <c r="K276">
        <v>0</v>
      </c>
      <c r="L276">
        <v>0</v>
      </c>
      <c r="M276">
        <v>0</v>
      </c>
      <c r="N276">
        <f>'[1]Vægt-arket'!$B$5*'[1]Vægt-arket'!$B$8</f>
        <v>0.15</v>
      </c>
      <c r="O276">
        <v>1</v>
      </c>
      <c r="P276">
        <v>10</v>
      </c>
      <c r="Q276">
        <v>1</v>
      </c>
      <c r="R276">
        <v>0</v>
      </c>
      <c r="S276">
        <v>1</v>
      </c>
      <c r="T276">
        <v>1</v>
      </c>
    </row>
    <row r="277" spans="1:20" x14ac:dyDescent="0.35">
      <c r="A277" s="1">
        <v>44163</v>
      </c>
      <c r="B277" t="s">
        <v>20</v>
      </c>
      <c r="C277" s="2">
        <v>5797</v>
      </c>
      <c r="D277">
        <f t="shared" si="10"/>
        <v>3.7632033003707717</v>
      </c>
      <c r="E277">
        <f t="shared" si="11"/>
        <v>1.9522260621087639E-3</v>
      </c>
      <c r="F277">
        <v>5</v>
      </c>
      <c r="G277" s="3">
        <v>1</v>
      </c>
      <c r="H277" s="3">
        <v>589760</v>
      </c>
      <c r="I277">
        <v>4</v>
      </c>
      <c r="J277">
        <v>0</v>
      </c>
      <c r="K277">
        <v>0</v>
      </c>
      <c r="L277">
        <v>0</v>
      </c>
      <c r="M277">
        <v>0</v>
      </c>
      <c r="N277">
        <f>'[1]Vægt-arket'!$B$5*'[1]Vægt-arket'!$B$8</f>
        <v>0.15</v>
      </c>
      <c r="O277">
        <v>1</v>
      </c>
      <c r="P277">
        <v>10</v>
      </c>
      <c r="Q277">
        <v>1</v>
      </c>
      <c r="R277">
        <v>0</v>
      </c>
      <c r="S277">
        <v>1</v>
      </c>
      <c r="T277">
        <v>1</v>
      </c>
    </row>
    <row r="278" spans="1:20" x14ac:dyDescent="0.35">
      <c r="A278" s="1">
        <v>44164</v>
      </c>
      <c r="B278" t="s">
        <v>20</v>
      </c>
      <c r="C278" s="2">
        <v>5834</v>
      </c>
      <c r="D278">
        <f t="shared" si="10"/>
        <v>3.7659664247857139</v>
      </c>
      <c r="E278">
        <f t="shared" si="11"/>
        <v>2.7631244149421974E-3</v>
      </c>
      <c r="F278">
        <v>6</v>
      </c>
      <c r="G278" s="3">
        <v>1.1000000000000001</v>
      </c>
      <c r="H278" s="3">
        <v>589760</v>
      </c>
      <c r="I278">
        <v>4</v>
      </c>
      <c r="J278">
        <v>0</v>
      </c>
      <c r="K278">
        <v>0</v>
      </c>
      <c r="L278">
        <v>0</v>
      </c>
      <c r="M278">
        <v>0</v>
      </c>
      <c r="N278">
        <f>'[1]Vægt-arket'!$B$5*'[1]Vægt-arket'!$B$8</f>
        <v>0.15</v>
      </c>
      <c r="O278">
        <v>1</v>
      </c>
      <c r="P278">
        <v>10</v>
      </c>
      <c r="Q278">
        <v>1</v>
      </c>
      <c r="R278">
        <v>0</v>
      </c>
      <c r="S278">
        <v>1</v>
      </c>
      <c r="T278">
        <v>1</v>
      </c>
    </row>
    <row r="279" spans="1:20" x14ac:dyDescent="0.35">
      <c r="A279" s="1">
        <v>44165</v>
      </c>
      <c r="B279" t="s">
        <v>20</v>
      </c>
      <c r="C279" s="2">
        <v>5873</v>
      </c>
      <c r="D279">
        <f t="shared" si="10"/>
        <v>3.7688600008429569</v>
      </c>
      <c r="E279">
        <f t="shared" si="11"/>
        <v>2.8935760572430524E-3</v>
      </c>
      <c r="F279">
        <v>0</v>
      </c>
      <c r="G279" s="3">
        <v>1.7</v>
      </c>
      <c r="H279" s="3">
        <v>589760</v>
      </c>
      <c r="I279">
        <v>4</v>
      </c>
      <c r="J279">
        <v>0</v>
      </c>
      <c r="K279">
        <v>0</v>
      </c>
      <c r="L279">
        <v>0</v>
      </c>
      <c r="M279">
        <v>0</v>
      </c>
      <c r="N279">
        <f>'[1]Vægt-arket'!$B$5*'[1]Vægt-arket'!$B$8</f>
        <v>0.15</v>
      </c>
      <c r="O279">
        <v>1</v>
      </c>
      <c r="P279">
        <v>10</v>
      </c>
      <c r="Q279">
        <v>1</v>
      </c>
      <c r="R279">
        <v>0</v>
      </c>
      <c r="S279">
        <v>1</v>
      </c>
      <c r="T279">
        <v>1</v>
      </c>
    </row>
    <row r="280" spans="1:20" x14ac:dyDescent="0.35">
      <c r="A280" s="1">
        <v>44166</v>
      </c>
      <c r="B280" t="s">
        <v>20</v>
      </c>
      <c r="C280" s="2">
        <v>5920</v>
      </c>
      <c r="D280">
        <f t="shared" si="10"/>
        <v>3.77232170672292</v>
      </c>
      <c r="E280">
        <f t="shared" si="11"/>
        <v>3.461705879963084E-3</v>
      </c>
      <c r="F280">
        <v>1</v>
      </c>
      <c r="G280" s="3">
        <v>3.8</v>
      </c>
      <c r="H280" s="3">
        <v>589760</v>
      </c>
      <c r="I280">
        <v>4</v>
      </c>
      <c r="J280">
        <v>0</v>
      </c>
      <c r="K280">
        <v>0</v>
      </c>
      <c r="L280">
        <v>0</v>
      </c>
      <c r="M280">
        <v>0</v>
      </c>
      <c r="N280">
        <f>'[1]Vægt-arket'!$B$5*'[1]Vægt-arket'!$B$8</f>
        <v>0.15</v>
      </c>
      <c r="O280">
        <v>1</v>
      </c>
      <c r="P280">
        <v>10</v>
      </c>
      <c r="Q280">
        <v>1</v>
      </c>
      <c r="R280">
        <v>0</v>
      </c>
      <c r="S280">
        <v>1</v>
      </c>
      <c r="T280">
        <v>1</v>
      </c>
    </row>
    <row r="281" spans="1:20" x14ac:dyDescent="0.35">
      <c r="A281" s="1">
        <v>44167</v>
      </c>
      <c r="B281" t="s">
        <v>20</v>
      </c>
      <c r="C281" s="2">
        <v>5980</v>
      </c>
      <c r="D281">
        <f t="shared" si="10"/>
        <v>3.7767011839884108</v>
      </c>
      <c r="E281">
        <f t="shared" si="11"/>
        <v>4.3794772654908165E-3</v>
      </c>
      <c r="F281">
        <v>2</v>
      </c>
      <c r="G281" s="3">
        <v>3.7</v>
      </c>
      <c r="H281" s="3">
        <v>589760</v>
      </c>
      <c r="I281">
        <v>4</v>
      </c>
      <c r="J281">
        <v>0</v>
      </c>
      <c r="K281">
        <v>0</v>
      </c>
      <c r="L281">
        <v>0</v>
      </c>
      <c r="M281">
        <v>0</v>
      </c>
      <c r="N281">
        <f>'[1]Vægt-arket'!$B$5*'[1]Vægt-arket'!$B$8</f>
        <v>0.15</v>
      </c>
      <c r="O281">
        <v>1</v>
      </c>
      <c r="P281">
        <v>10</v>
      </c>
      <c r="Q281">
        <v>1</v>
      </c>
      <c r="R281">
        <v>0</v>
      </c>
      <c r="S281">
        <v>1</v>
      </c>
      <c r="T281">
        <v>1</v>
      </c>
    </row>
    <row r="282" spans="1:20" x14ac:dyDescent="0.35">
      <c r="A282" s="1">
        <v>44168</v>
      </c>
      <c r="B282" t="s">
        <v>20</v>
      </c>
      <c r="C282" s="2">
        <v>6033</v>
      </c>
      <c r="D282">
        <f t="shared" si="10"/>
        <v>3.7805333253164042</v>
      </c>
      <c r="E282">
        <f t="shared" si="11"/>
        <v>3.8321413279933658E-3</v>
      </c>
      <c r="F282">
        <v>3</v>
      </c>
      <c r="G282" s="3">
        <v>1.8</v>
      </c>
      <c r="H282" s="3">
        <v>589760</v>
      </c>
      <c r="I282">
        <v>4</v>
      </c>
      <c r="J282">
        <v>0</v>
      </c>
      <c r="K282">
        <v>0</v>
      </c>
      <c r="L282">
        <v>0</v>
      </c>
      <c r="M282">
        <v>0</v>
      </c>
      <c r="N282">
        <f>'[1]Vægt-arket'!$B$5*'[1]Vægt-arket'!$B$8</f>
        <v>0.15</v>
      </c>
      <c r="O282">
        <v>1</v>
      </c>
      <c r="P282">
        <v>10</v>
      </c>
      <c r="Q282">
        <v>1</v>
      </c>
      <c r="R282">
        <v>0</v>
      </c>
      <c r="S282">
        <v>1</v>
      </c>
      <c r="T282">
        <v>1</v>
      </c>
    </row>
    <row r="283" spans="1:20" x14ac:dyDescent="0.35">
      <c r="A283" s="1">
        <v>44169</v>
      </c>
      <c r="B283" t="s">
        <v>20</v>
      </c>
      <c r="C283" s="2">
        <v>6098</v>
      </c>
      <c r="D283">
        <f t="shared" si="10"/>
        <v>3.785187420029362</v>
      </c>
      <c r="E283">
        <f t="shared" si="11"/>
        <v>4.6540947129578569E-3</v>
      </c>
      <c r="F283">
        <v>4</v>
      </c>
      <c r="G283" s="3">
        <v>2.7</v>
      </c>
      <c r="H283" s="3">
        <v>589760</v>
      </c>
      <c r="I283">
        <v>4</v>
      </c>
      <c r="J283">
        <v>0</v>
      </c>
      <c r="K283">
        <v>0</v>
      </c>
      <c r="L283">
        <v>0</v>
      </c>
      <c r="M283">
        <v>0</v>
      </c>
      <c r="N283">
        <f>'[1]Vægt-arket'!$B$5*'[1]Vægt-arket'!$B$8</f>
        <v>0.15</v>
      </c>
      <c r="O283">
        <v>1</v>
      </c>
      <c r="P283">
        <v>10</v>
      </c>
      <c r="Q283">
        <v>1</v>
      </c>
      <c r="R283">
        <v>0</v>
      </c>
      <c r="S283">
        <v>1</v>
      </c>
      <c r="T283">
        <v>1</v>
      </c>
    </row>
    <row r="284" spans="1:20" x14ac:dyDescent="0.35">
      <c r="A284" s="1">
        <v>44170</v>
      </c>
      <c r="B284" t="s">
        <v>20</v>
      </c>
      <c r="C284" s="2">
        <v>6151</v>
      </c>
      <c r="D284">
        <f t="shared" si="10"/>
        <v>3.7889457270237479</v>
      </c>
      <c r="E284">
        <f t="shared" si="11"/>
        <v>3.7583069943858405E-3</v>
      </c>
      <c r="F284">
        <v>5</v>
      </c>
      <c r="G284" s="3">
        <v>4.2</v>
      </c>
      <c r="H284" s="3">
        <v>589760</v>
      </c>
      <c r="I284">
        <v>4</v>
      </c>
      <c r="J284">
        <v>0</v>
      </c>
      <c r="K284">
        <v>0</v>
      </c>
      <c r="L284">
        <v>0</v>
      </c>
      <c r="M284">
        <v>0</v>
      </c>
      <c r="N284">
        <f>'[1]Vægt-arket'!$B$5*'[1]Vægt-arket'!$B$8</f>
        <v>0.15</v>
      </c>
      <c r="O284">
        <v>1</v>
      </c>
      <c r="P284">
        <v>10</v>
      </c>
      <c r="Q284">
        <v>1</v>
      </c>
      <c r="R284">
        <v>0</v>
      </c>
      <c r="S284">
        <v>1</v>
      </c>
      <c r="T284">
        <v>1</v>
      </c>
    </row>
    <row r="285" spans="1:20" x14ac:dyDescent="0.35">
      <c r="A285" s="1">
        <v>44171</v>
      </c>
      <c r="B285" t="s">
        <v>20</v>
      </c>
      <c r="C285" s="2">
        <v>6221</v>
      </c>
      <c r="D285">
        <f t="shared" si="10"/>
        <v>3.7938602013426697</v>
      </c>
      <c r="E285">
        <f t="shared" si="11"/>
        <v>4.9144743189217799E-3</v>
      </c>
      <c r="F285">
        <v>6</v>
      </c>
      <c r="G285" s="3">
        <v>4.7</v>
      </c>
      <c r="H285" s="3">
        <v>589760</v>
      </c>
      <c r="I285">
        <v>4</v>
      </c>
      <c r="J285">
        <v>0</v>
      </c>
      <c r="K285">
        <v>0</v>
      </c>
      <c r="L285">
        <v>0</v>
      </c>
      <c r="M285">
        <v>0</v>
      </c>
      <c r="N285">
        <f>'[1]Vægt-arket'!$B$5*'[1]Vægt-arket'!$B$8</f>
        <v>0.15</v>
      </c>
      <c r="O285">
        <v>1</v>
      </c>
      <c r="P285">
        <v>10</v>
      </c>
      <c r="Q285">
        <v>1</v>
      </c>
      <c r="R285">
        <v>0</v>
      </c>
      <c r="S285">
        <v>1</v>
      </c>
      <c r="T285">
        <v>1</v>
      </c>
    </row>
    <row r="286" spans="1:20" x14ac:dyDescent="0.35">
      <c r="A286" s="1">
        <v>44172</v>
      </c>
      <c r="B286" t="s">
        <v>20</v>
      </c>
      <c r="C286" s="2">
        <v>6326</v>
      </c>
      <c r="D286">
        <f t="shared" si="10"/>
        <v>3.8011291875797042</v>
      </c>
      <c r="E286">
        <f t="shared" si="11"/>
        <v>7.2689862370345359E-3</v>
      </c>
      <c r="F286">
        <v>0</v>
      </c>
      <c r="G286" s="3">
        <v>6.5</v>
      </c>
      <c r="H286" s="3">
        <v>589760</v>
      </c>
      <c r="I286">
        <v>4</v>
      </c>
      <c r="J286">
        <v>0</v>
      </c>
      <c r="K286">
        <v>0</v>
      </c>
      <c r="L286">
        <v>0</v>
      </c>
      <c r="M286">
        <f>SUM('[1]Skole-arket'!$D$10:$D$14,'[1]Skole-arket'!$D$17)/'[1]Skole-arket'!$H$11</f>
        <v>0.43828943851859298</v>
      </c>
      <c r="N286">
        <f>'[1]Vægt-arket'!$B$5*'[1]Vægt-arket'!$B$8</f>
        <v>0.15</v>
      </c>
      <c r="O286">
        <v>1</v>
      </c>
      <c r="P286">
        <v>10</v>
      </c>
      <c r="Q286">
        <v>1</v>
      </c>
      <c r="R286">
        <v>0</v>
      </c>
      <c r="S286">
        <v>1</v>
      </c>
      <c r="T286">
        <v>1</v>
      </c>
    </row>
    <row r="287" spans="1:20" x14ac:dyDescent="0.35">
      <c r="A287" s="1">
        <v>44173</v>
      </c>
      <c r="B287" t="s">
        <v>20</v>
      </c>
      <c r="C287" s="2">
        <v>6465</v>
      </c>
      <c r="D287">
        <f t="shared" si="10"/>
        <v>3.8105685292164129</v>
      </c>
      <c r="E287">
        <f t="shared" si="11"/>
        <v>9.4393416367086758E-3</v>
      </c>
      <c r="F287">
        <v>1</v>
      </c>
      <c r="G287" s="3">
        <v>5</v>
      </c>
      <c r="H287" s="3">
        <v>589760</v>
      </c>
      <c r="I287">
        <v>4</v>
      </c>
      <c r="J287">
        <v>0</v>
      </c>
      <c r="K287">
        <v>0</v>
      </c>
      <c r="L287">
        <v>0</v>
      </c>
      <c r="M287">
        <f>SUM('[1]Skole-arket'!$D$10:$D$14,'[1]Skole-arket'!$D$17)/'[1]Skole-arket'!$H$11</f>
        <v>0.43828943851859298</v>
      </c>
      <c r="N287">
        <f>'[1]Vægt-arket'!$B$5*'[1]Vægt-arket'!$B$8</f>
        <v>0.15</v>
      </c>
      <c r="O287">
        <v>1</v>
      </c>
      <c r="P287">
        <v>10</v>
      </c>
      <c r="Q287">
        <v>1</v>
      </c>
      <c r="R287">
        <v>0</v>
      </c>
      <c r="S287">
        <v>1</v>
      </c>
      <c r="T287">
        <v>1</v>
      </c>
    </row>
    <row r="288" spans="1:20" x14ac:dyDescent="0.35">
      <c r="A288" s="1">
        <v>44174</v>
      </c>
      <c r="B288" t="s">
        <v>20</v>
      </c>
      <c r="C288" s="2">
        <v>6610</v>
      </c>
      <c r="D288">
        <f t="shared" si="10"/>
        <v>3.8202014594856402</v>
      </c>
      <c r="E288">
        <f t="shared" si="11"/>
        <v>9.6329302692272911E-3</v>
      </c>
      <c r="F288">
        <v>2</v>
      </c>
      <c r="G288" s="3">
        <v>4.0999999999999996</v>
      </c>
      <c r="H288" s="3">
        <v>589760</v>
      </c>
      <c r="I288">
        <v>4</v>
      </c>
      <c r="J288">
        <v>0</v>
      </c>
      <c r="K288">
        <v>0</v>
      </c>
      <c r="L288">
        <v>0</v>
      </c>
      <c r="M288">
        <f>SUM('[1]Skole-arket'!$D$10:$D$14,'[1]Skole-arket'!$D$17)/'[1]Skole-arket'!$H$11</f>
        <v>0.43828943851859298</v>
      </c>
      <c r="N288">
        <f>'[1]Vægt-arket'!$B$5*'[1]Vægt-arket'!$B$8</f>
        <v>0.15</v>
      </c>
      <c r="O288">
        <v>1</v>
      </c>
      <c r="P288">
        <v>10</v>
      </c>
      <c r="Q288">
        <v>1</v>
      </c>
      <c r="R288">
        <v>0</v>
      </c>
      <c r="S288">
        <v>1</v>
      </c>
      <c r="T288">
        <v>1</v>
      </c>
    </row>
    <row r="289" spans="1:20" x14ac:dyDescent="0.35">
      <c r="A289" s="1">
        <v>44175</v>
      </c>
      <c r="B289" t="s">
        <v>20</v>
      </c>
      <c r="C289" s="2">
        <v>6776</v>
      </c>
      <c r="D289">
        <f t="shared" si="10"/>
        <v>3.8309733973226505</v>
      </c>
      <c r="E289">
        <f t="shared" si="11"/>
        <v>1.0771937837010359E-2</v>
      </c>
      <c r="F289">
        <v>3</v>
      </c>
      <c r="G289" s="3">
        <v>3.1</v>
      </c>
      <c r="H289" s="3">
        <v>589760</v>
      </c>
      <c r="I289">
        <v>4</v>
      </c>
      <c r="J289">
        <v>0</v>
      </c>
      <c r="K289">
        <v>0</v>
      </c>
      <c r="L289">
        <v>0</v>
      </c>
      <c r="M289">
        <f>SUM('[1]Skole-arket'!$D$10:$D$14,'[1]Skole-arket'!$D$17)/'[1]Skole-arket'!$H$11</f>
        <v>0.43828943851859298</v>
      </c>
      <c r="N289">
        <f>'[1]Vægt-arket'!$B$5*'[1]Vægt-arket'!$B$8</f>
        <v>0.15</v>
      </c>
      <c r="O289">
        <v>1</v>
      </c>
      <c r="P289">
        <v>10</v>
      </c>
      <c r="Q289">
        <v>1</v>
      </c>
      <c r="R289">
        <v>0</v>
      </c>
      <c r="S289">
        <v>1</v>
      </c>
      <c r="T289">
        <v>1</v>
      </c>
    </row>
    <row r="290" spans="1:20" x14ac:dyDescent="0.35">
      <c r="A290" s="1">
        <v>44176</v>
      </c>
      <c r="B290" t="s">
        <v>20</v>
      </c>
      <c r="C290" s="2">
        <v>6901</v>
      </c>
      <c r="D290">
        <f t="shared" si="10"/>
        <v>3.8389120274059985</v>
      </c>
      <c r="E290">
        <f t="shared" si="11"/>
        <v>7.9386300833479417E-3</v>
      </c>
      <c r="F290">
        <v>4</v>
      </c>
      <c r="G290" s="3">
        <v>2.2000000000000002</v>
      </c>
      <c r="H290" s="3">
        <v>589760</v>
      </c>
      <c r="I290">
        <v>4</v>
      </c>
      <c r="J290">
        <v>0</v>
      </c>
      <c r="K290">
        <v>0</v>
      </c>
      <c r="L290">
        <v>0</v>
      </c>
      <c r="M290">
        <f>SUM('[1]Skole-arket'!$D$10:$D$14,'[1]Skole-arket'!$D$17)/'[1]Skole-arket'!$H$11</f>
        <v>0.43828943851859298</v>
      </c>
      <c r="N290">
        <f>'[1]Vægt-arket'!$B$5*'[1]Vægt-arket'!$B$8</f>
        <v>0.15</v>
      </c>
      <c r="O290">
        <v>1</v>
      </c>
      <c r="P290">
        <v>10</v>
      </c>
      <c r="Q290">
        <v>1</v>
      </c>
      <c r="R290">
        <v>0</v>
      </c>
      <c r="S290">
        <v>1</v>
      </c>
      <c r="T290">
        <v>1</v>
      </c>
    </row>
    <row r="291" spans="1:20" x14ac:dyDescent="0.35">
      <c r="A291" s="1">
        <v>44177</v>
      </c>
      <c r="B291" t="s">
        <v>20</v>
      </c>
      <c r="C291" s="2">
        <v>7061</v>
      </c>
      <c r="D291">
        <f t="shared" si="10"/>
        <v>3.8488662114947791</v>
      </c>
      <c r="E291">
        <f t="shared" si="11"/>
        <v>9.9541840887806821E-3</v>
      </c>
      <c r="F291">
        <v>5</v>
      </c>
      <c r="G291" s="3">
        <v>3.5</v>
      </c>
      <c r="H291" s="3">
        <v>589760</v>
      </c>
      <c r="I291">
        <v>4</v>
      </c>
      <c r="J291">
        <v>0</v>
      </c>
      <c r="K291">
        <v>0</v>
      </c>
      <c r="L291">
        <v>0</v>
      </c>
      <c r="M291">
        <f>SUM('[1]Skole-arket'!$D$10:$D$14,'[1]Skole-arket'!$D$17)/'[1]Skole-arket'!$H$11</f>
        <v>0.43828943851859298</v>
      </c>
      <c r="N291">
        <f>'[1]Vægt-arket'!$B$5*'[1]Vægt-arket'!$B$8</f>
        <v>0.15</v>
      </c>
      <c r="O291">
        <v>1</v>
      </c>
      <c r="P291">
        <v>10</v>
      </c>
      <c r="Q291">
        <v>1</v>
      </c>
      <c r="R291">
        <v>0</v>
      </c>
      <c r="S291">
        <v>1</v>
      </c>
      <c r="T291">
        <v>1</v>
      </c>
    </row>
    <row r="292" spans="1:20" x14ac:dyDescent="0.35">
      <c r="A292" s="1">
        <v>44178</v>
      </c>
      <c r="B292" t="s">
        <v>20</v>
      </c>
      <c r="C292" s="2">
        <v>7184</v>
      </c>
      <c r="D292">
        <f t="shared" si="10"/>
        <v>3.8563663236592478</v>
      </c>
      <c r="E292">
        <f t="shared" si="11"/>
        <v>7.5001121644686641E-3</v>
      </c>
      <c r="F292">
        <v>6</v>
      </c>
      <c r="G292" s="3">
        <v>3.6</v>
      </c>
      <c r="H292" s="3">
        <v>589760</v>
      </c>
      <c r="I292">
        <v>4</v>
      </c>
      <c r="J292">
        <v>0</v>
      </c>
      <c r="K292">
        <v>0</v>
      </c>
      <c r="L292">
        <v>0</v>
      </c>
      <c r="M292">
        <f>SUM('[1]Skole-arket'!$D$10:$D$14,'[1]Skole-arket'!$D$17)/'[1]Skole-arket'!$H$11</f>
        <v>0.43828943851859298</v>
      </c>
      <c r="N292">
        <f>'[1]Vægt-arket'!$B$5*'[1]Vægt-arket'!$B$8</f>
        <v>0.15</v>
      </c>
      <c r="O292">
        <v>1</v>
      </c>
      <c r="P292">
        <v>10</v>
      </c>
      <c r="Q292">
        <v>1</v>
      </c>
      <c r="R292">
        <v>0</v>
      </c>
      <c r="S292">
        <v>1</v>
      </c>
      <c r="T292">
        <v>1</v>
      </c>
    </row>
    <row r="293" spans="1:20" x14ac:dyDescent="0.35">
      <c r="A293" s="1">
        <v>44179</v>
      </c>
      <c r="B293" t="s">
        <v>20</v>
      </c>
      <c r="C293" s="2">
        <v>7377</v>
      </c>
      <c r="D293">
        <f t="shared" si="10"/>
        <v>3.8678797834583798</v>
      </c>
      <c r="E293">
        <f t="shared" si="11"/>
        <v>1.1513459799131986E-2</v>
      </c>
      <c r="F293">
        <v>0</v>
      </c>
      <c r="G293" s="3">
        <v>5.4</v>
      </c>
      <c r="H293" s="3">
        <v>589760</v>
      </c>
      <c r="I293">
        <v>4</v>
      </c>
      <c r="J293">
        <v>0</v>
      </c>
      <c r="K293">
        <v>0</v>
      </c>
      <c r="L293">
        <v>0</v>
      </c>
      <c r="M293">
        <f>SUM('[1]Skole-arket'!$D$10:$D$14,'[1]Skole-arket'!$D$17)/'[1]Skole-arket'!$H$11</f>
        <v>0.43828943851859298</v>
      </c>
      <c r="N293">
        <f>'[1]Vægt-arket'!$B$5*'[1]Vægt-arket'!$B$8</f>
        <v>0.15</v>
      </c>
      <c r="O293">
        <v>1</v>
      </c>
      <c r="P293">
        <v>10</v>
      </c>
      <c r="Q293">
        <v>1</v>
      </c>
      <c r="R293">
        <v>0</v>
      </c>
      <c r="S293">
        <v>1</v>
      </c>
      <c r="T293">
        <v>1</v>
      </c>
    </row>
    <row r="294" spans="1:20" x14ac:dyDescent="0.35">
      <c r="A294" s="1">
        <v>44180</v>
      </c>
      <c r="B294" t="s">
        <v>20</v>
      </c>
      <c r="C294" s="2">
        <v>7587</v>
      </c>
      <c r="D294">
        <f t="shared" si="10"/>
        <v>3.8800700840640672</v>
      </c>
      <c r="E294">
        <f t="shared" si="11"/>
        <v>1.2190300605687376E-2</v>
      </c>
      <c r="F294">
        <v>1</v>
      </c>
      <c r="G294" s="3">
        <v>7.2</v>
      </c>
      <c r="H294" s="3">
        <v>589760</v>
      </c>
      <c r="I294">
        <v>4</v>
      </c>
      <c r="J294">
        <v>0</v>
      </c>
      <c r="K294">
        <v>0</v>
      </c>
      <c r="L294">
        <v>0</v>
      </c>
      <c r="M294">
        <f>SUM('[1]Skole-arket'!$D$10:$D$14,'[1]Skole-arket'!$D$17)/'[1]Skole-arket'!$H$11</f>
        <v>0.43828943851859298</v>
      </c>
      <c r="N294">
        <f>'[1]Vægt-arket'!$B$5*'[1]Vægt-arket'!$B$8</f>
        <v>0.15</v>
      </c>
      <c r="O294">
        <v>1</v>
      </c>
      <c r="P294">
        <v>10</v>
      </c>
      <c r="Q294">
        <v>1</v>
      </c>
      <c r="R294">
        <v>0</v>
      </c>
      <c r="S294">
        <v>1</v>
      </c>
      <c r="T294">
        <v>1</v>
      </c>
    </row>
    <row r="295" spans="1:20" x14ac:dyDescent="0.35">
      <c r="A295" s="1">
        <v>44181</v>
      </c>
      <c r="B295" t="s">
        <v>20</v>
      </c>
      <c r="C295" s="2">
        <v>7813</v>
      </c>
      <c r="D295">
        <f t="shared" si="10"/>
        <v>3.8928178243095761</v>
      </c>
      <c r="E295">
        <f t="shared" si="11"/>
        <v>1.2747740245508954E-2</v>
      </c>
      <c r="F295">
        <v>2</v>
      </c>
      <c r="G295" s="3">
        <v>6.4</v>
      </c>
      <c r="H295" s="3">
        <v>589760</v>
      </c>
      <c r="I295">
        <v>4</v>
      </c>
      <c r="J295">
        <v>0</v>
      </c>
      <c r="K295">
        <v>0</v>
      </c>
      <c r="L295">
        <v>0</v>
      </c>
      <c r="M295">
        <f>SUM('[1]Skole-arket'!$D$10:$D$14,'[1]Skole-arket'!$D$17)/'[1]Skole-arket'!$H$11</f>
        <v>0.43828943851859298</v>
      </c>
      <c r="N295" s="4">
        <f>SUM('[1]Vægt-arket'!$B$4:$B$6)</f>
        <v>0.7</v>
      </c>
      <c r="O295">
        <v>1</v>
      </c>
      <c r="P295">
        <v>10</v>
      </c>
      <c r="Q295">
        <v>1</v>
      </c>
      <c r="R295">
        <v>0</v>
      </c>
      <c r="S295">
        <v>1</v>
      </c>
      <c r="T295">
        <v>1</v>
      </c>
    </row>
    <row r="296" spans="1:20" x14ac:dyDescent="0.35">
      <c r="A296" s="1">
        <v>44182</v>
      </c>
      <c r="B296" t="s">
        <v>20</v>
      </c>
      <c r="C296" s="2">
        <v>8015</v>
      </c>
      <c r="D296">
        <f t="shared" si="10"/>
        <v>3.9039035266901636</v>
      </c>
      <c r="E296">
        <f t="shared" si="11"/>
        <v>1.1085702380587481E-2</v>
      </c>
      <c r="F296">
        <v>3</v>
      </c>
      <c r="G296" s="3">
        <v>6.9</v>
      </c>
      <c r="H296" s="3">
        <v>589760</v>
      </c>
      <c r="I296">
        <v>4</v>
      </c>
      <c r="J296">
        <v>0</v>
      </c>
      <c r="K296">
        <v>0</v>
      </c>
      <c r="L296">
        <v>0</v>
      </c>
      <c r="M296">
        <f>SUM('[1]Skole-arket'!$D$10:$D$14,'[1]Skole-arket'!$D$17)/'[1]Skole-arket'!$H$11</f>
        <v>0.43828943851859298</v>
      </c>
      <c r="N296" s="4">
        <f>SUM('[1]Vægt-arket'!$B$4:$B$6)</f>
        <v>0.7</v>
      </c>
      <c r="O296">
        <v>1</v>
      </c>
      <c r="P296">
        <v>10</v>
      </c>
      <c r="Q296">
        <v>1</v>
      </c>
      <c r="R296">
        <v>0</v>
      </c>
      <c r="S296">
        <v>1</v>
      </c>
      <c r="T296">
        <v>1</v>
      </c>
    </row>
    <row r="297" spans="1:20" x14ac:dyDescent="0.35">
      <c r="A297" s="1">
        <v>44183</v>
      </c>
      <c r="B297" t="s">
        <v>20</v>
      </c>
      <c r="C297" s="2">
        <v>8228</v>
      </c>
      <c r="D297">
        <f t="shared" si="10"/>
        <v>3.9152942830226865</v>
      </c>
      <c r="E297">
        <f t="shared" si="11"/>
        <v>1.1390756332522844E-2</v>
      </c>
      <c r="F297">
        <v>4</v>
      </c>
      <c r="G297" s="3">
        <v>7</v>
      </c>
      <c r="H297" s="3">
        <v>589760</v>
      </c>
      <c r="I297">
        <v>4</v>
      </c>
      <c r="J297">
        <v>0</v>
      </c>
      <c r="K297">
        <v>0</v>
      </c>
      <c r="L297">
        <v>0</v>
      </c>
      <c r="M297">
        <f>SUM('[1]Skole-arket'!$D$10:$D$14,'[1]Skole-arket'!$D$17)/'[1]Skole-arket'!$H$11</f>
        <v>0.43828943851859298</v>
      </c>
      <c r="N297" s="4">
        <f>SUM('[1]Vægt-arket'!$B$4:$B$6)</f>
        <v>0.7</v>
      </c>
      <c r="O297">
        <v>1</v>
      </c>
      <c r="P297">
        <v>10</v>
      </c>
      <c r="Q297">
        <v>1</v>
      </c>
      <c r="R297">
        <v>0</v>
      </c>
      <c r="S297">
        <v>1</v>
      </c>
      <c r="T297">
        <v>1</v>
      </c>
    </row>
    <row r="298" spans="1:20" x14ac:dyDescent="0.35">
      <c r="A298" s="1">
        <v>44184</v>
      </c>
      <c r="B298" t="s">
        <v>20</v>
      </c>
      <c r="C298" s="2">
        <v>8439</v>
      </c>
      <c r="D298">
        <f t="shared" si="10"/>
        <v>3.9262909868848634</v>
      </c>
      <c r="E298">
        <f t="shared" si="11"/>
        <v>1.0996703862176993E-2</v>
      </c>
      <c r="F298">
        <v>5</v>
      </c>
      <c r="G298" s="3">
        <v>5.5</v>
      </c>
      <c r="H298" s="3">
        <v>589760</v>
      </c>
      <c r="I298">
        <v>4</v>
      </c>
      <c r="J298">
        <v>0</v>
      </c>
      <c r="K298">
        <v>0</v>
      </c>
      <c r="L298">
        <v>0</v>
      </c>
      <c r="M298">
        <f>SUM('[1]Skole-arket'!$D$10:$D$14,'[1]Skole-arket'!$D$17)/'[1]Skole-arket'!$H$11</f>
        <v>0.43828943851859298</v>
      </c>
      <c r="N298" s="4">
        <f>SUM('[1]Vægt-arket'!$B$4:$B$6)</f>
        <v>0.7</v>
      </c>
      <c r="O298">
        <v>1</v>
      </c>
      <c r="P298">
        <v>10</v>
      </c>
      <c r="Q298">
        <v>1</v>
      </c>
      <c r="R298">
        <v>0</v>
      </c>
      <c r="S298">
        <v>1</v>
      </c>
      <c r="T298">
        <v>1</v>
      </c>
    </row>
    <row r="299" spans="1:20" x14ac:dyDescent="0.35">
      <c r="A299" s="1">
        <v>44185</v>
      </c>
      <c r="B299" t="s">
        <v>20</v>
      </c>
      <c r="C299" s="2">
        <v>8608</v>
      </c>
      <c r="D299">
        <f t="shared" si="10"/>
        <v>3.9349022583223139</v>
      </c>
      <c r="E299">
        <f t="shared" si="11"/>
        <v>8.6112714374504407E-3</v>
      </c>
      <c r="F299">
        <v>6</v>
      </c>
      <c r="G299" s="3">
        <v>7.1</v>
      </c>
      <c r="H299" s="3">
        <v>589760</v>
      </c>
      <c r="I299">
        <v>4</v>
      </c>
      <c r="J299">
        <v>0</v>
      </c>
      <c r="K299">
        <v>0</v>
      </c>
      <c r="L299">
        <v>0</v>
      </c>
      <c r="M299">
        <f>SUM('[1]Skole-arket'!$D$10:$D$14,'[1]Skole-arket'!$D$17)/'[1]Skole-arket'!$H$11</f>
        <v>0.43828943851859298</v>
      </c>
      <c r="N299" s="4">
        <f>SUM('[1]Vægt-arket'!$B$4:$B$6)</f>
        <v>0.7</v>
      </c>
      <c r="O299">
        <v>1</v>
      </c>
      <c r="P299">
        <v>10</v>
      </c>
      <c r="Q299">
        <v>1</v>
      </c>
      <c r="R299">
        <v>0</v>
      </c>
      <c r="S299">
        <v>1</v>
      </c>
      <c r="T299">
        <v>1</v>
      </c>
    </row>
    <row r="300" spans="1:20" x14ac:dyDescent="0.35">
      <c r="A300" s="1">
        <v>44186</v>
      </c>
      <c r="B300" t="s">
        <v>20</v>
      </c>
      <c r="C300" s="2">
        <v>8805</v>
      </c>
      <c r="D300">
        <f t="shared" si="10"/>
        <v>3.9447293603032958</v>
      </c>
      <c r="E300">
        <f t="shared" si="11"/>
        <v>9.8271019809819116E-3</v>
      </c>
      <c r="F300">
        <v>0</v>
      </c>
      <c r="G300" s="3">
        <v>6.1</v>
      </c>
      <c r="H300" s="3">
        <v>589760</v>
      </c>
      <c r="I300">
        <v>4</v>
      </c>
      <c r="J300">
        <v>0</v>
      </c>
      <c r="K300">
        <v>0</v>
      </c>
      <c r="L300">
        <v>0</v>
      </c>
      <c r="M300">
        <f>SUM('[1]Skole-arket'!$D$5:$D$15,'[1]Skole-arket'!$I$3,'[1]Skole-arket'!$D$17)/'[1]Skole-arket'!$H$11</f>
        <v>0.72768508987565861</v>
      </c>
      <c r="N300" s="4">
        <f>SUM('[1]Vægt-arket'!$B$3:$B$6)</f>
        <v>0.9</v>
      </c>
      <c r="O300">
        <v>1</v>
      </c>
      <c r="P300">
        <v>10</v>
      </c>
      <c r="Q300">
        <v>1</v>
      </c>
      <c r="R300">
        <v>0</v>
      </c>
      <c r="S300">
        <v>1</v>
      </c>
      <c r="T300">
        <v>1</v>
      </c>
    </row>
    <row r="301" spans="1:20" x14ac:dyDescent="0.35">
      <c r="A301" s="1">
        <v>44187</v>
      </c>
      <c r="B301" t="s">
        <v>20</v>
      </c>
      <c r="C301" s="2">
        <v>9047</v>
      </c>
      <c r="D301">
        <f t="shared" si="10"/>
        <v>3.9565045903166975</v>
      </c>
      <c r="E301">
        <f t="shared" si="11"/>
        <v>1.177523001340175E-2</v>
      </c>
      <c r="F301">
        <v>1</v>
      </c>
      <c r="G301" s="3">
        <v>6.5</v>
      </c>
      <c r="H301" s="3">
        <v>589760</v>
      </c>
      <c r="I301">
        <v>4</v>
      </c>
      <c r="J301">
        <v>0</v>
      </c>
      <c r="K301">
        <v>0</v>
      </c>
      <c r="L301">
        <v>0</v>
      </c>
      <c r="M301">
        <f>SUM('[1]Skole-arket'!$D$5:$D$15,'[1]Skole-arket'!$I$3,'[1]Skole-arket'!$D$17)/'[1]Skole-arket'!$H$11</f>
        <v>0.72768508987565861</v>
      </c>
      <c r="N301" s="4">
        <f>SUM('[1]Vægt-arket'!$B$3:$B$6)</f>
        <v>0.9</v>
      </c>
      <c r="O301">
        <v>1</v>
      </c>
      <c r="P301">
        <v>10</v>
      </c>
      <c r="Q301">
        <v>1</v>
      </c>
      <c r="R301">
        <v>0</v>
      </c>
      <c r="S301">
        <v>1</v>
      </c>
      <c r="T301">
        <v>1</v>
      </c>
    </row>
    <row r="302" spans="1:20" x14ac:dyDescent="0.35">
      <c r="A302" s="1">
        <v>44188</v>
      </c>
      <c r="B302" t="s">
        <v>20</v>
      </c>
      <c r="C302" s="2">
        <v>9302</v>
      </c>
      <c r="D302">
        <f t="shared" si="10"/>
        <v>3.9685763351754977</v>
      </c>
      <c r="E302">
        <f t="shared" si="11"/>
        <v>1.2071744858800137E-2</v>
      </c>
      <c r="F302">
        <v>2</v>
      </c>
      <c r="G302" s="3">
        <v>3.9</v>
      </c>
      <c r="H302" s="3">
        <v>589760</v>
      </c>
      <c r="I302">
        <v>4</v>
      </c>
      <c r="J302">
        <v>0</v>
      </c>
      <c r="K302">
        <v>0</v>
      </c>
      <c r="L302">
        <v>0</v>
      </c>
      <c r="M302">
        <f>SUM('[1]Skole-arket'!$D$5:$D$15,'[1]Skole-arket'!$I$3,'[1]Skole-arket'!$D$17)/'[1]Skole-arket'!$H$11</f>
        <v>0.72768508987565861</v>
      </c>
      <c r="N302" s="4">
        <f>SUM('[1]Vægt-arket'!$B$3:$B$6)</f>
        <v>0.9</v>
      </c>
      <c r="O302">
        <v>1</v>
      </c>
      <c r="P302">
        <v>10</v>
      </c>
      <c r="Q302">
        <v>1</v>
      </c>
      <c r="R302">
        <v>0</v>
      </c>
      <c r="S302">
        <v>1</v>
      </c>
      <c r="T302">
        <v>1</v>
      </c>
    </row>
    <row r="303" spans="1:20" x14ac:dyDescent="0.35">
      <c r="A303" s="1">
        <v>44189</v>
      </c>
      <c r="B303" t="s">
        <v>20</v>
      </c>
      <c r="C303" s="2">
        <v>9436</v>
      </c>
      <c r="D303">
        <f t="shared" si="10"/>
        <v>3.974787932213558</v>
      </c>
      <c r="E303">
        <f t="shared" si="11"/>
        <v>6.2115970380602903E-3</v>
      </c>
      <c r="F303">
        <v>3</v>
      </c>
      <c r="G303" s="3">
        <v>2.1</v>
      </c>
      <c r="H303" s="3">
        <v>589760</v>
      </c>
      <c r="I303">
        <v>4</v>
      </c>
      <c r="J303">
        <v>0</v>
      </c>
      <c r="K303">
        <v>0</v>
      </c>
      <c r="L303">
        <v>0</v>
      </c>
      <c r="M303">
        <f>SUM('[1]Skole-arket'!$D$5:$D$15,'[1]Skole-arket'!$I$3,'[1]Skole-arket'!$D$17)/'[1]Skole-arket'!$H$11</f>
        <v>0.72768508987565861</v>
      </c>
      <c r="N303" s="4">
        <f>SUM('[1]Vægt-arket'!$B$3:$B$6)</f>
        <v>0.9</v>
      </c>
      <c r="O303">
        <v>1</v>
      </c>
      <c r="P303">
        <v>10</v>
      </c>
      <c r="Q303">
        <v>1</v>
      </c>
      <c r="R303">
        <v>0</v>
      </c>
      <c r="S303">
        <v>1</v>
      </c>
      <c r="T303">
        <v>1</v>
      </c>
    </row>
    <row r="304" spans="1:20" x14ac:dyDescent="0.35">
      <c r="A304" s="1">
        <v>44190</v>
      </c>
      <c r="B304" t="s">
        <v>20</v>
      </c>
      <c r="C304" s="2">
        <v>9566</v>
      </c>
      <c r="D304">
        <f t="shared" si="10"/>
        <v>3.9807303765359454</v>
      </c>
      <c r="E304">
        <f t="shared" si="11"/>
        <v>5.9424443223874412E-3</v>
      </c>
      <c r="F304">
        <v>4</v>
      </c>
      <c r="G304" s="3">
        <v>0.1</v>
      </c>
      <c r="H304" s="3">
        <v>589760</v>
      </c>
      <c r="I304">
        <v>4</v>
      </c>
      <c r="J304">
        <v>0</v>
      </c>
      <c r="K304">
        <v>0</v>
      </c>
      <c r="L304">
        <v>0</v>
      </c>
      <c r="M304">
        <f>SUM('[1]Skole-arket'!$D$5:$D$15,'[1]Skole-arket'!$I$3,'[1]Skole-arket'!$D$17)/'[1]Skole-arket'!$H$11</f>
        <v>0.72768508987565861</v>
      </c>
      <c r="N304" s="4">
        <f>SUM('[1]Vægt-arket'!$B$3:$B$6)</f>
        <v>0.9</v>
      </c>
      <c r="O304">
        <v>1</v>
      </c>
      <c r="P304">
        <v>10</v>
      </c>
      <c r="Q304">
        <v>1</v>
      </c>
      <c r="R304">
        <v>0</v>
      </c>
      <c r="S304">
        <v>1</v>
      </c>
      <c r="T304">
        <v>1</v>
      </c>
    </row>
    <row r="305" spans="1:20" x14ac:dyDescent="0.35">
      <c r="A305" s="1">
        <v>44191</v>
      </c>
      <c r="B305" t="s">
        <v>20</v>
      </c>
      <c r="C305" s="2">
        <v>9744</v>
      </c>
      <c r="D305">
        <f t="shared" si="10"/>
        <v>3.9887372752888002</v>
      </c>
      <c r="E305">
        <f t="shared" si="11"/>
        <v>8.006898752854763E-3</v>
      </c>
      <c r="F305">
        <v>5</v>
      </c>
      <c r="G305" s="3">
        <v>3</v>
      </c>
      <c r="H305" s="3">
        <v>589760</v>
      </c>
      <c r="I305">
        <v>4</v>
      </c>
      <c r="J305">
        <v>0</v>
      </c>
      <c r="K305">
        <v>0</v>
      </c>
      <c r="L305">
        <v>0</v>
      </c>
      <c r="M305">
        <f>SUM('[1]Skole-arket'!$D$5:$D$15,'[1]Skole-arket'!$I$3,'[1]Skole-arket'!$D$17)/'[1]Skole-arket'!$H$11</f>
        <v>0.72768508987565861</v>
      </c>
      <c r="N305" s="4">
        <f>SUM('[1]Vægt-arket'!$B$3:$B$6)</f>
        <v>0.9</v>
      </c>
      <c r="O305">
        <v>1</v>
      </c>
      <c r="P305">
        <v>10</v>
      </c>
      <c r="Q305">
        <v>1</v>
      </c>
      <c r="R305">
        <v>0</v>
      </c>
      <c r="S305">
        <v>1</v>
      </c>
      <c r="T305">
        <v>1</v>
      </c>
    </row>
    <row r="306" spans="1:20" x14ac:dyDescent="0.35">
      <c r="A306" s="1">
        <v>44192</v>
      </c>
      <c r="B306" t="s">
        <v>20</v>
      </c>
      <c r="C306" s="2">
        <v>9915</v>
      </c>
      <c r="D306">
        <f t="shared" si="10"/>
        <v>3.9962927185413215</v>
      </c>
      <c r="E306">
        <f t="shared" si="11"/>
        <v>7.5554432525213322E-3</v>
      </c>
      <c r="F306">
        <v>6</v>
      </c>
      <c r="G306" s="3">
        <v>3.7</v>
      </c>
      <c r="H306" s="3">
        <v>589760</v>
      </c>
      <c r="I306">
        <v>4</v>
      </c>
      <c r="J306">
        <v>0</v>
      </c>
      <c r="K306">
        <v>0</v>
      </c>
      <c r="L306">
        <v>0</v>
      </c>
      <c r="M306">
        <f>SUM('[1]Skole-arket'!$D$5:$D$15,'[1]Skole-arket'!$I$3,'[1]Skole-arket'!$D$17)/'[1]Skole-arket'!$H$11</f>
        <v>0.72768508987565861</v>
      </c>
      <c r="N306" s="4">
        <f>SUM('[1]Vægt-arket'!$B$3:$B$6)</f>
        <v>0.9</v>
      </c>
      <c r="O306">
        <v>1</v>
      </c>
      <c r="P306">
        <v>10</v>
      </c>
      <c r="Q306">
        <v>1</v>
      </c>
      <c r="R306">
        <v>0</v>
      </c>
      <c r="S306">
        <v>1</v>
      </c>
      <c r="T306">
        <v>1</v>
      </c>
    </row>
    <row r="307" spans="1:20" x14ac:dyDescent="0.35">
      <c r="A307" s="1">
        <v>43887</v>
      </c>
      <c r="B307" t="s">
        <v>22</v>
      </c>
      <c r="C307" s="2">
        <v>0</v>
      </c>
      <c r="D307" t="e">
        <f t="shared" si="10"/>
        <v>#NUM!</v>
      </c>
      <c r="E307" t="e">
        <f t="shared" si="11"/>
        <v>#NUM!</v>
      </c>
      <c r="F307">
        <v>0</v>
      </c>
      <c r="G307" s="3">
        <v>1.3</v>
      </c>
      <c r="H307" s="3">
        <v>1324113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s">
        <v>21</v>
      </c>
      <c r="Q307">
        <v>0</v>
      </c>
      <c r="R307">
        <v>0</v>
      </c>
      <c r="S307">
        <v>0</v>
      </c>
      <c r="T307">
        <v>0</v>
      </c>
    </row>
    <row r="308" spans="1:20" x14ac:dyDescent="0.35">
      <c r="A308" s="1">
        <v>43888</v>
      </c>
      <c r="B308" t="s">
        <v>22</v>
      </c>
      <c r="C308" s="2">
        <v>0</v>
      </c>
      <c r="D308" t="e">
        <f t="shared" si="10"/>
        <v>#NUM!</v>
      </c>
      <c r="E308" t="e">
        <f t="shared" si="11"/>
        <v>#NUM!</v>
      </c>
      <c r="F308">
        <v>1</v>
      </c>
      <c r="G308" s="3">
        <v>0.9</v>
      </c>
      <c r="H308" s="3">
        <v>1324113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21</v>
      </c>
      <c r="Q308">
        <v>0</v>
      </c>
      <c r="R308">
        <v>0</v>
      </c>
      <c r="S308">
        <v>0</v>
      </c>
      <c r="T308">
        <v>0</v>
      </c>
    </row>
    <row r="309" spans="1:20" x14ac:dyDescent="0.35">
      <c r="A309" s="1">
        <v>43889</v>
      </c>
      <c r="B309" t="s">
        <v>22</v>
      </c>
      <c r="C309" s="2">
        <v>1</v>
      </c>
      <c r="D309">
        <f t="shared" si="10"/>
        <v>0</v>
      </c>
      <c r="E309" t="e">
        <f t="shared" si="11"/>
        <v>#NUM!</v>
      </c>
      <c r="F309">
        <v>2</v>
      </c>
      <c r="G309" s="3">
        <v>3.6</v>
      </c>
      <c r="H309" s="3">
        <v>1324113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s">
        <v>21</v>
      </c>
      <c r="Q309">
        <v>0</v>
      </c>
      <c r="R309">
        <v>0</v>
      </c>
      <c r="S309">
        <v>0</v>
      </c>
      <c r="T309">
        <v>0</v>
      </c>
    </row>
    <row r="310" spans="1:20" x14ac:dyDescent="0.35">
      <c r="A310" s="1">
        <v>43891</v>
      </c>
      <c r="B310" t="s">
        <v>22</v>
      </c>
      <c r="C310" s="2">
        <v>1</v>
      </c>
      <c r="D310">
        <f t="shared" si="10"/>
        <v>0</v>
      </c>
      <c r="E310">
        <f t="shared" si="11"/>
        <v>0</v>
      </c>
      <c r="F310">
        <v>3</v>
      </c>
      <c r="G310" s="3">
        <v>4.9000000000000004</v>
      </c>
      <c r="H310" s="3">
        <v>1324113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s">
        <v>21</v>
      </c>
      <c r="Q310">
        <v>0</v>
      </c>
      <c r="R310">
        <v>0</v>
      </c>
      <c r="S310">
        <v>0</v>
      </c>
      <c r="T310">
        <v>0</v>
      </c>
    </row>
    <row r="311" spans="1:20" x14ac:dyDescent="0.35">
      <c r="A311" s="1">
        <v>43892</v>
      </c>
      <c r="B311" t="s">
        <v>22</v>
      </c>
      <c r="C311" s="2">
        <v>1</v>
      </c>
      <c r="D311">
        <f t="shared" si="10"/>
        <v>0</v>
      </c>
      <c r="E311">
        <f t="shared" si="11"/>
        <v>0</v>
      </c>
      <c r="F311">
        <v>4</v>
      </c>
      <c r="G311" s="3">
        <v>4.3</v>
      </c>
      <c r="H311" s="3">
        <v>1324113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s">
        <v>21</v>
      </c>
      <c r="Q311">
        <v>0</v>
      </c>
      <c r="R311">
        <v>0</v>
      </c>
      <c r="S311">
        <v>0</v>
      </c>
      <c r="T311">
        <v>0</v>
      </c>
    </row>
    <row r="312" spans="1:20" x14ac:dyDescent="0.35">
      <c r="A312" s="1">
        <v>43893</v>
      </c>
      <c r="B312" t="s">
        <v>22</v>
      </c>
      <c r="C312" s="2">
        <v>1</v>
      </c>
      <c r="D312">
        <f t="shared" si="10"/>
        <v>0</v>
      </c>
      <c r="E312">
        <f t="shared" si="11"/>
        <v>0</v>
      </c>
      <c r="F312">
        <v>5</v>
      </c>
      <c r="G312" s="3">
        <v>4</v>
      </c>
      <c r="H312" s="3">
        <v>1324113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s">
        <v>21</v>
      </c>
      <c r="Q312">
        <v>0</v>
      </c>
      <c r="R312">
        <v>0</v>
      </c>
      <c r="S312">
        <v>0</v>
      </c>
      <c r="T312">
        <v>0</v>
      </c>
    </row>
    <row r="313" spans="1:20" x14ac:dyDescent="0.35">
      <c r="A313" s="1">
        <v>43894</v>
      </c>
      <c r="B313" t="s">
        <v>22</v>
      </c>
      <c r="C313" s="2">
        <v>1</v>
      </c>
      <c r="D313">
        <f t="shared" si="10"/>
        <v>0</v>
      </c>
      <c r="E313">
        <f t="shared" si="11"/>
        <v>0</v>
      </c>
      <c r="F313">
        <v>6</v>
      </c>
      <c r="G313" s="3">
        <v>3.5</v>
      </c>
      <c r="H313" s="3">
        <v>1324113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s">
        <v>21</v>
      </c>
      <c r="Q313">
        <v>0</v>
      </c>
      <c r="R313">
        <v>0</v>
      </c>
      <c r="S313">
        <v>0</v>
      </c>
      <c r="T313">
        <v>0</v>
      </c>
    </row>
    <row r="314" spans="1:20" x14ac:dyDescent="0.35">
      <c r="A314" s="1">
        <v>43895</v>
      </c>
      <c r="B314" t="s">
        <v>22</v>
      </c>
      <c r="C314" s="2">
        <v>1</v>
      </c>
      <c r="D314">
        <f t="shared" si="10"/>
        <v>0</v>
      </c>
      <c r="E314">
        <f t="shared" si="11"/>
        <v>0</v>
      </c>
      <c r="F314">
        <v>0</v>
      </c>
      <c r="G314" s="3">
        <v>2.9</v>
      </c>
      <c r="H314" s="3">
        <v>1324113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s">
        <v>21</v>
      </c>
      <c r="Q314">
        <v>0</v>
      </c>
      <c r="R314">
        <v>0</v>
      </c>
      <c r="S314">
        <v>0</v>
      </c>
      <c r="T314">
        <v>0</v>
      </c>
    </row>
    <row r="315" spans="1:20" x14ac:dyDescent="0.35">
      <c r="A315" s="1">
        <v>43896</v>
      </c>
      <c r="B315" t="s">
        <v>22</v>
      </c>
      <c r="C315" s="2">
        <v>1</v>
      </c>
      <c r="D315">
        <f t="shared" si="10"/>
        <v>0</v>
      </c>
      <c r="E315">
        <f t="shared" si="11"/>
        <v>0</v>
      </c>
      <c r="F315">
        <v>1</v>
      </c>
      <c r="G315" s="3">
        <v>3</v>
      </c>
      <c r="H315" s="3">
        <v>1324113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s">
        <v>21</v>
      </c>
      <c r="Q315">
        <v>0</v>
      </c>
      <c r="R315">
        <v>0</v>
      </c>
      <c r="S315">
        <v>0</v>
      </c>
      <c r="T315">
        <v>0</v>
      </c>
    </row>
    <row r="316" spans="1:20" x14ac:dyDescent="0.35">
      <c r="A316" s="1">
        <v>43897</v>
      </c>
      <c r="B316" t="s">
        <v>22</v>
      </c>
      <c r="C316" s="2">
        <v>2</v>
      </c>
      <c r="D316">
        <f t="shared" si="10"/>
        <v>0.3010299956639812</v>
      </c>
      <c r="E316">
        <f t="shared" si="11"/>
        <v>0.3010299956639812</v>
      </c>
      <c r="F316">
        <v>2</v>
      </c>
      <c r="G316" s="3">
        <v>3</v>
      </c>
      <c r="H316" s="3">
        <v>1324113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s">
        <v>21</v>
      </c>
      <c r="Q316">
        <v>0</v>
      </c>
      <c r="R316">
        <v>0</v>
      </c>
      <c r="S316">
        <v>0</v>
      </c>
      <c r="T316">
        <v>0</v>
      </c>
    </row>
    <row r="317" spans="1:20" x14ac:dyDescent="0.35">
      <c r="A317" s="1">
        <v>43898</v>
      </c>
      <c r="B317" t="s">
        <v>22</v>
      </c>
      <c r="C317" s="2">
        <v>24</v>
      </c>
      <c r="D317">
        <f t="shared" si="10"/>
        <v>1.3802112417116059</v>
      </c>
      <c r="E317">
        <f t="shared" si="11"/>
        <v>1.0791812460476247</v>
      </c>
      <c r="F317">
        <v>3</v>
      </c>
      <c r="G317" s="3">
        <v>6.4</v>
      </c>
      <c r="H317" s="3">
        <v>1324113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s">
        <v>21</v>
      </c>
      <c r="Q317">
        <v>0</v>
      </c>
      <c r="R317">
        <v>0</v>
      </c>
      <c r="S317">
        <v>0</v>
      </c>
      <c r="T317">
        <v>0</v>
      </c>
    </row>
    <row r="318" spans="1:20" x14ac:dyDescent="0.35">
      <c r="A318" s="1">
        <v>43899</v>
      </c>
      <c r="B318" t="s">
        <v>22</v>
      </c>
      <c r="C318" s="2">
        <v>69</v>
      </c>
      <c r="D318">
        <f t="shared" si="10"/>
        <v>1.8388490907372552</v>
      </c>
      <c r="E318">
        <f t="shared" si="11"/>
        <v>0.4586378490256493</v>
      </c>
      <c r="F318">
        <v>4</v>
      </c>
      <c r="G318" s="3">
        <v>6.4</v>
      </c>
      <c r="H318" s="3">
        <v>1324113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s">
        <v>21</v>
      </c>
      <c r="Q318">
        <v>0</v>
      </c>
      <c r="R318">
        <v>0</v>
      </c>
      <c r="S318">
        <v>0</v>
      </c>
      <c r="T318">
        <v>0</v>
      </c>
    </row>
    <row r="319" spans="1:20" x14ac:dyDescent="0.35">
      <c r="A319" s="1">
        <v>43900</v>
      </c>
      <c r="B319" t="s">
        <v>22</v>
      </c>
      <c r="C319" s="2">
        <v>141</v>
      </c>
      <c r="D319">
        <f t="shared" si="10"/>
        <v>2.1492191126553797</v>
      </c>
      <c r="E319">
        <f t="shared" si="11"/>
        <v>0.31037002191812446</v>
      </c>
      <c r="F319">
        <v>5</v>
      </c>
      <c r="G319" s="3">
        <v>5.9</v>
      </c>
      <c r="H319" s="3">
        <v>1324113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s">
        <v>21</v>
      </c>
      <c r="Q319">
        <v>0</v>
      </c>
      <c r="R319">
        <v>0</v>
      </c>
      <c r="S319">
        <v>0</v>
      </c>
      <c r="T319">
        <v>0</v>
      </c>
    </row>
    <row r="320" spans="1:20" x14ac:dyDescent="0.35">
      <c r="A320" s="1">
        <v>43901</v>
      </c>
      <c r="B320" t="s">
        <v>22</v>
      </c>
      <c r="C320" s="2">
        <v>166</v>
      </c>
      <c r="D320">
        <f t="shared" si="10"/>
        <v>2.220108088040055</v>
      </c>
      <c r="E320">
        <f t="shared" si="11"/>
        <v>7.0888975384675312E-2</v>
      </c>
      <c r="F320">
        <v>6</v>
      </c>
      <c r="G320" s="3">
        <v>6.8</v>
      </c>
      <c r="H320" s="3">
        <v>1324113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s">
        <v>21</v>
      </c>
      <c r="Q320">
        <v>1</v>
      </c>
      <c r="R320">
        <v>0</v>
      </c>
      <c r="S320">
        <v>0</v>
      </c>
      <c r="T320">
        <v>0</v>
      </c>
    </row>
    <row r="321" spans="1:20" x14ac:dyDescent="0.35">
      <c r="A321" s="1">
        <v>43902</v>
      </c>
      <c r="B321" t="s">
        <v>22</v>
      </c>
      <c r="C321" s="2">
        <v>174</v>
      </c>
      <c r="D321">
        <f t="shared" si="10"/>
        <v>2.2405492482825999</v>
      </c>
      <c r="E321">
        <f t="shared" si="11"/>
        <v>2.0441160242544942E-2</v>
      </c>
      <c r="F321">
        <v>0</v>
      </c>
      <c r="G321" s="3">
        <v>5.6</v>
      </c>
      <c r="H321" s="3">
        <v>1324113</v>
      </c>
      <c r="I321">
        <v>2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100</v>
      </c>
      <c r="Q321">
        <v>1</v>
      </c>
      <c r="R321">
        <v>0</v>
      </c>
      <c r="S321">
        <v>0</v>
      </c>
      <c r="T321">
        <v>0</v>
      </c>
    </row>
    <row r="322" spans="1:20" x14ac:dyDescent="0.35">
      <c r="A322" s="1">
        <v>43903</v>
      </c>
      <c r="B322" t="s">
        <v>22</v>
      </c>
      <c r="C322" s="2">
        <v>181</v>
      </c>
      <c r="D322">
        <f t="shared" si="10"/>
        <v>2.2576785748691846</v>
      </c>
      <c r="E322">
        <f t="shared" si="11"/>
        <v>1.7129326586584614E-2</v>
      </c>
      <c r="F322">
        <v>1</v>
      </c>
      <c r="G322" s="3">
        <v>3.9</v>
      </c>
      <c r="H322" s="3">
        <v>1324113</v>
      </c>
      <c r="I322">
        <v>2</v>
      </c>
      <c r="J322">
        <v>0</v>
      </c>
      <c r="K322">
        <v>0</v>
      </c>
      <c r="L322">
        <v>0</v>
      </c>
      <c r="M322">
        <v>0</v>
      </c>
      <c r="N322" s="4">
        <f>SUM('[1]Vægt-arket'!$B$6:$B$7)</f>
        <v>0.2</v>
      </c>
      <c r="O322">
        <v>1</v>
      </c>
      <c r="P322">
        <v>100</v>
      </c>
      <c r="Q322">
        <v>1</v>
      </c>
      <c r="R322">
        <v>0</v>
      </c>
      <c r="S322">
        <v>1</v>
      </c>
      <c r="T322">
        <v>0</v>
      </c>
    </row>
    <row r="323" spans="1:20" x14ac:dyDescent="0.35">
      <c r="A323" s="1">
        <v>43904</v>
      </c>
      <c r="B323" t="s">
        <v>22</v>
      </c>
      <c r="C323" s="2">
        <v>187</v>
      </c>
      <c r="D323">
        <f t="shared" ref="D323:D386" si="12">LOG(C323)</f>
        <v>2.271841606536499</v>
      </c>
      <c r="E323">
        <f t="shared" si="11"/>
        <v>1.4163031667314474E-2</v>
      </c>
      <c r="F323">
        <v>2</v>
      </c>
      <c r="G323" s="3">
        <v>2</v>
      </c>
      <c r="H323" s="3">
        <v>1324113</v>
      </c>
      <c r="I323">
        <v>2</v>
      </c>
      <c r="J323">
        <v>0</v>
      </c>
      <c r="K323">
        <v>0</v>
      </c>
      <c r="L323">
        <v>0</v>
      </c>
      <c r="M323">
        <v>0</v>
      </c>
      <c r="N323" s="4">
        <f>SUM('[1]Vægt-arket'!$B$6:$B$7)</f>
        <v>0.2</v>
      </c>
      <c r="O323">
        <v>1</v>
      </c>
      <c r="P323">
        <v>100</v>
      </c>
      <c r="Q323">
        <v>1</v>
      </c>
      <c r="R323">
        <v>0</v>
      </c>
      <c r="S323">
        <v>1</v>
      </c>
      <c r="T323">
        <v>0</v>
      </c>
    </row>
    <row r="324" spans="1:20" x14ac:dyDescent="0.35">
      <c r="A324" s="1">
        <v>43905</v>
      </c>
      <c r="B324" t="s">
        <v>22</v>
      </c>
      <c r="C324" s="2">
        <v>191</v>
      </c>
      <c r="D324">
        <f t="shared" si="12"/>
        <v>2.2810333672477277</v>
      </c>
      <c r="E324">
        <f t="shared" ref="E324:E387" si="13">D324-D323</f>
        <v>9.1917607112286248E-3</v>
      </c>
      <c r="F324">
        <v>3</v>
      </c>
      <c r="G324" s="3">
        <v>6.4</v>
      </c>
      <c r="H324" s="3">
        <v>1324113</v>
      </c>
      <c r="I324">
        <v>2</v>
      </c>
      <c r="J324">
        <v>0</v>
      </c>
      <c r="K324">
        <v>0</v>
      </c>
      <c r="L324">
        <v>0</v>
      </c>
      <c r="M324">
        <v>0</v>
      </c>
      <c r="N324" s="4">
        <f>SUM('[1]Vægt-arket'!$B$6:$B$7)</f>
        <v>0.2</v>
      </c>
      <c r="O324">
        <v>1</v>
      </c>
      <c r="P324">
        <v>100</v>
      </c>
      <c r="Q324">
        <v>1</v>
      </c>
      <c r="R324">
        <v>0</v>
      </c>
      <c r="S324">
        <v>1</v>
      </c>
      <c r="T324">
        <v>0</v>
      </c>
    </row>
    <row r="325" spans="1:20" x14ac:dyDescent="0.35">
      <c r="A325" s="1">
        <v>43906</v>
      </c>
      <c r="B325" t="s">
        <v>22</v>
      </c>
      <c r="C325" s="2">
        <v>193</v>
      </c>
      <c r="D325">
        <f t="shared" si="12"/>
        <v>2.2855573090077739</v>
      </c>
      <c r="E325">
        <f t="shared" si="13"/>
        <v>4.5239417600462239E-3</v>
      </c>
      <c r="F325">
        <v>4</v>
      </c>
      <c r="G325" s="3">
        <v>7</v>
      </c>
      <c r="H325" s="3">
        <v>1324113</v>
      </c>
      <c r="I325">
        <v>2</v>
      </c>
      <c r="J325">
        <v>0</v>
      </c>
      <c r="K325">
        <v>0</v>
      </c>
      <c r="L325">
        <v>0</v>
      </c>
      <c r="M325">
        <f>'[1]Skole-arket'!$H$11/'[1]Skole-arket'!$H$11</f>
        <v>1</v>
      </c>
      <c r="N325" s="4">
        <f>SUM('[1]Vægt-arket'!$B$6:$B$7)</f>
        <v>0.2</v>
      </c>
      <c r="O325">
        <v>1</v>
      </c>
      <c r="P325">
        <v>100</v>
      </c>
      <c r="Q325">
        <v>1</v>
      </c>
      <c r="R325">
        <v>0</v>
      </c>
      <c r="S325">
        <v>1</v>
      </c>
      <c r="T325">
        <v>0</v>
      </c>
    </row>
    <row r="326" spans="1:20" x14ac:dyDescent="0.35">
      <c r="A326" s="1">
        <v>43907</v>
      </c>
      <c r="B326" t="s">
        <v>22</v>
      </c>
      <c r="C326" s="2">
        <v>200</v>
      </c>
      <c r="D326">
        <f t="shared" si="12"/>
        <v>2.3010299956639813</v>
      </c>
      <c r="E326">
        <f t="shared" si="13"/>
        <v>1.5472686656207379E-2</v>
      </c>
      <c r="F326">
        <v>5</v>
      </c>
      <c r="G326" s="3">
        <v>6.7</v>
      </c>
      <c r="H326" s="3">
        <v>1324113</v>
      </c>
      <c r="I326">
        <v>2</v>
      </c>
      <c r="J326">
        <v>0</v>
      </c>
      <c r="K326">
        <v>0</v>
      </c>
      <c r="L326">
        <v>0</v>
      </c>
      <c r="M326">
        <f>'[1]Skole-arket'!$H$11/'[1]Skole-arket'!$H$11</f>
        <v>1</v>
      </c>
      <c r="N326" s="4">
        <f>SUM('[1]Vægt-arket'!$B$6:$B$7)</f>
        <v>0.2</v>
      </c>
      <c r="O326">
        <v>1</v>
      </c>
      <c r="P326">
        <v>100</v>
      </c>
      <c r="Q326">
        <v>1</v>
      </c>
      <c r="R326">
        <v>0</v>
      </c>
      <c r="S326">
        <v>1</v>
      </c>
      <c r="T326">
        <v>0</v>
      </c>
    </row>
    <row r="327" spans="1:20" x14ac:dyDescent="0.35">
      <c r="A327" s="1">
        <v>43908</v>
      </c>
      <c r="B327" t="s">
        <v>22</v>
      </c>
      <c r="C327" s="2">
        <v>211</v>
      </c>
      <c r="D327">
        <f t="shared" si="12"/>
        <v>2.3242824552976926</v>
      </c>
      <c r="E327">
        <f t="shared" si="13"/>
        <v>2.3252459633711364E-2</v>
      </c>
      <c r="F327">
        <v>6</v>
      </c>
      <c r="G327" s="3">
        <v>7.3</v>
      </c>
      <c r="H327" s="3">
        <v>1324113</v>
      </c>
      <c r="I327">
        <v>2</v>
      </c>
      <c r="J327">
        <v>0</v>
      </c>
      <c r="K327">
        <v>0</v>
      </c>
      <c r="L327">
        <v>0</v>
      </c>
      <c r="M327">
        <f>'[1]Skole-arket'!$H$11/'[1]Skole-arket'!$H$11</f>
        <v>1</v>
      </c>
      <c r="N327" s="4">
        <f>SUM('[1]Vægt-arket'!$B$3:$B$7)</f>
        <v>1</v>
      </c>
      <c r="O327">
        <v>1</v>
      </c>
      <c r="P327">
        <v>10</v>
      </c>
      <c r="Q327">
        <v>1</v>
      </c>
      <c r="R327">
        <v>0</v>
      </c>
      <c r="S327">
        <v>1</v>
      </c>
      <c r="T327">
        <v>0</v>
      </c>
    </row>
    <row r="328" spans="1:20" x14ac:dyDescent="0.35">
      <c r="A328" s="1">
        <v>43909</v>
      </c>
      <c r="B328" t="s">
        <v>22</v>
      </c>
      <c r="C328" s="2">
        <v>235</v>
      </c>
      <c r="D328">
        <f t="shared" si="12"/>
        <v>2.3710678622717363</v>
      </c>
      <c r="E328">
        <f t="shared" si="13"/>
        <v>4.6785406974043653E-2</v>
      </c>
      <c r="F328">
        <v>0</v>
      </c>
      <c r="G328" s="3">
        <v>5.7</v>
      </c>
      <c r="H328" s="3">
        <v>1324113</v>
      </c>
      <c r="I328">
        <v>2</v>
      </c>
      <c r="J328">
        <v>0</v>
      </c>
      <c r="K328">
        <v>0</v>
      </c>
      <c r="L328">
        <v>0</v>
      </c>
      <c r="M328">
        <f>'[1]Skole-arket'!$H$11/'[1]Skole-arket'!$H$11</f>
        <v>1</v>
      </c>
      <c r="N328" s="4">
        <f>SUM('[1]Vægt-arket'!$B$3:$B$7)</f>
        <v>1</v>
      </c>
      <c r="O328">
        <v>1</v>
      </c>
      <c r="P328">
        <v>10</v>
      </c>
      <c r="Q328">
        <v>1</v>
      </c>
      <c r="R328">
        <v>0</v>
      </c>
      <c r="S328">
        <v>1</v>
      </c>
      <c r="T328">
        <v>0</v>
      </c>
    </row>
    <row r="329" spans="1:20" x14ac:dyDescent="0.35">
      <c r="A329" s="1">
        <v>43910</v>
      </c>
      <c r="B329" t="s">
        <v>22</v>
      </c>
      <c r="C329" s="2">
        <v>244</v>
      </c>
      <c r="D329">
        <f t="shared" si="12"/>
        <v>2.3873898263387292</v>
      </c>
      <c r="E329">
        <f t="shared" si="13"/>
        <v>1.6321964066992933E-2</v>
      </c>
      <c r="F329">
        <v>1</v>
      </c>
      <c r="G329" s="3">
        <v>4.3</v>
      </c>
      <c r="H329" s="3">
        <v>1324113</v>
      </c>
      <c r="I329">
        <v>2</v>
      </c>
      <c r="J329">
        <v>0</v>
      </c>
      <c r="K329">
        <v>0</v>
      </c>
      <c r="L329">
        <v>0</v>
      </c>
      <c r="M329">
        <f>'[1]Skole-arket'!$H$11/'[1]Skole-arket'!$H$11</f>
        <v>1</v>
      </c>
      <c r="N329" s="4">
        <f>SUM('[1]Vægt-arket'!$B$3:$B$7)</f>
        <v>1</v>
      </c>
      <c r="O329">
        <v>1</v>
      </c>
      <c r="P329">
        <v>10</v>
      </c>
      <c r="Q329">
        <v>1</v>
      </c>
      <c r="R329">
        <v>0</v>
      </c>
      <c r="S329">
        <v>1</v>
      </c>
      <c r="T329">
        <v>0</v>
      </c>
    </row>
    <row r="330" spans="1:20" x14ac:dyDescent="0.35">
      <c r="A330" s="1">
        <v>43911</v>
      </c>
      <c r="B330" t="s">
        <v>22</v>
      </c>
      <c r="C330" s="2">
        <v>249</v>
      </c>
      <c r="D330">
        <f t="shared" si="12"/>
        <v>2.3961993470957363</v>
      </c>
      <c r="E330">
        <f t="shared" si="13"/>
        <v>8.8095207570071388E-3</v>
      </c>
      <c r="F330">
        <v>2</v>
      </c>
      <c r="G330" s="3">
        <v>2.5</v>
      </c>
      <c r="H330" s="3">
        <v>1324113</v>
      </c>
      <c r="I330">
        <v>2</v>
      </c>
      <c r="J330">
        <v>0</v>
      </c>
      <c r="K330">
        <v>0</v>
      </c>
      <c r="L330">
        <v>0</v>
      </c>
      <c r="M330">
        <f>'[1]Skole-arket'!$H$11/'[1]Skole-arket'!$H$11</f>
        <v>1</v>
      </c>
      <c r="N330" s="4">
        <f>SUM('[1]Vægt-arket'!$B$3:$B$7)</f>
        <v>1</v>
      </c>
      <c r="O330">
        <v>1</v>
      </c>
      <c r="P330">
        <v>10</v>
      </c>
      <c r="Q330">
        <v>1</v>
      </c>
      <c r="R330">
        <v>0</v>
      </c>
      <c r="S330">
        <v>1</v>
      </c>
      <c r="T330">
        <v>0</v>
      </c>
    </row>
    <row r="331" spans="1:20" x14ac:dyDescent="0.35">
      <c r="A331" s="1">
        <v>43912</v>
      </c>
      <c r="B331" t="s">
        <v>22</v>
      </c>
      <c r="C331" s="2">
        <v>258</v>
      </c>
      <c r="D331">
        <f t="shared" si="12"/>
        <v>2.4116197059632301</v>
      </c>
      <c r="E331">
        <f t="shared" si="13"/>
        <v>1.5420358867493711E-2</v>
      </c>
      <c r="F331">
        <v>3</v>
      </c>
      <c r="G331" s="3">
        <v>2</v>
      </c>
      <c r="H331" s="3">
        <v>1324113</v>
      </c>
      <c r="I331">
        <v>2</v>
      </c>
      <c r="J331">
        <v>0</v>
      </c>
      <c r="K331">
        <v>0</v>
      </c>
      <c r="L331">
        <v>0</v>
      </c>
      <c r="M331">
        <f>'[1]Skole-arket'!$H$11/'[1]Skole-arket'!$H$11</f>
        <v>1</v>
      </c>
      <c r="N331" s="4">
        <f>SUM('[1]Vægt-arket'!$B$3:$B$7)</f>
        <v>1</v>
      </c>
      <c r="O331">
        <v>1</v>
      </c>
      <c r="P331">
        <v>10</v>
      </c>
      <c r="Q331">
        <v>1</v>
      </c>
      <c r="R331">
        <v>0</v>
      </c>
      <c r="S331">
        <v>1</v>
      </c>
      <c r="T331">
        <v>0</v>
      </c>
    </row>
    <row r="332" spans="1:20" x14ac:dyDescent="0.35">
      <c r="A332" s="1">
        <v>43913</v>
      </c>
      <c r="B332" t="s">
        <v>22</v>
      </c>
      <c r="C332" s="2">
        <v>279</v>
      </c>
      <c r="D332">
        <f t="shared" si="12"/>
        <v>2.4456042032735974</v>
      </c>
      <c r="E332">
        <f t="shared" si="13"/>
        <v>3.3984497310367345E-2</v>
      </c>
      <c r="F332">
        <v>4</v>
      </c>
      <c r="G332" s="3">
        <v>2.2999999999999998</v>
      </c>
      <c r="H332" s="3">
        <v>1324113</v>
      </c>
      <c r="I332">
        <v>2</v>
      </c>
      <c r="J332">
        <v>0</v>
      </c>
      <c r="K332">
        <v>0</v>
      </c>
      <c r="L332">
        <v>0</v>
      </c>
      <c r="M332">
        <f>'[1]Skole-arket'!$H$11/'[1]Skole-arket'!$H$11</f>
        <v>1</v>
      </c>
      <c r="N332" s="4">
        <f>SUM('[1]Vægt-arket'!$B$3:$B$7)</f>
        <v>1</v>
      </c>
      <c r="O332">
        <v>1</v>
      </c>
      <c r="P332">
        <v>10</v>
      </c>
      <c r="Q332">
        <v>1</v>
      </c>
      <c r="R332">
        <v>0</v>
      </c>
      <c r="S332">
        <v>1</v>
      </c>
      <c r="T332">
        <v>0</v>
      </c>
    </row>
    <row r="333" spans="1:20" x14ac:dyDescent="0.35">
      <c r="A333" s="1">
        <v>43914</v>
      </c>
      <c r="B333" t="s">
        <v>22</v>
      </c>
      <c r="C333" s="2">
        <v>295</v>
      </c>
      <c r="D333">
        <f t="shared" si="12"/>
        <v>2.469822015978163</v>
      </c>
      <c r="E333">
        <f t="shared" si="13"/>
        <v>2.4217812704565578E-2</v>
      </c>
      <c r="F333">
        <v>5</v>
      </c>
      <c r="G333" s="3">
        <v>3.7</v>
      </c>
      <c r="H333" s="3">
        <v>1324113</v>
      </c>
      <c r="I333">
        <v>2</v>
      </c>
      <c r="J333">
        <v>0</v>
      </c>
      <c r="K333">
        <v>0</v>
      </c>
      <c r="L333">
        <v>0</v>
      </c>
      <c r="M333">
        <f>'[1]Skole-arket'!$H$11/'[1]Skole-arket'!$H$11</f>
        <v>1</v>
      </c>
      <c r="N333" s="4">
        <f>SUM('[1]Vægt-arket'!$B$3:$B$7)</f>
        <v>1</v>
      </c>
      <c r="O333">
        <v>1</v>
      </c>
      <c r="P333">
        <v>10</v>
      </c>
      <c r="Q333">
        <v>1</v>
      </c>
      <c r="R333">
        <v>0</v>
      </c>
      <c r="S333">
        <v>1</v>
      </c>
      <c r="T333">
        <v>0</v>
      </c>
    </row>
    <row r="334" spans="1:20" x14ac:dyDescent="0.35">
      <c r="A334" s="1">
        <v>43915</v>
      </c>
      <c r="B334" t="s">
        <v>22</v>
      </c>
      <c r="C334" s="2">
        <v>317</v>
      </c>
      <c r="D334">
        <f t="shared" si="12"/>
        <v>2.5010592622177517</v>
      </c>
      <c r="E334">
        <f t="shared" si="13"/>
        <v>3.1237246239588679E-2</v>
      </c>
      <c r="F334">
        <v>6</v>
      </c>
      <c r="G334" s="3">
        <v>4.5999999999999996</v>
      </c>
      <c r="H334" s="3">
        <v>1324113</v>
      </c>
      <c r="I334">
        <v>2</v>
      </c>
      <c r="J334">
        <v>0</v>
      </c>
      <c r="K334">
        <v>0</v>
      </c>
      <c r="L334">
        <v>0</v>
      </c>
      <c r="M334">
        <f>'[1]Skole-arket'!$H$11/'[1]Skole-arket'!$H$11</f>
        <v>1</v>
      </c>
      <c r="N334" s="4">
        <f>SUM('[1]Vægt-arket'!$B$3:$B$7)</f>
        <v>1</v>
      </c>
      <c r="O334">
        <v>1</v>
      </c>
      <c r="P334">
        <v>10</v>
      </c>
      <c r="Q334">
        <v>1</v>
      </c>
      <c r="R334">
        <v>0</v>
      </c>
      <c r="S334">
        <v>1</v>
      </c>
      <c r="T334">
        <v>0</v>
      </c>
    </row>
    <row r="335" spans="1:20" x14ac:dyDescent="0.35">
      <c r="A335" s="1">
        <v>43916</v>
      </c>
      <c r="B335" t="s">
        <v>22</v>
      </c>
      <c r="C335" s="2">
        <v>344</v>
      </c>
      <c r="D335">
        <f t="shared" si="12"/>
        <v>2.53655844257153</v>
      </c>
      <c r="E335">
        <f t="shared" si="13"/>
        <v>3.5499180353778303E-2</v>
      </c>
      <c r="F335">
        <v>0</v>
      </c>
      <c r="G335" s="3">
        <v>4.0999999999999996</v>
      </c>
      <c r="H335" s="3">
        <v>1324113</v>
      </c>
      <c r="I335">
        <v>2</v>
      </c>
      <c r="J335">
        <v>0</v>
      </c>
      <c r="K335">
        <v>0</v>
      </c>
      <c r="L335">
        <v>0</v>
      </c>
      <c r="M335">
        <f>'[1]Skole-arket'!$H$11/'[1]Skole-arket'!$H$11</f>
        <v>1</v>
      </c>
      <c r="N335" s="4">
        <f>SUM('[1]Vægt-arket'!$B$3:$B$7)</f>
        <v>1</v>
      </c>
      <c r="O335">
        <v>1</v>
      </c>
      <c r="P335">
        <v>10</v>
      </c>
      <c r="Q335">
        <v>1</v>
      </c>
      <c r="R335">
        <v>0</v>
      </c>
      <c r="S335">
        <v>1</v>
      </c>
      <c r="T335">
        <v>0</v>
      </c>
    </row>
    <row r="336" spans="1:20" x14ac:dyDescent="0.35">
      <c r="A336" s="1">
        <v>43917</v>
      </c>
      <c r="B336" t="s">
        <v>22</v>
      </c>
      <c r="C336" s="2">
        <v>369</v>
      </c>
      <c r="D336">
        <f t="shared" si="12"/>
        <v>2.5670263661590602</v>
      </c>
      <c r="E336">
        <f t="shared" si="13"/>
        <v>3.0467923587530255E-2</v>
      </c>
      <c r="F336">
        <v>1</v>
      </c>
      <c r="G336" s="3">
        <v>4.4000000000000004</v>
      </c>
      <c r="H336" s="3">
        <v>1324113</v>
      </c>
      <c r="I336">
        <v>2</v>
      </c>
      <c r="J336">
        <v>0</v>
      </c>
      <c r="K336">
        <v>0</v>
      </c>
      <c r="L336">
        <v>0</v>
      </c>
      <c r="M336">
        <f>'[1]Skole-arket'!$H$11/'[1]Skole-arket'!$H$11</f>
        <v>1</v>
      </c>
      <c r="N336" s="4">
        <f>SUM('[1]Vægt-arket'!$B$3:$B$7)</f>
        <v>1</v>
      </c>
      <c r="O336">
        <v>1</v>
      </c>
      <c r="P336">
        <v>10</v>
      </c>
      <c r="Q336">
        <v>1</v>
      </c>
      <c r="R336">
        <v>0</v>
      </c>
      <c r="S336">
        <v>1</v>
      </c>
      <c r="T336">
        <v>0</v>
      </c>
    </row>
    <row r="337" spans="1:20" x14ac:dyDescent="0.35">
      <c r="A337" s="1">
        <v>43918</v>
      </c>
      <c r="B337" t="s">
        <v>22</v>
      </c>
      <c r="C337" s="2">
        <v>390</v>
      </c>
      <c r="D337">
        <f t="shared" si="12"/>
        <v>2.5910646070264991</v>
      </c>
      <c r="E337">
        <f t="shared" si="13"/>
        <v>2.4038240867438887E-2</v>
      </c>
      <c r="F337">
        <v>2</v>
      </c>
      <c r="G337" s="3">
        <v>4.9000000000000004</v>
      </c>
      <c r="H337" s="3">
        <v>1324113</v>
      </c>
      <c r="I337">
        <v>2</v>
      </c>
      <c r="J337">
        <v>0</v>
      </c>
      <c r="K337">
        <v>0</v>
      </c>
      <c r="L337">
        <v>0</v>
      </c>
      <c r="M337">
        <f>'[1]Skole-arket'!$H$11/'[1]Skole-arket'!$H$11</f>
        <v>1</v>
      </c>
      <c r="N337" s="4">
        <f>SUM('[1]Vægt-arket'!$B$3:$B$7)</f>
        <v>1</v>
      </c>
      <c r="O337">
        <v>1</v>
      </c>
      <c r="P337">
        <v>10</v>
      </c>
      <c r="Q337">
        <v>1</v>
      </c>
      <c r="R337">
        <v>0</v>
      </c>
      <c r="S337">
        <v>1</v>
      </c>
      <c r="T337">
        <v>0</v>
      </c>
    </row>
    <row r="338" spans="1:20" x14ac:dyDescent="0.35">
      <c r="A338" s="1">
        <v>43919</v>
      </c>
      <c r="B338" t="s">
        <v>22</v>
      </c>
      <c r="C338" s="2">
        <v>398</v>
      </c>
      <c r="D338">
        <f t="shared" si="12"/>
        <v>2.5998830720736876</v>
      </c>
      <c r="E338">
        <f t="shared" si="13"/>
        <v>8.8184650471885284E-3</v>
      </c>
      <c r="F338">
        <v>3</v>
      </c>
      <c r="G338" s="3">
        <v>2.4</v>
      </c>
      <c r="H338" s="3">
        <v>1324113</v>
      </c>
      <c r="I338">
        <v>2</v>
      </c>
      <c r="J338">
        <v>0</v>
      </c>
      <c r="K338">
        <v>0</v>
      </c>
      <c r="L338">
        <v>0</v>
      </c>
      <c r="M338">
        <f>'[1]Skole-arket'!$H$11/'[1]Skole-arket'!$H$11</f>
        <v>1</v>
      </c>
      <c r="N338" s="4">
        <f>SUM('[1]Vægt-arket'!$B$3:$B$7)</f>
        <v>1</v>
      </c>
      <c r="O338">
        <v>1</v>
      </c>
      <c r="P338">
        <v>10</v>
      </c>
      <c r="Q338">
        <v>1</v>
      </c>
      <c r="R338">
        <v>0</v>
      </c>
      <c r="S338">
        <v>1</v>
      </c>
      <c r="T338">
        <v>0</v>
      </c>
    </row>
    <row r="339" spans="1:20" x14ac:dyDescent="0.35">
      <c r="A339" s="1">
        <v>43920</v>
      </c>
      <c r="B339" t="s">
        <v>22</v>
      </c>
      <c r="C339" s="2">
        <v>439</v>
      </c>
      <c r="D339">
        <f t="shared" si="12"/>
        <v>2.6424645202421213</v>
      </c>
      <c r="E339">
        <f t="shared" si="13"/>
        <v>4.2581448168433678E-2</v>
      </c>
      <c r="F339">
        <v>4</v>
      </c>
      <c r="G339" s="3">
        <v>3.7</v>
      </c>
      <c r="H339" s="3">
        <v>1324113</v>
      </c>
      <c r="I339">
        <v>2</v>
      </c>
      <c r="J339">
        <v>0</v>
      </c>
      <c r="K339">
        <v>0</v>
      </c>
      <c r="L339">
        <v>0</v>
      </c>
      <c r="M339">
        <f>'[1]Skole-arket'!$H$11/'[1]Skole-arket'!$H$11</f>
        <v>1</v>
      </c>
      <c r="N339" s="4">
        <f>SUM('[1]Vægt-arket'!$B$3:$B$7)</f>
        <v>1</v>
      </c>
      <c r="O339">
        <v>1</v>
      </c>
      <c r="P339">
        <v>10</v>
      </c>
      <c r="Q339">
        <v>1</v>
      </c>
      <c r="R339">
        <v>0</v>
      </c>
      <c r="S339">
        <v>1</v>
      </c>
      <c r="T339">
        <v>0</v>
      </c>
    </row>
    <row r="340" spans="1:20" x14ac:dyDescent="0.35">
      <c r="A340" s="1">
        <v>43921</v>
      </c>
      <c r="B340" t="s">
        <v>22</v>
      </c>
      <c r="C340" s="2">
        <v>489</v>
      </c>
      <c r="D340">
        <f t="shared" si="12"/>
        <v>2.6893088591236203</v>
      </c>
      <c r="E340">
        <f t="shared" si="13"/>
        <v>4.684433888149897E-2</v>
      </c>
      <c r="F340">
        <v>5</v>
      </c>
      <c r="G340" s="3">
        <v>2.7</v>
      </c>
      <c r="H340" s="3">
        <v>1324113</v>
      </c>
      <c r="I340">
        <v>2</v>
      </c>
      <c r="J340">
        <v>0</v>
      </c>
      <c r="K340">
        <v>0</v>
      </c>
      <c r="L340">
        <v>0</v>
      </c>
      <c r="M340">
        <f>'[1]Skole-arket'!$H$11/'[1]Skole-arket'!$H$11</f>
        <v>1</v>
      </c>
      <c r="N340" s="4">
        <f>SUM('[1]Vægt-arket'!$B$3:$B$7)</f>
        <v>1</v>
      </c>
      <c r="O340">
        <v>1</v>
      </c>
      <c r="P340">
        <v>10</v>
      </c>
      <c r="Q340">
        <v>1</v>
      </c>
      <c r="R340">
        <v>0</v>
      </c>
      <c r="S340">
        <v>1</v>
      </c>
      <c r="T340">
        <v>0</v>
      </c>
    </row>
    <row r="341" spans="1:20" x14ac:dyDescent="0.35">
      <c r="A341" s="1">
        <v>43922</v>
      </c>
      <c r="B341" t="s">
        <v>22</v>
      </c>
      <c r="C341" s="2">
        <v>543</v>
      </c>
      <c r="D341">
        <f t="shared" si="12"/>
        <v>2.7347998295888472</v>
      </c>
      <c r="E341">
        <f t="shared" si="13"/>
        <v>4.5490970465226876E-2</v>
      </c>
      <c r="F341">
        <v>6</v>
      </c>
      <c r="G341" s="3">
        <v>5.9</v>
      </c>
      <c r="H341" s="3">
        <v>1324113</v>
      </c>
      <c r="I341">
        <v>2</v>
      </c>
      <c r="J341">
        <v>0</v>
      </c>
      <c r="K341">
        <v>0</v>
      </c>
      <c r="L341">
        <v>0</v>
      </c>
      <c r="M341">
        <f>'[1]Skole-arket'!$H$11/'[1]Skole-arket'!$H$11</f>
        <v>1</v>
      </c>
      <c r="N341" s="4">
        <f>SUM('[1]Vægt-arket'!$B$3:$B$7)</f>
        <v>1</v>
      </c>
      <c r="O341">
        <v>1</v>
      </c>
      <c r="P341">
        <v>10</v>
      </c>
      <c r="Q341">
        <v>1</v>
      </c>
      <c r="R341">
        <v>0</v>
      </c>
      <c r="S341">
        <v>1</v>
      </c>
      <c r="T341">
        <v>0</v>
      </c>
    </row>
    <row r="342" spans="1:20" x14ac:dyDescent="0.35">
      <c r="A342" s="1">
        <v>43923</v>
      </c>
      <c r="B342" t="s">
        <v>22</v>
      </c>
      <c r="C342" s="2">
        <v>593</v>
      </c>
      <c r="D342">
        <f t="shared" si="12"/>
        <v>2.7730546933642626</v>
      </c>
      <c r="E342">
        <f t="shared" si="13"/>
        <v>3.8254863775415426E-2</v>
      </c>
      <c r="F342">
        <v>0</v>
      </c>
      <c r="G342" s="3">
        <v>5.9</v>
      </c>
      <c r="H342" s="3">
        <v>1324113</v>
      </c>
      <c r="I342">
        <v>2</v>
      </c>
      <c r="J342">
        <v>0</v>
      </c>
      <c r="K342">
        <v>0</v>
      </c>
      <c r="L342">
        <v>0</v>
      </c>
      <c r="M342">
        <f>'[1]Skole-arket'!$H$11/'[1]Skole-arket'!$H$11</f>
        <v>1</v>
      </c>
      <c r="N342" s="4">
        <f>SUM('[1]Vægt-arket'!$B$3:$B$7)</f>
        <v>1</v>
      </c>
      <c r="O342">
        <v>1</v>
      </c>
      <c r="P342">
        <v>10</v>
      </c>
      <c r="Q342">
        <v>1</v>
      </c>
      <c r="R342">
        <v>0</v>
      </c>
      <c r="S342">
        <v>1</v>
      </c>
      <c r="T342">
        <v>0</v>
      </c>
    </row>
    <row r="343" spans="1:20" x14ac:dyDescent="0.35">
      <c r="A343" s="1">
        <v>43924</v>
      </c>
      <c r="B343" t="s">
        <v>22</v>
      </c>
      <c r="C343" s="2">
        <v>664</v>
      </c>
      <c r="D343">
        <f t="shared" si="12"/>
        <v>2.8221680793680175</v>
      </c>
      <c r="E343">
        <f t="shared" si="13"/>
        <v>4.9113386003754922E-2</v>
      </c>
      <c r="F343">
        <v>1</v>
      </c>
      <c r="G343" s="3">
        <v>4.3</v>
      </c>
      <c r="H343" s="3">
        <v>1324113</v>
      </c>
      <c r="I343">
        <v>2</v>
      </c>
      <c r="J343">
        <v>0</v>
      </c>
      <c r="K343">
        <v>0</v>
      </c>
      <c r="L343">
        <v>0</v>
      </c>
      <c r="M343">
        <f>'[1]Skole-arket'!$H$11/'[1]Skole-arket'!$H$11</f>
        <v>1</v>
      </c>
      <c r="N343" s="4">
        <f>SUM('[1]Vægt-arket'!$B$3:$B$7)</f>
        <v>1</v>
      </c>
      <c r="O343">
        <v>1</v>
      </c>
      <c r="P343">
        <v>10</v>
      </c>
      <c r="Q343">
        <v>1</v>
      </c>
      <c r="R343">
        <v>0</v>
      </c>
      <c r="S343">
        <v>1</v>
      </c>
      <c r="T343">
        <v>0</v>
      </c>
    </row>
    <row r="344" spans="1:20" x14ac:dyDescent="0.35">
      <c r="A344" s="1">
        <v>43925</v>
      </c>
      <c r="B344" t="s">
        <v>22</v>
      </c>
      <c r="C344" s="2">
        <v>694</v>
      </c>
      <c r="D344">
        <f t="shared" si="12"/>
        <v>2.8413594704548548</v>
      </c>
      <c r="E344">
        <f t="shared" si="13"/>
        <v>1.9191391086837317E-2</v>
      </c>
      <c r="F344">
        <v>2</v>
      </c>
      <c r="G344" s="3">
        <v>4.9000000000000004</v>
      </c>
      <c r="H344" s="3">
        <v>1324113</v>
      </c>
      <c r="I344">
        <v>2</v>
      </c>
      <c r="J344">
        <v>0</v>
      </c>
      <c r="K344">
        <v>0</v>
      </c>
      <c r="L344">
        <v>0</v>
      </c>
      <c r="M344">
        <f>'[1]Skole-arket'!$H$11/'[1]Skole-arket'!$H$11</f>
        <v>1</v>
      </c>
      <c r="N344" s="4">
        <f>SUM('[1]Vægt-arket'!$B$3:$B$7)</f>
        <v>1</v>
      </c>
      <c r="O344">
        <v>1</v>
      </c>
      <c r="P344">
        <v>10</v>
      </c>
      <c r="Q344">
        <v>1</v>
      </c>
      <c r="R344">
        <v>0</v>
      </c>
      <c r="S344">
        <v>1</v>
      </c>
      <c r="T344">
        <v>0</v>
      </c>
    </row>
    <row r="345" spans="1:20" x14ac:dyDescent="0.35">
      <c r="A345" s="1">
        <v>43926</v>
      </c>
      <c r="B345" t="s">
        <v>22</v>
      </c>
      <c r="C345" s="2">
        <v>714</v>
      </c>
      <c r="D345">
        <f t="shared" si="12"/>
        <v>2.8536982117761744</v>
      </c>
      <c r="E345">
        <f t="shared" si="13"/>
        <v>1.2338741321319624E-2</v>
      </c>
      <c r="F345">
        <v>3</v>
      </c>
      <c r="G345" s="3">
        <v>8.1999999999999993</v>
      </c>
      <c r="H345" s="3">
        <v>1324113</v>
      </c>
      <c r="I345">
        <v>2</v>
      </c>
      <c r="J345">
        <v>0</v>
      </c>
      <c r="K345">
        <v>0</v>
      </c>
      <c r="L345">
        <v>0</v>
      </c>
      <c r="M345">
        <f>'[1]Skole-arket'!$H$11/'[1]Skole-arket'!$H$11</f>
        <v>1</v>
      </c>
      <c r="N345" s="4">
        <f>SUM('[1]Vægt-arket'!$B$3:$B$7)</f>
        <v>1</v>
      </c>
      <c r="O345">
        <v>1</v>
      </c>
      <c r="P345">
        <v>10</v>
      </c>
      <c r="Q345">
        <v>1</v>
      </c>
      <c r="R345">
        <v>0</v>
      </c>
      <c r="S345">
        <v>1</v>
      </c>
      <c r="T345">
        <v>0</v>
      </c>
    </row>
    <row r="346" spans="1:20" x14ac:dyDescent="0.35">
      <c r="A346" s="1">
        <v>43927</v>
      </c>
      <c r="B346" t="s">
        <v>22</v>
      </c>
      <c r="C346" s="2">
        <v>785</v>
      </c>
      <c r="D346">
        <f t="shared" si="12"/>
        <v>2.8948696567452528</v>
      </c>
      <c r="E346">
        <f t="shared" si="13"/>
        <v>4.1171444969078319E-2</v>
      </c>
      <c r="F346">
        <v>4</v>
      </c>
      <c r="G346" s="3">
        <v>10.4</v>
      </c>
      <c r="H346" s="3">
        <v>1324113</v>
      </c>
      <c r="I346">
        <v>2</v>
      </c>
      <c r="J346">
        <v>0</v>
      </c>
      <c r="K346">
        <v>0</v>
      </c>
      <c r="L346">
        <v>0</v>
      </c>
      <c r="M346">
        <f>'[1]Skole-arket'!$H$11/'[1]Skole-arket'!$H$11</f>
        <v>1</v>
      </c>
      <c r="N346" s="4">
        <f>SUM('[1]Vægt-arket'!$B$3:$B$7)</f>
        <v>1</v>
      </c>
      <c r="O346">
        <v>1</v>
      </c>
      <c r="P346">
        <v>10</v>
      </c>
      <c r="Q346">
        <v>1</v>
      </c>
      <c r="R346">
        <v>0</v>
      </c>
      <c r="S346">
        <v>1</v>
      </c>
      <c r="T346">
        <v>0</v>
      </c>
    </row>
    <row r="347" spans="1:20" x14ac:dyDescent="0.35">
      <c r="A347" s="1">
        <v>43928</v>
      </c>
      <c r="B347" t="s">
        <v>22</v>
      </c>
      <c r="C347" s="2">
        <v>851</v>
      </c>
      <c r="D347">
        <f t="shared" si="12"/>
        <v>2.929929560084588</v>
      </c>
      <c r="E347">
        <f t="shared" si="13"/>
        <v>3.5059903339335285E-2</v>
      </c>
      <c r="F347">
        <v>5</v>
      </c>
      <c r="G347" s="3">
        <v>9.6999999999999993</v>
      </c>
      <c r="H347" s="3">
        <v>1324113</v>
      </c>
      <c r="I347">
        <v>2</v>
      </c>
      <c r="J347">
        <v>0</v>
      </c>
      <c r="K347">
        <v>0</v>
      </c>
      <c r="L347">
        <v>0</v>
      </c>
      <c r="M347">
        <f>'[1]Skole-arket'!$H$11/'[1]Skole-arket'!$H$11</f>
        <v>1</v>
      </c>
      <c r="N347" s="4">
        <f>SUM('[1]Vægt-arket'!$B$3:$B$7)</f>
        <v>1</v>
      </c>
      <c r="O347">
        <v>1</v>
      </c>
      <c r="P347">
        <v>10</v>
      </c>
      <c r="Q347">
        <v>1</v>
      </c>
      <c r="R347">
        <v>0</v>
      </c>
      <c r="S347">
        <v>1</v>
      </c>
      <c r="T347">
        <v>0</v>
      </c>
    </row>
    <row r="348" spans="1:20" x14ac:dyDescent="0.35">
      <c r="A348" s="1">
        <v>43929</v>
      </c>
      <c r="B348" t="s">
        <v>22</v>
      </c>
      <c r="C348" s="2">
        <v>901</v>
      </c>
      <c r="D348">
        <f t="shared" si="12"/>
        <v>2.9547247909790628</v>
      </c>
      <c r="E348">
        <f t="shared" si="13"/>
        <v>2.4795230894474773E-2</v>
      </c>
      <c r="F348">
        <v>6</v>
      </c>
      <c r="G348" s="3">
        <v>9.1999999999999993</v>
      </c>
      <c r="H348" s="3">
        <v>1324113</v>
      </c>
      <c r="I348">
        <v>2</v>
      </c>
      <c r="J348">
        <v>0</v>
      </c>
      <c r="K348">
        <v>0</v>
      </c>
      <c r="L348">
        <v>0</v>
      </c>
      <c r="M348">
        <f>'[1]Skole-arket'!$H$11/'[1]Skole-arket'!$H$11</f>
        <v>1</v>
      </c>
      <c r="N348" s="4">
        <f>SUM('[1]Vægt-arket'!$B$3:$B$7)</f>
        <v>1</v>
      </c>
      <c r="O348">
        <v>1</v>
      </c>
      <c r="P348">
        <v>10</v>
      </c>
      <c r="Q348">
        <v>1</v>
      </c>
      <c r="R348">
        <v>0</v>
      </c>
      <c r="S348">
        <v>1</v>
      </c>
      <c r="T348">
        <v>0</v>
      </c>
    </row>
    <row r="349" spans="1:20" x14ac:dyDescent="0.35">
      <c r="A349" s="1">
        <v>43930</v>
      </c>
      <c r="B349" t="s">
        <v>22</v>
      </c>
      <c r="C349" s="2">
        <v>924</v>
      </c>
      <c r="D349">
        <f t="shared" si="12"/>
        <v>2.9656719712201065</v>
      </c>
      <c r="E349">
        <f t="shared" si="13"/>
        <v>1.0947180241043686E-2</v>
      </c>
      <c r="F349">
        <v>0</v>
      </c>
      <c r="G349" s="3">
        <v>7.6</v>
      </c>
      <c r="H349" s="3">
        <v>1324113</v>
      </c>
      <c r="I349">
        <v>2</v>
      </c>
      <c r="J349">
        <v>0</v>
      </c>
      <c r="K349">
        <v>0</v>
      </c>
      <c r="L349">
        <v>0</v>
      </c>
      <c r="M349">
        <f>'[1]Skole-arket'!$H$11/'[1]Skole-arket'!$H$11</f>
        <v>1</v>
      </c>
      <c r="N349" s="4">
        <f>SUM('[1]Vægt-arket'!$B$3:$B$7)</f>
        <v>1</v>
      </c>
      <c r="O349">
        <v>1</v>
      </c>
      <c r="P349">
        <v>10</v>
      </c>
      <c r="Q349">
        <v>1</v>
      </c>
      <c r="R349">
        <v>0</v>
      </c>
      <c r="S349">
        <v>1</v>
      </c>
      <c r="T349">
        <v>0</v>
      </c>
    </row>
    <row r="350" spans="1:20" x14ac:dyDescent="0.35">
      <c r="A350" s="1">
        <v>43931</v>
      </c>
      <c r="B350" t="s">
        <v>22</v>
      </c>
      <c r="C350" s="2">
        <v>941</v>
      </c>
      <c r="D350">
        <f t="shared" si="12"/>
        <v>2.973589623427257</v>
      </c>
      <c r="E350">
        <f t="shared" si="13"/>
        <v>7.9176522071504607E-3</v>
      </c>
      <c r="F350">
        <v>1</v>
      </c>
      <c r="G350" s="3">
        <v>5.2</v>
      </c>
      <c r="H350" s="3">
        <v>1324113</v>
      </c>
      <c r="I350">
        <v>2</v>
      </c>
      <c r="J350">
        <v>0</v>
      </c>
      <c r="K350">
        <v>0</v>
      </c>
      <c r="L350">
        <v>0</v>
      </c>
      <c r="M350">
        <f>'[1]Skole-arket'!$H$11/'[1]Skole-arket'!$H$11</f>
        <v>1</v>
      </c>
      <c r="N350" s="4">
        <f>SUM('[1]Vægt-arket'!$B$3:$B$7)</f>
        <v>1</v>
      </c>
      <c r="O350">
        <v>1</v>
      </c>
      <c r="P350">
        <v>10</v>
      </c>
      <c r="Q350">
        <v>1</v>
      </c>
      <c r="R350">
        <v>0</v>
      </c>
      <c r="S350">
        <v>1</v>
      </c>
      <c r="T350">
        <v>0</v>
      </c>
    </row>
    <row r="351" spans="1:20" x14ac:dyDescent="0.35">
      <c r="A351" s="1">
        <v>43932</v>
      </c>
      <c r="B351" t="s">
        <v>22</v>
      </c>
      <c r="C351" s="2">
        <v>975</v>
      </c>
      <c r="D351">
        <f t="shared" si="12"/>
        <v>2.989004615698537</v>
      </c>
      <c r="E351">
        <f t="shared" si="13"/>
        <v>1.541499227128007E-2</v>
      </c>
      <c r="F351">
        <v>2</v>
      </c>
      <c r="G351" s="3">
        <v>5.4</v>
      </c>
      <c r="H351" s="3">
        <v>1324113</v>
      </c>
      <c r="I351">
        <v>2</v>
      </c>
      <c r="J351">
        <v>0</v>
      </c>
      <c r="K351">
        <v>0</v>
      </c>
      <c r="L351">
        <v>0</v>
      </c>
      <c r="M351">
        <f>'[1]Skole-arket'!$H$11/'[1]Skole-arket'!$H$11</f>
        <v>1</v>
      </c>
      <c r="N351" s="4">
        <f>SUM('[1]Vægt-arket'!$B$3:$B$7)</f>
        <v>1</v>
      </c>
      <c r="O351">
        <v>1</v>
      </c>
      <c r="P351">
        <v>10</v>
      </c>
      <c r="Q351">
        <v>1</v>
      </c>
      <c r="R351">
        <v>0</v>
      </c>
      <c r="S351">
        <v>1</v>
      </c>
      <c r="T351">
        <v>0</v>
      </c>
    </row>
    <row r="352" spans="1:20" x14ac:dyDescent="0.35">
      <c r="A352" s="1">
        <v>43933</v>
      </c>
      <c r="B352" t="s">
        <v>22</v>
      </c>
      <c r="C352" s="2">
        <v>996</v>
      </c>
      <c r="D352">
        <f t="shared" si="12"/>
        <v>2.9982593384236988</v>
      </c>
      <c r="E352">
        <f t="shared" si="13"/>
        <v>9.2547227251618125E-3</v>
      </c>
      <c r="F352">
        <v>3</v>
      </c>
      <c r="G352" s="3">
        <v>9.6999999999999993</v>
      </c>
      <c r="H352" s="3">
        <v>1324113</v>
      </c>
      <c r="I352">
        <v>2</v>
      </c>
      <c r="J352">
        <v>0</v>
      </c>
      <c r="K352">
        <v>0</v>
      </c>
      <c r="L352">
        <v>0</v>
      </c>
      <c r="M352">
        <f>'[1]Skole-arket'!$H$11/'[1]Skole-arket'!$H$11</f>
        <v>1</v>
      </c>
      <c r="N352" s="4">
        <f>SUM('[1]Vægt-arket'!$B$3:$B$7)</f>
        <v>1</v>
      </c>
      <c r="O352">
        <v>1</v>
      </c>
      <c r="P352">
        <v>10</v>
      </c>
      <c r="Q352">
        <v>1</v>
      </c>
      <c r="R352">
        <v>0</v>
      </c>
      <c r="S352">
        <v>1</v>
      </c>
      <c r="T352">
        <v>0</v>
      </c>
    </row>
    <row r="353" spans="1:20" x14ac:dyDescent="0.35">
      <c r="A353" s="1">
        <v>43934</v>
      </c>
      <c r="B353" t="s">
        <v>22</v>
      </c>
      <c r="C353" s="2">
        <v>1027</v>
      </c>
      <c r="D353">
        <f t="shared" si="12"/>
        <v>3.0115704435972783</v>
      </c>
      <c r="E353">
        <f t="shared" si="13"/>
        <v>1.3311105173579474E-2</v>
      </c>
      <c r="F353">
        <v>4</v>
      </c>
      <c r="G353" s="3">
        <v>5</v>
      </c>
      <c r="H353" s="3">
        <v>1324113</v>
      </c>
      <c r="I353">
        <v>2</v>
      </c>
      <c r="J353">
        <v>0</v>
      </c>
      <c r="K353">
        <v>0</v>
      </c>
      <c r="L353">
        <v>0</v>
      </c>
      <c r="M353">
        <f>'[1]Skole-arket'!$H$11/'[1]Skole-arket'!$H$11</f>
        <v>1</v>
      </c>
      <c r="N353" s="4">
        <f>SUM('[1]Vægt-arket'!$B$3:$B$7)</f>
        <v>1</v>
      </c>
      <c r="O353">
        <v>1</v>
      </c>
      <c r="P353">
        <v>10</v>
      </c>
      <c r="Q353">
        <v>1</v>
      </c>
      <c r="R353">
        <v>0</v>
      </c>
      <c r="S353">
        <v>1</v>
      </c>
      <c r="T353">
        <v>0</v>
      </c>
    </row>
    <row r="354" spans="1:20" x14ac:dyDescent="0.35">
      <c r="A354" s="1">
        <v>43935</v>
      </c>
      <c r="B354" t="s">
        <v>22</v>
      </c>
      <c r="C354" s="2">
        <v>1073</v>
      </c>
      <c r="D354">
        <f t="shared" si="12"/>
        <v>3.0305997219659511</v>
      </c>
      <c r="E354">
        <f t="shared" si="13"/>
        <v>1.9029278368672742E-2</v>
      </c>
      <c r="F354">
        <v>5</v>
      </c>
      <c r="G354" s="3">
        <v>4.8</v>
      </c>
      <c r="H354" s="3">
        <v>1324113</v>
      </c>
      <c r="I354">
        <v>2</v>
      </c>
      <c r="J354">
        <v>0</v>
      </c>
      <c r="K354">
        <v>0</v>
      </c>
      <c r="L354">
        <v>0</v>
      </c>
      <c r="M354">
        <f>'[1]Skole-arket'!$H$11/'[1]Skole-arket'!$H$11</f>
        <v>1</v>
      </c>
      <c r="N354" s="4">
        <f>SUM('[1]Vægt-arket'!$B$3:$B$7)</f>
        <v>1</v>
      </c>
      <c r="O354">
        <v>1</v>
      </c>
      <c r="P354">
        <v>10</v>
      </c>
      <c r="Q354">
        <v>1</v>
      </c>
      <c r="R354">
        <v>0</v>
      </c>
      <c r="S354">
        <v>1</v>
      </c>
      <c r="T354">
        <v>0</v>
      </c>
    </row>
    <row r="355" spans="1:20" x14ac:dyDescent="0.35">
      <c r="A355" s="1">
        <v>43936</v>
      </c>
      <c r="B355" t="s">
        <v>22</v>
      </c>
      <c r="C355" s="2">
        <v>1100</v>
      </c>
      <c r="D355">
        <f t="shared" si="12"/>
        <v>3.0413926851582249</v>
      </c>
      <c r="E355">
        <f t="shared" si="13"/>
        <v>1.0792963192273852E-2</v>
      </c>
      <c r="F355">
        <v>6</v>
      </c>
      <c r="G355" s="3">
        <v>8.1</v>
      </c>
      <c r="H355" s="3">
        <v>1324113</v>
      </c>
      <c r="I355">
        <v>2</v>
      </c>
      <c r="J355">
        <v>0</v>
      </c>
      <c r="K355">
        <v>0</v>
      </c>
      <c r="L355">
        <v>0</v>
      </c>
      <c r="M355">
        <f>SUM('[1]Skole-arket'!$D$11:$D$15,'[1]Skole-arket'!$I$3,'[1]Skole-arket'!$D$17)/'[1]Skole-arket'!$H$11</f>
        <v>0.40067793739795876</v>
      </c>
      <c r="N355" s="4">
        <f>SUM('[1]Vægt-arket'!$B$3:$B$7)</f>
        <v>1</v>
      </c>
      <c r="O355">
        <v>1</v>
      </c>
      <c r="P355">
        <v>10</v>
      </c>
      <c r="Q355">
        <v>1</v>
      </c>
      <c r="R355">
        <v>0</v>
      </c>
      <c r="S355">
        <v>1</v>
      </c>
      <c r="T355">
        <v>0</v>
      </c>
    </row>
    <row r="356" spans="1:20" x14ac:dyDescent="0.35">
      <c r="A356" s="1">
        <v>43937</v>
      </c>
      <c r="B356" t="s">
        <v>22</v>
      </c>
      <c r="C356" s="2">
        <v>1142</v>
      </c>
      <c r="D356">
        <f t="shared" si="12"/>
        <v>3.0576661039098294</v>
      </c>
      <c r="E356">
        <f t="shared" si="13"/>
        <v>1.6273418751604485E-2</v>
      </c>
      <c r="F356">
        <v>0</v>
      </c>
      <c r="G356" s="3">
        <v>8.3000000000000007</v>
      </c>
      <c r="H356" s="3">
        <v>1324113</v>
      </c>
      <c r="I356">
        <v>2</v>
      </c>
      <c r="J356">
        <v>0</v>
      </c>
      <c r="K356">
        <v>0</v>
      </c>
      <c r="L356">
        <v>0</v>
      </c>
      <c r="M356">
        <f>SUM('[1]Skole-arket'!$D$11:$D$15,'[1]Skole-arket'!$I$3,'[1]Skole-arket'!$D$17)/'[1]Skole-arket'!$H$11</f>
        <v>0.40067793739795876</v>
      </c>
      <c r="N356" s="4">
        <f>SUM('[1]Vægt-arket'!$B$3:$B$7)</f>
        <v>1</v>
      </c>
      <c r="O356">
        <v>1</v>
      </c>
      <c r="P356">
        <v>10</v>
      </c>
      <c r="Q356">
        <v>1</v>
      </c>
      <c r="R356">
        <v>0</v>
      </c>
      <c r="S356">
        <v>1</v>
      </c>
      <c r="T356">
        <v>0</v>
      </c>
    </row>
    <row r="357" spans="1:20" x14ac:dyDescent="0.35">
      <c r="A357" s="1">
        <v>43938</v>
      </c>
      <c r="B357" t="s">
        <v>22</v>
      </c>
      <c r="C357" s="2">
        <v>1165</v>
      </c>
      <c r="D357">
        <f t="shared" si="12"/>
        <v>3.0663259253620376</v>
      </c>
      <c r="E357">
        <f t="shared" si="13"/>
        <v>8.6598214522082273E-3</v>
      </c>
      <c r="F357">
        <v>1</v>
      </c>
      <c r="G357" s="3">
        <v>6.6</v>
      </c>
      <c r="H357" s="3">
        <v>1324113</v>
      </c>
      <c r="I357">
        <v>2</v>
      </c>
      <c r="J357">
        <v>0</v>
      </c>
      <c r="K357">
        <v>0</v>
      </c>
      <c r="L357">
        <v>0</v>
      </c>
      <c r="M357">
        <f>SUM('[1]Skole-arket'!$D$11:$D$15,'[1]Skole-arket'!$I$3,'[1]Skole-arket'!$D$17)/'[1]Skole-arket'!$H$11</f>
        <v>0.40067793739795876</v>
      </c>
      <c r="N357" s="4">
        <f>SUM('[1]Vægt-arket'!$B$3:$B$7)</f>
        <v>1</v>
      </c>
      <c r="O357">
        <v>1</v>
      </c>
      <c r="P357">
        <v>10</v>
      </c>
      <c r="Q357">
        <v>1</v>
      </c>
      <c r="R357">
        <v>0</v>
      </c>
      <c r="S357">
        <v>1</v>
      </c>
      <c r="T357">
        <v>0</v>
      </c>
    </row>
    <row r="358" spans="1:20" x14ac:dyDescent="0.35">
      <c r="A358" s="1">
        <v>43939</v>
      </c>
      <c r="B358" t="s">
        <v>22</v>
      </c>
      <c r="C358" s="2">
        <v>1182</v>
      </c>
      <c r="D358">
        <f t="shared" si="12"/>
        <v>3.0726174765452368</v>
      </c>
      <c r="E358">
        <f t="shared" si="13"/>
        <v>6.2915511831991289E-3</v>
      </c>
      <c r="F358">
        <v>2</v>
      </c>
      <c r="G358" s="3">
        <v>6.5</v>
      </c>
      <c r="H358" s="3">
        <v>1324113</v>
      </c>
      <c r="I358">
        <v>2</v>
      </c>
      <c r="J358">
        <v>0</v>
      </c>
      <c r="K358">
        <v>0</v>
      </c>
      <c r="L358">
        <v>0</v>
      </c>
      <c r="M358">
        <f>SUM('[1]Skole-arket'!$D$11:$D$15,'[1]Skole-arket'!$I$3,'[1]Skole-arket'!$D$17)/'[1]Skole-arket'!$H$11</f>
        <v>0.40067793739795876</v>
      </c>
      <c r="N358" s="4">
        <f>SUM('[1]Vægt-arket'!$B$3:$B$7)</f>
        <v>1</v>
      </c>
      <c r="O358">
        <v>1</v>
      </c>
      <c r="P358">
        <v>10</v>
      </c>
      <c r="Q358">
        <v>1</v>
      </c>
      <c r="R358">
        <v>0</v>
      </c>
      <c r="S358">
        <v>1</v>
      </c>
      <c r="T358">
        <v>0</v>
      </c>
    </row>
    <row r="359" spans="1:20" x14ac:dyDescent="0.35">
      <c r="A359" s="1">
        <v>43940</v>
      </c>
      <c r="B359" t="s">
        <v>22</v>
      </c>
      <c r="C359" s="2">
        <v>1197</v>
      </c>
      <c r="D359">
        <f t="shared" si="12"/>
        <v>3.0780941504064105</v>
      </c>
      <c r="E359">
        <f t="shared" si="13"/>
        <v>5.4766738611737864E-3</v>
      </c>
      <c r="F359">
        <v>3</v>
      </c>
      <c r="G359" s="3">
        <v>7.5</v>
      </c>
      <c r="H359" s="3">
        <v>1324113</v>
      </c>
      <c r="I359">
        <v>2</v>
      </c>
      <c r="J359">
        <v>0</v>
      </c>
      <c r="K359">
        <v>0</v>
      </c>
      <c r="L359">
        <v>0</v>
      </c>
      <c r="M359">
        <f>SUM('[1]Skole-arket'!$D$11:$D$15,'[1]Skole-arket'!$I$3,'[1]Skole-arket'!$D$17)/'[1]Skole-arket'!$H$11</f>
        <v>0.40067793739795876</v>
      </c>
      <c r="N359" s="4">
        <f>SUM('[1]Vægt-arket'!$B$3:$B$7)</f>
        <v>1</v>
      </c>
      <c r="O359">
        <v>1</v>
      </c>
      <c r="P359">
        <v>10</v>
      </c>
      <c r="Q359">
        <v>1</v>
      </c>
      <c r="R359">
        <v>0</v>
      </c>
      <c r="S359">
        <v>1</v>
      </c>
      <c r="T359">
        <v>0</v>
      </c>
    </row>
    <row r="360" spans="1:20" x14ac:dyDescent="0.35">
      <c r="A360" s="1">
        <v>43941</v>
      </c>
      <c r="B360" t="s">
        <v>22</v>
      </c>
      <c r="C360" s="2">
        <v>1223</v>
      </c>
      <c r="D360">
        <f t="shared" si="12"/>
        <v>3.0874264570362855</v>
      </c>
      <c r="E360">
        <f t="shared" si="13"/>
        <v>9.3323066298749424E-3</v>
      </c>
      <c r="F360">
        <v>4</v>
      </c>
      <c r="G360" s="3">
        <v>8.6</v>
      </c>
      <c r="H360" s="3">
        <v>1324113</v>
      </c>
      <c r="I360">
        <v>2</v>
      </c>
      <c r="J360">
        <v>0</v>
      </c>
      <c r="K360">
        <v>0</v>
      </c>
      <c r="L360">
        <v>0</v>
      </c>
      <c r="M360">
        <f>SUM('[1]Skole-arket'!$D$11:$D$15,'[1]Skole-arket'!$I$3,'[1]Skole-arket'!$D$17)/'[1]Skole-arket'!$H$11</f>
        <v>0.40067793739795876</v>
      </c>
      <c r="N360" s="4">
        <f>SUM('[1]Vægt-arket'!$B$4:$B$7)</f>
        <v>0.79999999999999993</v>
      </c>
      <c r="O360">
        <v>1</v>
      </c>
      <c r="P360">
        <v>10</v>
      </c>
      <c r="Q360">
        <v>1</v>
      </c>
      <c r="R360">
        <v>0</v>
      </c>
      <c r="S360">
        <v>1</v>
      </c>
      <c r="T360">
        <v>0</v>
      </c>
    </row>
    <row r="361" spans="1:20" x14ac:dyDescent="0.35">
      <c r="A361" s="1">
        <v>43942</v>
      </c>
      <c r="B361" t="s">
        <v>22</v>
      </c>
      <c r="C361" s="2">
        <v>1241</v>
      </c>
      <c r="D361">
        <f t="shared" si="12"/>
        <v>3.09377178149873</v>
      </c>
      <c r="E361">
        <f t="shared" si="13"/>
        <v>6.3453244624445126E-3</v>
      </c>
      <c r="F361">
        <v>5</v>
      </c>
      <c r="G361" s="3">
        <v>10</v>
      </c>
      <c r="H361" s="3">
        <v>1324113</v>
      </c>
      <c r="I361">
        <v>3</v>
      </c>
      <c r="J361">
        <v>0</v>
      </c>
      <c r="K361">
        <v>1</v>
      </c>
      <c r="L361">
        <v>0</v>
      </c>
      <c r="M361">
        <f>SUM('[1]Skole-arket'!$D$11:$D$15,'[1]Skole-arket'!$I$3,'[1]Skole-arket'!$D$17)/'[1]Skole-arket'!$H$11</f>
        <v>0.40067793739795876</v>
      </c>
      <c r="N361" s="4">
        <f>SUM('[1]Vægt-arket'!$B$4:$B$7)</f>
        <v>0.79999999999999993</v>
      </c>
      <c r="O361">
        <v>1</v>
      </c>
      <c r="P361">
        <v>10</v>
      </c>
      <c r="Q361">
        <v>1</v>
      </c>
      <c r="R361">
        <v>0</v>
      </c>
      <c r="S361">
        <v>1</v>
      </c>
      <c r="T361">
        <v>0</v>
      </c>
    </row>
    <row r="362" spans="1:20" x14ac:dyDescent="0.35">
      <c r="A362" s="1">
        <v>43943</v>
      </c>
      <c r="B362" t="s">
        <v>22</v>
      </c>
      <c r="C362" s="2">
        <v>1273</v>
      </c>
      <c r="D362">
        <f t="shared" si="12"/>
        <v>3.1048284036536553</v>
      </c>
      <c r="E362">
        <f t="shared" si="13"/>
        <v>1.1056622154925311E-2</v>
      </c>
      <c r="F362">
        <v>6</v>
      </c>
      <c r="G362" s="3">
        <v>10.6</v>
      </c>
      <c r="H362" s="3">
        <v>1324113</v>
      </c>
      <c r="I362">
        <v>3</v>
      </c>
      <c r="J362">
        <v>0</v>
      </c>
      <c r="K362">
        <v>0</v>
      </c>
      <c r="L362">
        <v>0</v>
      </c>
      <c r="M362">
        <f>SUM('[1]Skole-arket'!$D$11:$D$15,'[1]Skole-arket'!$I$3,'[1]Skole-arket'!$D$17)/'[1]Skole-arket'!$H$11</f>
        <v>0.40067793739795876</v>
      </c>
      <c r="N362" s="4">
        <f>SUM('[1]Vægt-arket'!$B$4:$B$7)</f>
        <v>0.79999999999999993</v>
      </c>
      <c r="O362">
        <v>1</v>
      </c>
      <c r="P362">
        <v>10</v>
      </c>
      <c r="Q362">
        <v>1</v>
      </c>
      <c r="R362">
        <v>0</v>
      </c>
      <c r="S362">
        <v>1</v>
      </c>
      <c r="T362">
        <v>0</v>
      </c>
    </row>
    <row r="363" spans="1:20" x14ac:dyDescent="0.35">
      <c r="A363" s="1">
        <v>43944</v>
      </c>
      <c r="B363" t="s">
        <v>22</v>
      </c>
      <c r="C363" s="2">
        <v>1305</v>
      </c>
      <c r="D363">
        <f t="shared" si="12"/>
        <v>3.1156105116742996</v>
      </c>
      <c r="E363">
        <f t="shared" si="13"/>
        <v>1.0782108020644277E-2</v>
      </c>
      <c r="F363">
        <v>0</v>
      </c>
      <c r="G363" s="3">
        <v>11.4</v>
      </c>
      <c r="H363" s="3">
        <v>1324113</v>
      </c>
      <c r="I363">
        <v>3</v>
      </c>
      <c r="J363">
        <v>0</v>
      </c>
      <c r="K363">
        <v>0</v>
      </c>
      <c r="L363">
        <v>0</v>
      </c>
      <c r="M363">
        <f>SUM('[1]Skole-arket'!$D$11:$D$15,'[1]Skole-arket'!$I$3,'[1]Skole-arket'!$D$17)/'[1]Skole-arket'!$H$11</f>
        <v>0.40067793739795876</v>
      </c>
      <c r="N363" s="4">
        <f>SUM('[1]Vægt-arket'!$B$4:$B$7)</f>
        <v>0.79999999999999993</v>
      </c>
      <c r="O363">
        <v>1</v>
      </c>
      <c r="P363">
        <v>10</v>
      </c>
      <c r="Q363">
        <v>1</v>
      </c>
      <c r="R363">
        <v>0</v>
      </c>
      <c r="S363">
        <v>1</v>
      </c>
      <c r="T363">
        <v>0</v>
      </c>
    </row>
    <row r="364" spans="1:20" x14ac:dyDescent="0.35">
      <c r="A364" s="1">
        <v>43945</v>
      </c>
      <c r="B364" t="s">
        <v>22</v>
      </c>
      <c r="C364" s="2">
        <v>1332</v>
      </c>
      <c r="D364">
        <f t="shared" si="12"/>
        <v>3.1245042248342823</v>
      </c>
      <c r="E364">
        <f t="shared" si="13"/>
        <v>8.8937131599826635E-3</v>
      </c>
      <c r="F364">
        <v>1</v>
      </c>
      <c r="G364" s="3">
        <v>9.4</v>
      </c>
      <c r="H364" s="3">
        <v>1324113</v>
      </c>
      <c r="I364">
        <v>3</v>
      </c>
      <c r="J364">
        <v>0</v>
      </c>
      <c r="K364">
        <v>0</v>
      </c>
      <c r="L364">
        <v>0</v>
      </c>
      <c r="M364">
        <f>SUM('[1]Skole-arket'!$D$11:$D$15,'[1]Skole-arket'!$I$3,'[1]Skole-arket'!$D$17)/'[1]Skole-arket'!$H$11</f>
        <v>0.40067793739795876</v>
      </c>
      <c r="N364" s="4">
        <f>SUM('[1]Vægt-arket'!$B$4:$B$7)</f>
        <v>0.79999999999999993</v>
      </c>
      <c r="O364">
        <v>1</v>
      </c>
      <c r="P364">
        <v>10</v>
      </c>
      <c r="Q364">
        <v>1</v>
      </c>
      <c r="R364">
        <v>0</v>
      </c>
      <c r="S364">
        <v>1</v>
      </c>
      <c r="T364">
        <v>0</v>
      </c>
    </row>
    <row r="365" spans="1:20" x14ac:dyDescent="0.35">
      <c r="A365" s="1">
        <v>43946</v>
      </c>
      <c r="B365" t="s">
        <v>22</v>
      </c>
      <c r="C365" s="2">
        <v>1361</v>
      </c>
      <c r="D365">
        <f t="shared" si="12"/>
        <v>3.1338581252033348</v>
      </c>
      <c r="E365">
        <f t="shared" si="13"/>
        <v>9.3539003690525924E-3</v>
      </c>
      <c r="F365">
        <v>2</v>
      </c>
      <c r="G365" s="3">
        <v>9</v>
      </c>
      <c r="H365" s="3">
        <v>1324113</v>
      </c>
      <c r="I365">
        <v>3</v>
      </c>
      <c r="J365">
        <v>0</v>
      </c>
      <c r="K365">
        <v>0</v>
      </c>
      <c r="L365">
        <v>0</v>
      </c>
      <c r="M365">
        <f>SUM('[1]Skole-arket'!$D$11:$D$15,'[1]Skole-arket'!$I$3,'[1]Skole-arket'!$D$17)/'[1]Skole-arket'!$H$11</f>
        <v>0.40067793739795876</v>
      </c>
      <c r="N365" s="4">
        <f>SUM('[1]Vægt-arket'!$B$4:$B$7)</f>
        <v>0.79999999999999993</v>
      </c>
      <c r="O365">
        <v>1</v>
      </c>
      <c r="P365">
        <v>10</v>
      </c>
      <c r="Q365">
        <v>1</v>
      </c>
      <c r="R365">
        <v>0</v>
      </c>
      <c r="S365">
        <v>1</v>
      </c>
      <c r="T365">
        <v>0</v>
      </c>
    </row>
    <row r="366" spans="1:20" x14ac:dyDescent="0.35">
      <c r="A366" s="1">
        <v>43947</v>
      </c>
      <c r="B366" t="s">
        <v>22</v>
      </c>
      <c r="C366" s="2">
        <v>1376</v>
      </c>
      <c r="D366">
        <f t="shared" si="12"/>
        <v>3.1386184338994925</v>
      </c>
      <c r="E366">
        <f t="shared" si="13"/>
        <v>4.7603086961576224E-3</v>
      </c>
      <c r="F366">
        <v>3</v>
      </c>
      <c r="G366" s="3">
        <v>7.4</v>
      </c>
      <c r="H366" s="3">
        <v>1324113</v>
      </c>
      <c r="I366">
        <v>3</v>
      </c>
      <c r="J366">
        <v>0</v>
      </c>
      <c r="K366">
        <v>0</v>
      </c>
      <c r="L366">
        <v>0</v>
      </c>
      <c r="M366">
        <f>SUM('[1]Skole-arket'!$D$11:$D$15,'[1]Skole-arket'!$I$3,'[1]Skole-arket'!$D$17)/'[1]Skole-arket'!$H$11</f>
        <v>0.40067793739795876</v>
      </c>
      <c r="N366" s="4">
        <f>SUM('[1]Vægt-arket'!$B$4:$B$7)</f>
        <v>0.79999999999999993</v>
      </c>
      <c r="O366">
        <v>1</v>
      </c>
      <c r="P366">
        <v>10</v>
      </c>
      <c r="Q366">
        <v>1</v>
      </c>
      <c r="R366">
        <v>0</v>
      </c>
      <c r="S366">
        <v>1</v>
      </c>
      <c r="T366">
        <v>0</v>
      </c>
    </row>
    <row r="367" spans="1:20" x14ac:dyDescent="0.35">
      <c r="A367" s="1">
        <v>43948</v>
      </c>
      <c r="B367" t="s">
        <v>22</v>
      </c>
      <c r="C367" s="2">
        <v>1394</v>
      </c>
      <c r="D367">
        <f t="shared" si="12"/>
        <v>3.1442627737619908</v>
      </c>
      <c r="E367">
        <f t="shared" si="13"/>
        <v>5.6443398624983487E-3</v>
      </c>
      <c r="F367">
        <v>4</v>
      </c>
      <c r="G367" s="3">
        <v>7.9</v>
      </c>
      <c r="H367" s="3">
        <v>1324113</v>
      </c>
      <c r="I367">
        <v>3</v>
      </c>
      <c r="J367">
        <v>0</v>
      </c>
      <c r="K367">
        <v>0</v>
      </c>
      <c r="L367">
        <v>0</v>
      </c>
      <c r="M367">
        <f>SUM('[1]Skole-arket'!$D$11:$D$15,'[1]Skole-arket'!$I$3,'[1]Skole-arket'!$D$17)/'[1]Skole-arket'!$H$11</f>
        <v>0.40067793739795876</v>
      </c>
      <c r="N367" s="4">
        <f>SUM('[1]Vægt-arket'!$B$4:$B$7)</f>
        <v>0.79999999999999993</v>
      </c>
      <c r="O367">
        <v>1</v>
      </c>
      <c r="P367">
        <v>10</v>
      </c>
      <c r="Q367">
        <v>1</v>
      </c>
      <c r="R367">
        <v>0</v>
      </c>
      <c r="S367">
        <v>1</v>
      </c>
      <c r="T367">
        <v>0</v>
      </c>
    </row>
    <row r="368" spans="1:20" x14ac:dyDescent="0.35">
      <c r="A368" s="1">
        <v>43949</v>
      </c>
      <c r="B368" t="s">
        <v>22</v>
      </c>
      <c r="C368" s="2">
        <v>1418</v>
      </c>
      <c r="D368">
        <f t="shared" si="12"/>
        <v>3.1516762308470478</v>
      </c>
      <c r="E368">
        <f t="shared" si="13"/>
        <v>7.4134570850570292E-3</v>
      </c>
      <c r="F368">
        <v>5</v>
      </c>
      <c r="G368" s="3">
        <v>7.9</v>
      </c>
      <c r="H368" s="3">
        <v>1324113</v>
      </c>
      <c r="I368">
        <v>3</v>
      </c>
      <c r="J368">
        <v>0</v>
      </c>
      <c r="K368">
        <v>0</v>
      </c>
      <c r="L368">
        <v>0</v>
      </c>
      <c r="M368">
        <f>SUM('[1]Skole-arket'!$D$11:$D$15,'[1]Skole-arket'!$I$3,'[1]Skole-arket'!$D$17)/'[1]Skole-arket'!$H$11</f>
        <v>0.40067793739795876</v>
      </c>
      <c r="N368" s="4">
        <f>SUM('[1]Vægt-arket'!$B$4:$B$7)</f>
        <v>0.79999999999999993</v>
      </c>
      <c r="O368">
        <v>1</v>
      </c>
      <c r="P368">
        <v>10</v>
      </c>
      <c r="Q368">
        <v>1</v>
      </c>
      <c r="R368">
        <v>0</v>
      </c>
      <c r="S368">
        <v>1</v>
      </c>
      <c r="T368">
        <v>0</v>
      </c>
    </row>
    <row r="369" spans="1:20" x14ac:dyDescent="0.35">
      <c r="A369" s="1">
        <v>43950</v>
      </c>
      <c r="B369" t="s">
        <v>22</v>
      </c>
      <c r="C369" s="2">
        <v>1435</v>
      </c>
      <c r="D369">
        <f t="shared" si="12"/>
        <v>3.1568519010700111</v>
      </c>
      <c r="E369">
        <f t="shared" si="13"/>
        <v>5.1756702229632801E-3</v>
      </c>
      <c r="F369">
        <v>6</v>
      </c>
      <c r="G369" s="3">
        <v>7</v>
      </c>
      <c r="H369" s="3">
        <v>1324113</v>
      </c>
      <c r="I369">
        <v>3</v>
      </c>
      <c r="J369">
        <v>0</v>
      </c>
      <c r="K369">
        <v>0</v>
      </c>
      <c r="L369">
        <v>0</v>
      </c>
      <c r="M369">
        <f>SUM('[1]Skole-arket'!$D$11:$D$15,'[1]Skole-arket'!$I$3,'[1]Skole-arket'!$D$17)/'[1]Skole-arket'!$H$11</f>
        <v>0.40067793739795876</v>
      </c>
      <c r="N369" s="4">
        <f>SUM('[1]Vægt-arket'!$B$4:$B$7)</f>
        <v>0.79999999999999993</v>
      </c>
      <c r="O369">
        <v>1</v>
      </c>
      <c r="P369">
        <v>10</v>
      </c>
      <c r="Q369">
        <v>1</v>
      </c>
      <c r="R369">
        <v>0</v>
      </c>
      <c r="S369">
        <v>1</v>
      </c>
      <c r="T369">
        <v>0</v>
      </c>
    </row>
    <row r="370" spans="1:20" x14ac:dyDescent="0.35">
      <c r="A370" s="1">
        <v>43951</v>
      </c>
      <c r="B370" t="s">
        <v>22</v>
      </c>
      <c r="C370" s="2">
        <v>1448</v>
      </c>
      <c r="D370">
        <f t="shared" si="12"/>
        <v>3.1607685618611283</v>
      </c>
      <c r="E370">
        <f t="shared" si="13"/>
        <v>3.916660791117188E-3</v>
      </c>
      <c r="F370">
        <v>0</v>
      </c>
      <c r="G370" s="3">
        <v>7.6</v>
      </c>
      <c r="H370" s="3">
        <v>1324113</v>
      </c>
      <c r="I370">
        <v>3</v>
      </c>
      <c r="J370">
        <v>0</v>
      </c>
      <c r="K370">
        <v>0</v>
      </c>
      <c r="L370">
        <v>0</v>
      </c>
      <c r="M370">
        <f>SUM('[1]Skole-arket'!$D$11:$D$15,'[1]Skole-arket'!$I$3,'[1]Skole-arket'!$D$17)/'[1]Skole-arket'!$H$11</f>
        <v>0.40067793739795876</v>
      </c>
      <c r="N370" s="4">
        <f>SUM('[1]Vægt-arket'!$B$4:$B$7)</f>
        <v>0.79999999999999993</v>
      </c>
      <c r="O370">
        <v>1</v>
      </c>
      <c r="P370">
        <v>10</v>
      </c>
      <c r="Q370">
        <v>1</v>
      </c>
      <c r="R370">
        <v>0</v>
      </c>
      <c r="S370">
        <v>1</v>
      </c>
      <c r="T370">
        <v>0</v>
      </c>
    </row>
    <row r="371" spans="1:20" x14ac:dyDescent="0.35">
      <c r="A371" s="1">
        <v>43952</v>
      </c>
      <c r="B371" t="s">
        <v>22</v>
      </c>
      <c r="C371" s="2">
        <v>1464</v>
      </c>
      <c r="D371">
        <f t="shared" si="12"/>
        <v>3.1655410767223731</v>
      </c>
      <c r="E371">
        <f t="shared" si="13"/>
        <v>4.7725148612447477E-3</v>
      </c>
      <c r="F371">
        <v>1</v>
      </c>
      <c r="G371" s="3">
        <v>8.1</v>
      </c>
      <c r="H371" s="3">
        <v>1324113</v>
      </c>
      <c r="I371">
        <v>3</v>
      </c>
      <c r="J371">
        <v>0</v>
      </c>
      <c r="K371">
        <v>0</v>
      </c>
      <c r="L371">
        <v>0</v>
      </c>
      <c r="M371">
        <f>SUM('[1]Skole-arket'!$D$11:$D$15,'[1]Skole-arket'!$I$3,'[1]Skole-arket'!$D$17)/'[1]Skole-arket'!$H$11</f>
        <v>0.40067793739795876</v>
      </c>
      <c r="N371" s="4">
        <f>SUM('[1]Vægt-arket'!$B$4:$B$7)</f>
        <v>0.79999999999999993</v>
      </c>
      <c r="O371">
        <v>1</v>
      </c>
      <c r="P371">
        <v>10</v>
      </c>
      <c r="Q371">
        <v>1</v>
      </c>
      <c r="R371">
        <v>0</v>
      </c>
      <c r="S371">
        <v>1</v>
      </c>
      <c r="T371">
        <v>0</v>
      </c>
    </row>
    <row r="372" spans="1:20" x14ac:dyDescent="0.35">
      <c r="A372" s="1">
        <v>43953</v>
      </c>
      <c r="B372" t="s">
        <v>22</v>
      </c>
      <c r="C372" s="2">
        <v>1484</v>
      </c>
      <c r="D372">
        <f t="shared" si="12"/>
        <v>3.1714339009430081</v>
      </c>
      <c r="E372">
        <f t="shared" si="13"/>
        <v>5.8928242206350845E-3</v>
      </c>
      <c r="F372">
        <v>2</v>
      </c>
      <c r="G372" s="3">
        <v>8.5</v>
      </c>
      <c r="H372" s="3">
        <v>1324113</v>
      </c>
      <c r="I372">
        <v>3</v>
      </c>
      <c r="J372">
        <v>0</v>
      </c>
      <c r="K372">
        <v>0</v>
      </c>
      <c r="L372">
        <v>0</v>
      </c>
      <c r="M372">
        <f>SUM('[1]Skole-arket'!$D$11:$D$15,'[1]Skole-arket'!$I$3,'[1]Skole-arket'!$D$17)/'[1]Skole-arket'!$H$11</f>
        <v>0.40067793739795876</v>
      </c>
      <c r="N372" s="4">
        <f>SUM('[1]Vægt-arket'!$B$4:$B$7)</f>
        <v>0.79999999999999993</v>
      </c>
      <c r="O372">
        <v>1</v>
      </c>
      <c r="P372">
        <v>10</v>
      </c>
      <c r="Q372">
        <v>1</v>
      </c>
      <c r="R372">
        <v>0</v>
      </c>
      <c r="S372">
        <v>1</v>
      </c>
      <c r="T372">
        <v>0</v>
      </c>
    </row>
    <row r="373" spans="1:20" x14ac:dyDescent="0.35">
      <c r="A373" s="1">
        <v>43954</v>
      </c>
      <c r="B373" t="s">
        <v>22</v>
      </c>
      <c r="C373" s="2">
        <v>1494</v>
      </c>
      <c r="D373">
        <f t="shared" si="12"/>
        <v>3.1743505974793798</v>
      </c>
      <c r="E373">
        <f t="shared" si="13"/>
        <v>2.9166965363716102E-3</v>
      </c>
      <c r="F373">
        <v>3</v>
      </c>
      <c r="G373" s="3">
        <v>8.8000000000000007</v>
      </c>
      <c r="H373" s="3">
        <v>1324113</v>
      </c>
      <c r="I373">
        <v>3</v>
      </c>
      <c r="J373">
        <v>0</v>
      </c>
      <c r="K373">
        <v>0</v>
      </c>
      <c r="L373">
        <v>0</v>
      </c>
      <c r="M373">
        <f>SUM('[1]Skole-arket'!$D$11:$D$15,'[1]Skole-arket'!$I$3,'[1]Skole-arket'!$D$17)/'[1]Skole-arket'!$H$11</f>
        <v>0.40067793739795876</v>
      </c>
      <c r="N373" s="4">
        <f>SUM('[1]Vægt-arket'!$B$4:$B$7)</f>
        <v>0.79999999999999993</v>
      </c>
      <c r="O373">
        <v>1</v>
      </c>
      <c r="P373">
        <v>10</v>
      </c>
      <c r="Q373">
        <v>1</v>
      </c>
      <c r="R373">
        <v>0</v>
      </c>
      <c r="S373">
        <v>1</v>
      </c>
      <c r="T373">
        <v>0</v>
      </c>
    </row>
    <row r="374" spans="1:20" x14ac:dyDescent="0.35">
      <c r="A374" s="1">
        <v>43955</v>
      </c>
      <c r="B374" t="s">
        <v>22</v>
      </c>
      <c r="C374" s="2">
        <v>1502</v>
      </c>
      <c r="D374">
        <f t="shared" si="12"/>
        <v>3.1766699326681498</v>
      </c>
      <c r="E374">
        <f t="shared" si="13"/>
        <v>2.3193351887700331E-3</v>
      </c>
      <c r="F374">
        <v>4</v>
      </c>
      <c r="G374" s="3">
        <v>7.8</v>
      </c>
      <c r="H374" s="3">
        <v>1324113</v>
      </c>
      <c r="I374">
        <v>3</v>
      </c>
      <c r="J374">
        <v>0</v>
      </c>
      <c r="K374">
        <v>0</v>
      </c>
      <c r="L374">
        <v>0</v>
      </c>
      <c r="M374">
        <f>SUM('[1]Skole-arket'!$D$11:$D$15,'[1]Skole-arket'!$I$3,'[1]Skole-arket'!$D$17)/'[1]Skole-arket'!$H$11</f>
        <v>0.40067793739795876</v>
      </c>
      <c r="N374" s="4">
        <f>SUM('[1]Vægt-arket'!$B$4:$B$7)</f>
        <v>0.79999999999999993</v>
      </c>
      <c r="O374">
        <v>1</v>
      </c>
      <c r="P374">
        <v>10</v>
      </c>
      <c r="Q374">
        <v>1</v>
      </c>
      <c r="R374">
        <v>0</v>
      </c>
      <c r="S374">
        <v>1</v>
      </c>
      <c r="T374">
        <v>0</v>
      </c>
    </row>
    <row r="375" spans="1:20" x14ac:dyDescent="0.35">
      <c r="A375" s="1">
        <v>43956</v>
      </c>
      <c r="B375" t="s">
        <v>22</v>
      </c>
      <c r="C375" s="2">
        <v>1510</v>
      </c>
      <c r="D375">
        <f t="shared" si="12"/>
        <v>3.1789769472931693</v>
      </c>
      <c r="E375">
        <f t="shared" si="13"/>
        <v>2.3070146250194767E-3</v>
      </c>
      <c r="F375">
        <v>5</v>
      </c>
      <c r="G375" s="3">
        <v>7.9</v>
      </c>
      <c r="H375" s="3">
        <v>1324113</v>
      </c>
      <c r="I375">
        <v>3</v>
      </c>
      <c r="J375">
        <v>0</v>
      </c>
      <c r="K375">
        <v>0</v>
      </c>
      <c r="L375">
        <v>0</v>
      </c>
      <c r="M375">
        <f>SUM('[1]Skole-arket'!$D$11:$D$15,'[1]Skole-arket'!$I$3,'[1]Skole-arket'!$D$17)/'[1]Skole-arket'!$H$11</f>
        <v>0.40067793739795876</v>
      </c>
      <c r="N375" s="4">
        <f>SUM('[1]Vægt-arket'!$B$4:$B$7)</f>
        <v>0.79999999999999993</v>
      </c>
      <c r="O375">
        <v>1</v>
      </c>
      <c r="P375">
        <v>10</v>
      </c>
      <c r="Q375">
        <v>1</v>
      </c>
      <c r="R375">
        <v>0</v>
      </c>
      <c r="S375">
        <v>1</v>
      </c>
      <c r="T375">
        <v>0</v>
      </c>
    </row>
    <row r="376" spans="1:20" x14ac:dyDescent="0.35">
      <c r="A376" s="1">
        <v>43957</v>
      </c>
      <c r="B376" t="s">
        <v>22</v>
      </c>
      <c r="C376" s="2">
        <v>1516</v>
      </c>
      <c r="D376">
        <f t="shared" si="12"/>
        <v>3.1806992012960347</v>
      </c>
      <c r="E376">
        <f t="shared" si="13"/>
        <v>1.7222540028654088E-3</v>
      </c>
      <c r="F376">
        <v>6</v>
      </c>
      <c r="G376" s="3">
        <v>8.1</v>
      </c>
      <c r="H376" s="3">
        <v>1324113</v>
      </c>
      <c r="I376">
        <v>3</v>
      </c>
      <c r="J376">
        <v>0</v>
      </c>
      <c r="K376">
        <v>0</v>
      </c>
      <c r="L376">
        <v>0</v>
      </c>
      <c r="M376">
        <f>SUM('[1]Skole-arket'!$D$11:$D$15,'[1]Skole-arket'!$I$3,'[1]Skole-arket'!$D$17)/'[1]Skole-arket'!$H$11</f>
        <v>0.40067793739795876</v>
      </c>
      <c r="N376" s="4">
        <f>SUM('[1]Vægt-arket'!$B$4:$B$7)</f>
        <v>0.79999999999999993</v>
      </c>
      <c r="O376">
        <v>1</v>
      </c>
      <c r="P376">
        <v>10</v>
      </c>
      <c r="Q376">
        <v>1</v>
      </c>
      <c r="R376">
        <v>0</v>
      </c>
      <c r="S376">
        <v>1</v>
      </c>
      <c r="T376">
        <v>0</v>
      </c>
    </row>
    <row r="377" spans="1:20" x14ac:dyDescent="0.35">
      <c r="A377" s="1">
        <v>43958</v>
      </c>
      <c r="B377" t="s">
        <v>22</v>
      </c>
      <c r="C377" s="2">
        <v>1526</v>
      </c>
      <c r="D377">
        <f t="shared" si="12"/>
        <v>3.1835545336188615</v>
      </c>
      <c r="E377">
        <f t="shared" si="13"/>
        <v>2.8553323228268646E-3</v>
      </c>
      <c r="F377">
        <v>0</v>
      </c>
      <c r="G377" s="3">
        <v>9.6999999999999993</v>
      </c>
      <c r="H377" s="3">
        <v>1324113</v>
      </c>
      <c r="I377">
        <v>3</v>
      </c>
      <c r="J377">
        <v>0</v>
      </c>
      <c r="K377">
        <v>0</v>
      </c>
      <c r="L377">
        <v>0</v>
      </c>
      <c r="M377">
        <f>SUM('[1]Skole-arket'!$D$11:$D$15,'[1]Skole-arket'!$I$3,'[1]Skole-arket'!$D$17)/'[1]Skole-arket'!$H$11</f>
        <v>0.40067793739795876</v>
      </c>
      <c r="N377" s="4">
        <f>SUM('[1]Vægt-arket'!$B$4:$B$7)</f>
        <v>0.79999999999999993</v>
      </c>
      <c r="O377">
        <v>1</v>
      </c>
      <c r="P377">
        <v>10</v>
      </c>
      <c r="Q377">
        <v>1</v>
      </c>
      <c r="R377">
        <v>0</v>
      </c>
      <c r="S377">
        <v>1</v>
      </c>
      <c r="T377">
        <v>0</v>
      </c>
    </row>
    <row r="378" spans="1:20" x14ac:dyDescent="0.35">
      <c r="A378" s="1">
        <v>43959</v>
      </c>
      <c r="B378" t="s">
        <v>22</v>
      </c>
      <c r="C378" s="2">
        <v>1531</v>
      </c>
      <c r="D378">
        <f t="shared" si="12"/>
        <v>3.1849751906982608</v>
      </c>
      <c r="E378">
        <f t="shared" si="13"/>
        <v>1.4206570793993123E-3</v>
      </c>
      <c r="F378">
        <v>1</v>
      </c>
      <c r="G378" s="3">
        <v>10.199999999999999</v>
      </c>
      <c r="H378" s="3">
        <v>1324113</v>
      </c>
      <c r="I378">
        <v>3</v>
      </c>
      <c r="J378">
        <v>0</v>
      </c>
      <c r="K378">
        <v>0</v>
      </c>
      <c r="L378">
        <v>0</v>
      </c>
      <c r="M378">
        <f>SUM('[1]Skole-arket'!$D$11:$D$15,'[1]Skole-arket'!$I$3,'[1]Skole-arket'!$D$17)/'[1]Skole-arket'!$H$11</f>
        <v>0.40067793739795876</v>
      </c>
      <c r="N378" s="4">
        <f>SUM('[1]Vægt-arket'!$B$4:$B$7)</f>
        <v>0.79999999999999993</v>
      </c>
      <c r="O378">
        <v>1</v>
      </c>
      <c r="P378">
        <v>10</v>
      </c>
      <c r="Q378">
        <v>1</v>
      </c>
      <c r="R378">
        <v>0</v>
      </c>
      <c r="S378">
        <v>1</v>
      </c>
      <c r="T378">
        <v>0</v>
      </c>
    </row>
    <row r="379" spans="1:20" x14ac:dyDescent="0.35">
      <c r="A379" s="1">
        <v>43960</v>
      </c>
      <c r="B379" t="s">
        <v>22</v>
      </c>
      <c r="C379" s="2">
        <v>1535</v>
      </c>
      <c r="D379">
        <f t="shared" si="12"/>
        <v>3.1861083798132053</v>
      </c>
      <c r="E379">
        <f t="shared" si="13"/>
        <v>1.1331891149444218E-3</v>
      </c>
      <c r="F379">
        <v>2</v>
      </c>
      <c r="G379" s="3">
        <v>11.5</v>
      </c>
      <c r="H379" s="3">
        <v>1324113</v>
      </c>
      <c r="I379">
        <v>3</v>
      </c>
      <c r="J379">
        <v>0</v>
      </c>
      <c r="K379">
        <v>0</v>
      </c>
      <c r="L379">
        <v>0</v>
      </c>
      <c r="M379">
        <f>SUM('[1]Skole-arket'!$D$11:$D$15,'[1]Skole-arket'!$I$3,'[1]Skole-arket'!$D$17)/'[1]Skole-arket'!$H$11</f>
        <v>0.40067793739795876</v>
      </c>
      <c r="N379" s="4">
        <f>SUM('[1]Vægt-arket'!$B$4:$B$7)</f>
        <v>0.79999999999999993</v>
      </c>
      <c r="O379">
        <v>1</v>
      </c>
      <c r="P379">
        <v>10</v>
      </c>
      <c r="Q379">
        <v>1</v>
      </c>
      <c r="R379">
        <v>0</v>
      </c>
      <c r="S379">
        <v>1</v>
      </c>
      <c r="T379">
        <v>0</v>
      </c>
    </row>
    <row r="380" spans="1:20" x14ac:dyDescent="0.35">
      <c r="A380" s="1">
        <v>43961</v>
      </c>
      <c r="B380" t="s">
        <v>22</v>
      </c>
      <c r="C380" s="2">
        <v>1538</v>
      </c>
      <c r="D380">
        <f t="shared" si="12"/>
        <v>3.1869563354654122</v>
      </c>
      <c r="E380">
        <f t="shared" si="13"/>
        <v>8.4795565220696645E-4</v>
      </c>
      <c r="F380">
        <v>3</v>
      </c>
      <c r="G380" s="3">
        <v>9.6999999999999993</v>
      </c>
      <c r="H380" s="3">
        <v>1324113</v>
      </c>
      <c r="I380">
        <v>3</v>
      </c>
      <c r="J380">
        <v>0</v>
      </c>
      <c r="K380">
        <v>0</v>
      </c>
      <c r="L380">
        <v>0</v>
      </c>
      <c r="M380">
        <f>SUM('[1]Skole-arket'!$D$11:$D$15,'[1]Skole-arket'!$I$3,'[1]Skole-arket'!$D$17)/'[1]Skole-arket'!$H$11</f>
        <v>0.40067793739795876</v>
      </c>
      <c r="N380" s="4">
        <f>SUM('[1]Vægt-arket'!$B$4:$B$7)</f>
        <v>0.79999999999999993</v>
      </c>
      <c r="O380">
        <v>1</v>
      </c>
      <c r="P380">
        <v>10</v>
      </c>
      <c r="Q380">
        <v>1</v>
      </c>
      <c r="R380">
        <v>0</v>
      </c>
      <c r="S380">
        <v>1</v>
      </c>
      <c r="T380">
        <v>0</v>
      </c>
    </row>
    <row r="381" spans="1:20" x14ac:dyDescent="0.35">
      <c r="A381" s="1">
        <v>43962</v>
      </c>
      <c r="B381" t="s">
        <v>22</v>
      </c>
      <c r="C381" s="2">
        <v>1541</v>
      </c>
      <c r="D381">
        <f t="shared" si="12"/>
        <v>3.1878026387184195</v>
      </c>
      <c r="E381">
        <f t="shared" si="13"/>
        <v>8.4630325300727449E-4</v>
      </c>
      <c r="F381">
        <v>4</v>
      </c>
      <c r="G381" s="3">
        <v>6.5</v>
      </c>
      <c r="H381" s="3">
        <v>1324113</v>
      </c>
      <c r="I381">
        <v>3</v>
      </c>
      <c r="J381">
        <v>0</v>
      </c>
      <c r="K381">
        <v>0</v>
      </c>
      <c r="L381">
        <v>0</v>
      </c>
      <c r="M381">
        <f>SUM('[1]Skole-arket'!$D$11:$D$15,'[1]Skole-arket'!$I$3,'[1]Skole-arket'!$D$17)/'[1]Skole-arket'!$H$11</f>
        <v>0.40067793739795876</v>
      </c>
      <c r="N381" s="4">
        <f>SUM('[1]Vægt-arket'!$B$5:$B$7)</f>
        <v>0.5</v>
      </c>
      <c r="O381">
        <v>1</v>
      </c>
      <c r="P381">
        <v>10</v>
      </c>
      <c r="Q381">
        <v>1</v>
      </c>
      <c r="R381">
        <v>0</v>
      </c>
      <c r="S381">
        <v>1</v>
      </c>
      <c r="T381">
        <v>0</v>
      </c>
    </row>
    <row r="382" spans="1:20" x14ac:dyDescent="0.35">
      <c r="A382" s="1">
        <v>43963</v>
      </c>
      <c r="B382" t="s">
        <v>22</v>
      </c>
      <c r="C382" s="2">
        <v>1542</v>
      </c>
      <c r="D382">
        <f t="shared" si="12"/>
        <v>3.188084373714938</v>
      </c>
      <c r="E382">
        <f t="shared" si="13"/>
        <v>2.817349965185123E-4</v>
      </c>
      <c r="F382">
        <v>5</v>
      </c>
      <c r="G382" s="3">
        <v>6</v>
      </c>
      <c r="H382" s="3">
        <v>1324113</v>
      </c>
      <c r="I382">
        <v>4</v>
      </c>
      <c r="J382">
        <v>0</v>
      </c>
      <c r="K382">
        <v>0</v>
      </c>
      <c r="L382">
        <v>1</v>
      </c>
      <c r="M382">
        <f>SUM('[1]Skole-arket'!$D$11:$D$15,'[1]Skole-arket'!$I$3,'[1]Skole-arket'!$D$17)/'[1]Skole-arket'!$H$11</f>
        <v>0.40067793739795876</v>
      </c>
      <c r="N382" s="4">
        <f>SUM('[1]Vægt-arket'!$B$5:$B$7)</f>
        <v>0.5</v>
      </c>
      <c r="O382">
        <v>1</v>
      </c>
      <c r="P382">
        <v>10</v>
      </c>
      <c r="Q382">
        <v>1</v>
      </c>
      <c r="R382">
        <v>0</v>
      </c>
      <c r="S382">
        <v>1</v>
      </c>
      <c r="T382">
        <v>0</v>
      </c>
    </row>
    <row r="383" spans="1:20" x14ac:dyDescent="0.35">
      <c r="A383" s="1">
        <v>43964</v>
      </c>
      <c r="B383" t="s">
        <v>22</v>
      </c>
      <c r="C383" s="2">
        <v>1546</v>
      </c>
      <c r="D383">
        <f t="shared" si="12"/>
        <v>3.1892094895823062</v>
      </c>
      <c r="E383">
        <f t="shared" si="13"/>
        <v>1.1251158673681871E-3</v>
      </c>
      <c r="F383">
        <v>6</v>
      </c>
      <c r="G383" s="3">
        <v>6.2</v>
      </c>
      <c r="H383" s="3">
        <v>1324113</v>
      </c>
      <c r="I383">
        <v>4</v>
      </c>
      <c r="J383">
        <v>0</v>
      </c>
      <c r="K383">
        <v>0</v>
      </c>
      <c r="L383">
        <v>0</v>
      </c>
      <c r="M383">
        <f>SUM('[1]Skole-arket'!$D$11:$D$15,'[1]Skole-arket'!$I$3,'[1]Skole-arket'!$D$17)/'[1]Skole-arket'!$H$11</f>
        <v>0.40067793739795876</v>
      </c>
      <c r="N383" s="4">
        <f>SUM('[1]Vægt-arket'!$B$5:$B$7)</f>
        <v>0.5</v>
      </c>
      <c r="O383">
        <v>1</v>
      </c>
      <c r="P383">
        <v>10</v>
      </c>
      <c r="Q383">
        <v>1</v>
      </c>
      <c r="R383">
        <v>0</v>
      </c>
      <c r="S383">
        <v>1</v>
      </c>
      <c r="T383">
        <v>0</v>
      </c>
    </row>
    <row r="384" spans="1:20" x14ac:dyDescent="0.35">
      <c r="A384" s="1">
        <v>43965</v>
      </c>
      <c r="B384" t="s">
        <v>22</v>
      </c>
      <c r="C384" s="2">
        <v>1550</v>
      </c>
      <c r="D384">
        <f t="shared" si="12"/>
        <v>3.1903316981702914</v>
      </c>
      <c r="E384">
        <f t="shared" si="13"/>
        <v>1.122208587985174E-3</v>
      </c>
      <c r="F384">
        <v>0</v>
      </c>
      <c r="G384" s="3">
        <v>6.8</v>
      </c>
      <c r="H384" s="3">
        <v>1324113</v>
      </c>
      <c r="I384">
        <v>4</v>
      </c>
      <c r="J384">
        <v>0</v>
      </c>
      <c r="K384">
        <v>0</v>
      </c>
      <c r="L384">
        <v>0</v>
      </c>
      <c r="M384">
        <f>SUM('[1]Skole-arket'!$D$11:$D$15,'[1]Skole-arket'!$I$3,'[1]Skole-arket'!$D$17)/'[1]Skole-arket'!$H$11</f>
        <v>0.40067793739795876</v>
      </c>
      <c r="N384" s="4">
        <f>SUM('[1]Vægt-arket'!$B$5:$B$7)</f>
        <v>0.5</v>
      </c>
      <c r="O384">
        <v>1</v>
      </c>
      <c r="P384">
        <v>10</v>
      </c>
      <c r="Q384">
        <v>1</v>
      </c>
      <c r="R384">
        <v>0</v>
      </c>
      <c r="S384">
        <v>1</v>
      </c>
      <c r="T384">
        <v>0</v>
      </c>
    </row>
    <row r="385" spans="1:20" x14ac:dyDescent="0.35">
      <c r="A385" s="1">
        <v>43966</v>
      </c>
      <c r="B385" t="s">
        <v>22</v>
      </c>
      <c r="C385" s="2">
        <v>1554</v>
      </c>
      <c r="D385">
        <f t="shared" si="12"/>
        <v>3.1914510144648953</v>
      </c>
      <c r="E385">
        <f t="shared" si="13"/>
        <v>1.1193162946039337E-3</v>
      </c>
      <c r="F385">
        <v>1</v>
      </c>
      <c r="G385" s="3">
        <v>8.6999999999999993</v>
      </c>
      <c r="H385" s="3">
        <v>1324113</v>
      </c>
      <c r="I385">
        <v>4</v>
      </c>
      <c r="J385">
        <v>0</v>
      </c>
      <c r="K385">
        <v>0</v>
      </c>
      <c r="L385">
        <v>0</v>
      </c>
      <c r="M385">
        <f>SUM('[1]Skole-arket'!$D$11:$D$15,'[1]Skole-arket'!$I$3,'[1]Skole-arket'!$D$17)/'[1]Skole-arket'!$H$11</f>
        <v>0.40067793739795876</v>
      </c>
      <c r="N385" s="4">
        <f>SUM('[1]Vægt-arket'!$B$5:$B$7)</f>
        <v>0.5</v>
      </c>
      <c r="O385">
        <v>1</v>
      </c>
      <c r="P385">
        <v>10</v>
      </c>
      <c r="Q385">
        <v>1</v>
      </c>
      <c r="R385">
        <v>0</v>
      </c>
      <c r="S385">
        <v>1</v>
      </c>
      <c r="T385">
        <v>0</v>
      </c>
    </row>
    <row r="386" spans="1:20" x14ac:dyDescent="0.35">
      <c r="A386" s="1">
        <v>43967</v>
      </c>
      <c r="B386" t="s">
        <v>22</v>
      </c>
      <c r="C386" s="2">
        <v>1558</v>
      </c>
      <c r="D386">
        <f t="shared" si="12"/>
        <v>3.1925674533365456</v>
      </c>
      <c r="E386">
        <f t="shared" si="13"/>
        <v>1.1164388716502494E-3</v>
      </c>
      <c r="F386">
        <v>2</v>
      </c>
      <c r="G386" s="3">
        <v>9.1</v>
      </c>
      <c r="H386" s="3">
        <v>1324113</v>
      </c>
      <c r="I386">
        <v>4</v>
      </c>
      <c r="J386">
        <v>0</v>
      </c>
      <c r="K386">
        <v>0</v>
      </c>
      <c r="L386">
        <v>0</v>
      </c>
      <c r="M386">
        <f>SUM('[1]Skole-arket'!$D$11:$D$15,'[1]Skole-arket'!$I$3,'[1]Skole-arket'!$D$17)/'[1]Skole-arket'!$H$11</f>
        <v>0.40067793739795876</v>
      </c>
      <c r="N386" s="4">
        <f>SUM('[1]Vægt-arket'!$B$5:$B$7)</f>
        <v>0.5</v>
      </c>
      <c r="O386">
        <v>1</v>
      </c>
      <c r="P386">
        <v>10</v>
      </c>
      <c r="Q386">
        <v>1</v>
      </c>
      <c r="R386">
        <v>0</v>
      </c>
      <c r="S386">
        <v>1</v>
      </c>
      <c r="T386">
        <v>0</v>
      </c>
    </row>
    <row r="387" spans="1:20" x14ac:dyDescent="0.35">
      <c r="A387" s="1">
        <v>43968</v>
      </c>
      <c r="B387" t="s">
        <v>22</v>
      </c>
      <c r="C387" s="2">
        <v>1566</v>
      </c>
      <c r="D387">
        <f t="shared" ref="D387:D450" si="14">LOG(C387)</f>
        <v>3.1947917577219247</v>
      </c>
      <c r="E387">
        <f t="shared" si="13"/>
        <v>2.2243043853791278E-3</v>
      </c>
      <c r="F387">
        <v>3</v>
      </c>
      <c r="G387" s="3">
        <v>9.8000000000000007</v>
      </c>
      <c r="H387" s="3">
        <v>1324113</v>
      </c>
      <c r="I387">
        <v>4</v>
      </c>
      <c r="J387">
        <v>0</v>
      </c>
      <c r="K387">
        <v>0</v>
      </c>
      <c r="L387">
        <v>0</v>
      </c>
      <c r="M387">
        <f>SUM('[1]Skole-arket'!$D$11:$D$15,'[1]Skole-arket'!$I$3,'[1]Skole-arket'!$D$17)/'[1]Skole-arket'!$H$11</f>
        <v>0.40067793739795876</v>
      </c>
      <c r="N387" s="4">
        <f>SUM('[1]Vægt-arket'!$B$5:$B$7)</f>
        <v>0.5</v>
      </c>
      <c r="O387">
        <v>1</v>
      </c>
      <c r="P387">
        <v>10</v>
      </c>
      <c r="Q387">
        <v>1</v>
      </c>
      <c r="R387">
        <v>0</v>
      </c>
      <c r="S387">
        <v>1</v>
      </c>
      <c r="T387">
        <v>0</v>
      </c>
    </row>
    <row r="388" spans="1:20" x14ac:dyDescent="0.35">
      <c r="A388" s="1">
        <v>43969</v>
      </c>
      <c r="B388" t="s">
        <v>22</v>
      </c>
      <c r="C388" s="2">
        <v>1573</v>
      </c>
      <c r="D388">
        <f t="shared" si="14"/>
        <v>3.1967287226232868</v>
      </c>
      <c r="E388">
        <f t="shared" ref="E388:E451" si="15">D388-D387</f>
        <v>1.9369649013620815E-3</v>
      </c>
      <c r="F388">
        <v>4</v>
      </c>
      <c r="G388" s="3">
        <v>9.9</v>
      </c>
      <c r="H388" s="3">
        <v>1324113</v>
      </c>
      <c r="I388">
        <v>4</v>
      </c>
      <c r="J388">
        <v>0</v>
      </c>
      <c r="K388">
        <v>0</v>
      </c>
      <c r="L388">
        <v>0</v>
      </c>
      <c r="M388">
        <f>SUM('[1]Skole-arket'!$I$3,'[1]Skole-arket'!$D$17)/'[1]Skole-arket'!$H$11</f>
        <v>0.16114323213666709</v>
      </c>
      <c r="N388">
        <v>0</v>
      </c>
      <c r="O388">
        <v>1</v>
      </c>
      <c r="P388">
        <v>10</v>
      </c>
      <c r="Q388">
        <v>1</v>
      </c>
      <c r="R388">
        <v>0</v>
      </c>
      <c r="S388">
        <v>1</v>
      </c>
      <c r="T388">
        <v>0</v>
      </c>
    </row>
    <row r="389" spans="1:20" x14ac:dyDescent="0.35">
      <c r="A389" s="1">
        <v>43970</v>
      </c>
      <c r="B389" t="s">
        <v>22</v>
      </c>
      <c r="C389" s="2">
        <v>1578</v>
      </c>
      <c r="D389">
        <f t="shared" si="14"/>
        <v>3.1981069988734014</v>
      </c>
      <c r="E389">
        <f t="shared" si="15"/>
        <v>1.3782762501146628E-3</v>
      </c>
      <c r="F389">
        <v>5</v>
      </c>
      <c r="G389" s="3">
        <v>11.1</v>
      </c>
      <c r="H389" s="3">
        <v>1324113</v>
      </c>
      <c r="I389">
        <v>4</v>
      </c>
      <c r="J389">
        <v>0</v>
      </c>
      <c r="K389">
        <v>0</v>
      </c>
      <c r="L389">
        <v>0</v>
      </c>
      <c r="M389">
        <f>SUM('[1]Skole-arket'!$I$3,'[1]Skole-arket'!$D$17)/'[1]Skole-arket'!$H$11</f>
        <v>0.16114323213666709</v>
      </c>
      <c r="N389">
        <v>0</v>
      </c>
      <c r="O389">
        <v>1</v>
      </c>
      <c r="P389">
        <v>10</v>
      </c>
      <c r="Q389">
        <v>1</v>
      </c>
      <c r="R389">
        <v>0</v>
      </c>
      <c r="S389">
        <v>1</v>
      </c>
      <c r="T389">
        <v>0</v>
      </c>
    </row>
    <row r="390" spans="1:20" x14ac:dyDescent="0.35">
      <c r="A390" s="1">
        <v>43971</v>
      </c>
      <c r="B390" t="s">
        <v>22</v>
      </c>
      <c r="C390" s="2">
        <v>1578</v>
      </c>
      <c r="D390">
        <f t="shared" si="14"/>
        <v>3.1981069988734014</v>
      </c>
      <c r="E390">
        <f t="shared" si="15"/>
        <v>0</v>
      </c>
      <c r="F390">
        <v>6</v>
      </c>
      <c r="G390" s="3">
        <v>10.9</v>
      </c>
      <c r="H390" s="3">
        <v>1324113</v>
      </c>
      <c r="I390">
        <v>4</v>
      </c>
      <c r="J390">
        <v>0</v>
      </c>
      <c r="K390">
        <v>0</v>
      </c>
      <c r="L390">
        <v>0</v>
      </c>
      <c r="M390">
        <f>SUM('[1]Skole-arket'!$I$3,'[1]Skole-arket'!$D$17)/'[1]Skole-arket'!$H$11</f>
        <v>0.16114323213666709</v>
      </c>
      <c r="N390">
        <v>0</v>
      </c>
      <c r="O390">
        <v>1</v>
      </c>
      <c r="P390">
        <v>10</v>
      </c>
      <c r="Q390">
        <v>1</v>
      </c>
      <c r="R390">
        <v>0</v>
      </c>
      <c r="S390">
        <v>1</v>
      </c>
      <c r="T390">
        <v>0</v>
      </c>
    </row>
    <row r="391" spans="1:20" x14ac:dyDescent="0.35">
      <c r="A391" s="1">
        <v>43972</v>
      </c>
      <c r="B391" t="s">
        <v>22</v>
      </c>
      <c r="C391" s="2">
        <v>1579</v>
      </c>
      <c r="D391">
        <f t="shared" si="14"/>
        <v>3.1983821300082944</v>
      </c>
      <c r="E391">
        <f t="shared" si="15"/>
        <v>2.751311348929697E-4</v>
      </c>
      <c r="F391">
        <v>0</v>
      </c>
      <c r="G391" s="3">
        <v>12.8</v>
      </c>
      <c r="H391" s="3">
        <v>1324113</v>
      </c>
      <c r="I391">
        <v>4</v>
      </c>
      <c r="J391">
        <v>0</v>
      </c>
      <c r="K391">
        <v>0</v>
      </c>
      <c r="L391">
        <v>0</v>
      </c>
      <c r="M391">
        <f>SUM('[1]Skole-arket'!$I$3,'[1]Skole-arket'!$D$17)/'[1]Skole-arket'!$H$11</f>
        <v>0.16114323213666709</v>
      </c>
      <c r="N391">
        <v>0</v>
      </c>
      <c r="O391">
        <v>1</v>
      </c>
      <c r="P391">
        <v>10</v>
      </c>
      <c r="Q391">
        <v>1</v>
      </c>
      <c r="R391">
        <v>0</v>
      </c>
      <c r="S391">
        <v>1</v>
      </c>
      <c r="T391">
        <v>0</v>
      </c>
    </row>
    <row r="392" spans="1:20" x14ac:dyDescent="0.35">
      <c r="A392" s="1">
        <v>43973</v>
      </c>
      <c r="B392" t="s">
        <v>22</v>
      </c>
      <c r="C392" s="2">
        <v>1582</v>
      </c>
      <c r="D392">
        <f t="shared" si="14"/>
        <v>3.1992064791616577</v>
      </c>
      <c r="E392">
        <f t="shared" si="15"/>
        <v>8.2434915336326853E-4</v>
      </c>
      <c r="F392">
        <v>1</v>
      </c>
      <c r="G392" s="3">
        <v>13.4</v>
      </c>
      <c r="H392" s="3">
        <v>1324113</v>
      </c>
      <c r="I392">
        <v>4</v>
      </c>
      <c r="J392">
        <v>0</v>
      </c>
      <c r="K392">
        <v>0</v>
      </c>
      <c r="L392">
        <v>0</v>
      </c>
      <c r="M392">
        <f>SUM('[1]Skole-arket'!$I$3,'[1]Skole-arket'!$D$17)/'[1]Skole-arket'!$H$11</f>
        <v>0.16114323213666709</v>
      </c>
      <c r="N392">
        <v>0</v>
      </c>
      <c r="O392">
        <v>1</v>
      </c>
      <c r="P392">
        <v>10</v>
      </c>
      <c r="Q392">
        <v>1</v>
      </c>
      <c r="R392">
        <v>0</v>
      </c>
      <c r="S392">
        <v>1</v>
      </c>
      <c r="T392">
        <v>0</v>
      </c>
    </row>
    <row r="393" spans="1:20" x14ac:dyDescent="0.35">
      <c r="A393" s="1">
        <v>43974</v>
      </c>
      <c r="B393" t="s">
        <v>22</v>
      </c>
      <c r="C393" s="2">
        <v>1584</v>
      </c>
      <c r="D393">
        <f t="shared" si="14"/>
        <v>3.1997551772534747</v>
      </c>
      <c r="E393">
        <f t="shared" si="15"/>
        <v>5.4869809181701257E-4</v>
      </c>
      <c r="F393">
        <v>2</v>
      </c>
      <c r="G393" s="3">
        <v>12.4</v>
      </c>
      <c r="H393" s="3">
        <v>1324113</v>
      </c>
      <c r="I393">
        <v>4</v>
      </c>
      <c r="J393">
        <v>0</v>
      </c>
      <c r="K393">
        <v>0</v>
      </c>
      <c r="L393">
        <v>0</v>
      </c>
      <c r="M393">
        <f>SUM('[1]Skole-arket'!$I$3,'[1]Skole-arket'!$D$17)/'[1]Skole-arket'!$H$11</f>
        <v>0.16114323213666709</v>
      </c>
      <c r="N393">
        <v>0</v>
      </c>
      <c r="O393">
        <v>1</v>
      </c>
      <c r="P393">
        <v>10</v>
      </c>
      <c r="Q393">
        <v>1</v>
      </c>
      <c r="R393">
        <v>0</v>
      </c>
      <c r="S393">
        <v>1</v>
      </c>
      <c r="T393">
        <v>0</v>
      </c>
    </row>
    <row r="394" spans="1:20" x14ac:dyDescent="0.35">
      <c r="A394" s="1">
        <v>43975</v>
      </c>
      <c r="B394" t="s">
        <v>22</v>
      </c>
      <c r="C394" s="2">
        <v>1584</v>
      </c>
      <c r="D394">
        <f t="shared" si="14"/>
        <v>3.1997551772534747</v>
      </c>
      <c r="E394">
        <f t="shared" si="15"/>
        <v>0</v>
      </c>
      <c r="F394">
        <v>3</v>
      </c>
      <c r="G394" s="3">
        <v>10.9</v>
      </c>
      <c r="H394" s="3">
        <v>1324113</v>
      </c>
      <c r="I394">
        <v>4</v>
      </c>
      <c r="J394">
        <v>0</v>
      </c>
      <c r="K394">
        <v>0</v>
      </c>
      <c r="L394">
        <v>0</v>
      </c>
      <c r="M394">
        <f>SUM('[1]Skole-arket'!$I$3,'[1]Skole-arket'!$D$17)/'[1]Skole-arket'!$H$11</f>
        <v>0.16114323213666709</v>
      </c>
      <c r="N394">
        <v>0</v>
      </c>
      <c r="O394">
        <v>1</v>
      </c>
      <c r="P394">
        <v>10</v>
      </c>
      <c r="Q394">
        <v>1</v>
      </c>
      <c r="R394">
        <v>0</v>
      </c>
      <c r="S394">
        <v>1</v>
      </c>
      <c r="T394">
        <v>0</v>
      </c>
    </row>
    <row r="395" spans="1:20" x14ac:dyDescent="0.35">
      <c r="A395" s="1">
        <v>43976</v>
      </c>
      <c r="B395" t="s">
        <v>22</v>
      </c>
      <c r="C395" s="2">
        <v>1585</v>
      </c>
      <c r="D395">
        <f t="shared" si="14"/>
        <v>3.2000292665537704</v>
      </c>
      <c r="E395">
        <f t="shared" si="15"/>
        <v>2.740893002957101E-4</v>
      </c>
      <c r="F395">
        <v>4</v>
      </c>
      <c r="G395" s="3">
        <v>12.2</v>
      </c>
      <c r="H395" s="3">
        <v>1324113</v>
      </c>
      <c r="I395">
        <v>4</v>
      </c>
      <c r="J395">
        <v>0</v>
      </c>
      <c r="K395">
        <v>0</v>
      </c>
      <c r="L395">
        <v>0</v>
      </c>
      <c r="M395">
        <f>SUM('[1]Skole-arket'!$I$3,'[1]Skole-arket'!$D$17)/'[1]Skole-arket'!$H$11</f>
        <v>0.16114323213666709</v>
      </c>
      <c r="N395">
        <v>0</v>
      </c>
      <c r="O395">
        <v>1</v>
      </c>
      <c r="P395">
        <v>10</v>
      </c>
      <c r="Q395">
        <v>1</v>
      </c>
      <c r="R395">
        <v>0</v>
      </c>
      <c r="S395">
        <v>1</v>
      </c>
      <c r="T395">
        <v>0</v>
      </c>
    </row>
    <row r="396" spans="1:20" x14ac:dyDescent="0.35">
      <c r="A396" s="1">
        <v>43977</v>
      </c>
      <c r="B396" t="s">
        <v>22</v>
      </c>
      <c r="C396" s="2">
        <v>1587</v>
      </c>
      <c r="D396">
        <f t="shared" si="14"/>
        <v>3.2005769267548483</v>
      </c>
      <c r="E396">
        <f t="shared" si="15"/>
        <v>5.4766020107788194E-4</v>
      </c>
      <c r="F396">
        <v>5</v>
      </c>
      <c r="G396" s="3">
        <v>12.2</v>
      </c>
      <c r="H396" s="3">
        <v>1324113</v>
      </c>
      <c r="I396">
        <v>4</v>
      </c>
      <c r="J396">
        <v>0</v>
      </c>
      <c r="K396">
        <v>0</v>
      </c>
      <c r="L396">
        <v>0</v>
      </c>
      <c r="M396">
        <f>SUM('[1]Skole-arket'!$I$3,'[1]Skole-arket'!$D$17)/'[1]Skole-arket'!$H$11</f>
        <v>0.16114323213666709</v>
      </c>
      <c r="N396">
        <v>0</v>
      </c>
      <c r="O396">
        <v>1</v>
      </c>
      <c r="P396">
        <v>10</v>
      </c>
      <c r="Q396">
        <v>1</v>
      </c>
      <c r="R396">
        <v>0</v>
      </c>
      <c r="S396">
        <v>1</v>
      </c>
      <c r="T396">
        <v>0</v>
      </c>
    </row>
    <row r="397" spans="1:20" x14ac:dyDescent="0.35">
      <c r="A397" s="1">
        <v>43978</v>
      </c>
      <c r="B397" t="s">
        <v>22</v>
      </c>
      <c r="C397" s="2">
        <v>1589</v>
      </c>
      <c r="D397">
        <f t="shared" si="14"/>
        <v>3.2011238972073794</v>
      </c>
      <c r="E397">
        <f t="shared" si="15"/>
        <v>5.4697045253115917E-4</v>
      </c>
      <c r="F397">
        <v>6</v>
      </c>
      <c r="G397" s="3">
        <v>12.1</v>
      </c>
      <c r="H397" s="3">
        <v>1324113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10</v>
      </c>
      <c r="Q397">
        <v>1</v>
      </c>
      <c r="R397">
        <v>0</v>
      </c>
      <c r="S397">
        <v>0</v>
      </c>
      <c r="T397">
        <v>0</v>
      </c>
    </row>
    <row r="398" spans="1:20" x14ac:dyDescent="0.35">
      <c r="A398" s="1">
        <v>43979</v>
      </c>
      <c r="B398" t="s">
        <v>22</v>
      </c>
      <c r="C398" s="2">
        <v>1589</v>
      </c>
      <c r="D398">
        <f t="shared" si="14"/>
        <v>3.2011238972073794</v>
      </c>
      <c r="E398">
        <f t="shared" si="15"/>
        <v>0</v>
      </c>
      <c r="F398">
        <v>0</v>
      </c>
      <c r="G398" s="3">
        <v>11.6</v>
      </c>
      <c r="H398" s="3">
        <v>1324113</v>
      </c>
      <c r="I398">
        <v>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10</v>
      </c>
      <c r="Q398">
        <v>1</v>
      </c>
      <c r="R398">
        <v>0</v>
      </c>
      <c r="S398">
        <v>0</v>
      </c>
      <c r="T398">
        <v>0</v>
      </c>
    </row>
    <row r="399" spans="1:20" x14ac:dyDescent="0.35">
      <c r="A399" s="1">
        <v>43980</v>
      </c>
      <c r="B399" t="s">
        <v>22</v>
      </c>
      <c r="C399" s="2">
        <v>1589</v>
      </c>
      <c r="D399">
        <f t="shared" si="14"/>
        <v>3.2011238972073794</v>
      </c>
      <c r="E399">
        <f t="shared" si="15"/>
        <v>0</v>
      </c>
      <c r="F399">
        <v>1</v>
      </c>
      <c r="G399" s="3">
        <v>11.7</v>
      </c>
      <c r="H399" s="3">
        <v>1324113</v>
      </c>
      <c r="I399">
        <v>4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10</v>
      </c>
      <c r="Q399">
        <v>1</v>
      </c>
      <c r="R399">
        <v>0</v>
      </c>
      <c r="S399">
        <v>0</v>
      </c>
      <c r="T399">
        <v>0</v>
      </c>
    </row>
    <row r="400" spans="1:20" x14ac:dyDescent="0.35">
      <c r="A400" s="1">
        <v>43981</v>
      </c>
      <c r="B400" t="s">
        <v>22</v>
      </c>
      <c r="C400" s="2">
        <v>1589</v>
      </c>
      <c r="D400">
        <f t="shared" si="14"/>
        <v>3.2011238972073794</v>
      </c>
      <c r="E400">
        <f t="shared" si="15"/>
        <v>0</v>
      </c>
      <c r="F400">
        <v>2</v>
      </c>
      <c r="G400" s="3">
        <v>14.2</v>
      </c>
      <c r="H400" s="3">
        <v>1324113</v>
      </c>
      <c r="I400">
        <v>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10</v>
      </c>
      <c r="Q400">
        <v>1</v>
      </c>
      <c r="R400">
        <v>0</v>
      </c>
      <c r="S400">
        <v>0</v>
      </c>
      <c r="T400">
        <v>0</v>
      </c>
    </row>
    <row r="401" spans="1:20" x14ac:dyDescent="0.35">
      <c r="A401" s="1">
        <v>43982</v>
      </c>
      <c r="B401" t="s">
        <v>22</v>
      </c>
      <c r="C401" s="2">
        <v>1589</v>
      </c>
      <c r="D401">
        <f t="shared" si="14"/>
        <v>3.2011238972073794</v>
      </c>
      <c r="E401">
        <f t="shared" si="15"/>
        <v>0</v>
      </c>
      <c r="F401">
        <v>3</v>
      </c>
      <c r="G401" s="3">
        <v>15</v>
      </c>
      <c r="H401" s="3">
        <v>1324113</v>
      </c>
      <c r="I401">
        <v>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10</v>
      </c>
      <c r="Q401">
        <v>1</v>
      </c>
      <c r="R401">
        <v>0</v>
      </c>
      <c r="S401">
        <v>0</v>
      </c>
      <c r="T401">
        <v>0</v>
      </c>
    </row>
    <row r="402" spans="1:20" x14ac:dyDescent="0.35">
      <c r="A402" s="1">
        <v>43983</v>
      </c>
      <c r="B402" t="s">
        <v>22</v>
      </c>
      <c r="C402" s="2">
        <v>1592</v>
      </c>
      <c r="D402">
        <f t="shared" si="14"/>
        <v>3.2019430634016501</v>
      </c>
      <c r="E402">
        <f t="shared" si="15"/>
        <v>8.1916619427069293E-4</v>
      </c>
      <c r="F402">
        <v>4</v>
      </c>
      <c r="G402" s="3">
        <v>16.2</v>
      </c>
      <c r="H402" s="3">
        <v>1324113</v>
      </c>
      <c r="I402">
        <v>4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</v>
      </c>
      <c r="P402">
        <v>10</v>
      </c>
      <c r="Q402">
        <v>1</v>
      </c>
      <c r="R402">
        <v>0</v>
      </c>
      <c r="S402">
        <v>0</v>
      </c>
      <c r="T402">
        <v>0</v>
      </c>
    </row>
    <row r="403" spans="1:20" x14ac:dyDescent="0.35">
      <c r="A403" s="1">
        <v>43984</v>
      </c>
      <c r="B403" t="s">
        <v>22</v>
      </c>
      <c r="C403" s="2">
        <v>1595</v>
      </c>
      <c r="D403">
        <f t="shared" si="14"/>
        <v>3.2027606873931997</v>
      </c>
      <c r="E403">
        <f t="shared" si="15"/>
        <v>8.1762399154960974E-4</v>
      </c>
      <c r="F403">
        <v>5</v>
      </c>
      <c r="G403" s="3">
        <v>16.899999999999999</v>
      </c>
      <c r="H403" s="3">
        <v>1324113</v>
      </c>
      <c r="I403">
        <v>4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10</v>
      </c>
      <c r="Q403">
        <v>1</v>
      </c>
      <c r="R403">
        <v>0</v>
      </c>
      <c r="S403">
        <v>0</v>
      </c>
      <c r="T403">
        <v>0</v>
      </c>
    </row>
    <row r="404" spans="1:20" x14ac:dyDescent="0.35">
      <c r="A404" s="1">
        <v>43985</v>
      </c>
      <c r="B404" t="s">
        <v>22</v>
      </c>
      <c r="C404" s="2">
        <v>1595</v>
      </c>
      <c r="D404">
        <f t="shared" si="14"/>
        <v>3.2027606873931997</v>
      </c>
      <c r="E404">
        <f t="shared" si="15"/>
        <v>0</v>
      </c>
      <c r="F404">
        <v>6</v>
      </c>
      <c r="G404" s="3">
        <v>15.4</v>
      </c>
      <c r="H404" s="3">
        <v>1324113</v>
      </c>
      <c r="I404">
        <v>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10</v>
      </c>
      <c r="Q404">
        <v>1</v>
      </c>
      <c r="R404">
        <v>0</v>
      </c>
      <c r="S404">
        <v>0</v>
      </c>
      <c r="T404">
        <v>0</v>
      </c>
    </row>
    <row r="405" spans="1:20" x14ac:dyDescent="0.35">
      <c r="A405" s="1">
        <v>43986</v>
      </c>
      <c r="B405" t="s">
        <v>22</v>
      </c>
      <c r="C405" s="2">
        <v>1600</v>
      </c>
      <c r="D405">
        <f t="shared" si="14"/>
        <v>3.2041199826559246</v>
      </c>
      <c r="E405">
        <f t="shared" si="15"/>
        <v>1.3592952627248245E-3</v>
      </c>
      <c r="F405">
        <v>0</v>
      </c>
      <c r="G405" s="3">
        <v>13.3</v>
      </c>
      <c r="H405" s="3">
        <v>1324113</v>
      </c>
      <c r="I405">
        <v>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10</v>
      </c>
      <c r="Q405">
        <v>1</v>
      </c>
      <c r="R405">
        <v>0</v>
      </c>
      <c r="S405">
        <v>0</v>
      </c>
      <c r="T405">
        <v>0</v>
      </c>
    </row>
    <row r="406" spans="1:20" x14ac:dyDescent="0.35">
      <c r="A406" s="1">
        <v>43987</v>
      </c>
      <c r="B406" t="s">
        <v>22</v>
      </c>
      <c r="C406" s="2">
        <v>1600</v>
      </c>
      <c r="D406">
        <f t="shared" si="14"/>
        <v>3.2041199826559246</v>
      </c>
      <c r="E406">
        <f t="shared" si="15"/>
        <v>0</v>
      </c>
      <c r="F406">
        <v>1</v>
      </c>
      <c r="G406" s="3">
        <v>12</v>
      </c>
      <c r="H406" s="3">
        <v>1324113</v>
      </c>
      <c r="I406">
        <v>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10</v>
      </c>
      <c r="Q406">
        <v>1</v>
      </c>
      <c r="R406">
        <v>0</v>
      </c>
      <c r="S406">
        <v>0</v>
      </c>
      <c r="T406">
        <v>0</v>
      </c>
    </row>
    <row r="407" spans="1:20" x14ac:dyDescent="0.35">
      <c r="A407" s="1">
        <v>43988</v>
      </c>
      <c r="B407" t="s">
        <v>22</v>
      </c>
      <c r="C407" s="2">
        <v>1601</v>
      </c>
      <c r="D407">
        <f t="shared" si="14"/>
        <v>3.2043913319192998</v>
      </c>
      <c r="E407">
        <f t="shared" si="15"/>
        <v>2.7134926337524234E-4</v>
      </c>
      <c r="F407">
        <v>2</v>
      </c>
      <c r="G407" s="3">
        <v>10.7</v>
      </c>
      <c r="H407" s="3">
        <v>1324113</v>
      </c>
      <c r="I407">
        <v>4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10</v>
      </c>
      <c r="Q407">
        <v>1</v>
      </c>
      <c r="R407">
        <v>0</v>
      </c>
      <c r="S407">
        <v>0</v>
      </c>
      <c r="T407">
        <v>0</v>
      </c>
    </row>
    <row r="408" spans="1:20" x14ac:dyDescent="0.35">
      <c r="A408" s="1">
        <v>43989</v>
      </c>
      <c r="B408" t="s">
        <v>22</v>
      </c>
      <c r="C408" s="2">
        <v>1601</v>
      </c>
      <c r="D408">
        <f t="shared" si="14"/>
        <v>3.2043913319192998</v>
      </c>
      <c r="E408">
        <f t="shared" si="15"/>
        <v>0</v>
      </c>
      <c r="F408">
        <v>3</v>
      </c>
      <c r="G408" s="3">
        <v>12.3</v>
      </c>
      <c r="H408" s="3">
        <v>1324113</v>
      </c>
      <c r="I408">
        <v>4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10</v>
      </c>
      <c r="Q408">
        <v>1</v>
      </c>
      <c r="R408">
        <v>0</v>
      </c>
      <c r="S408">
        <v>0</v>
      </c>
      <c r="T408">
        <v>0</v>
      </c>
    </row>
    <row r="409" spans="1:20" x14ac:dyDescent="0.35">
      <c r="A409" s="1">
        <v>43990</v>
      </c>
      <c r="B409" t="s">
        <v>22</v>
      </c>
      <c r="C409" s="2">
        <v>1604</v>
      </c>
      <c r="D409">
        <f t="shared" si="14"/>
        <v>3.2052043639481447</v>
      </c>
      <c r="E409">
        <f t="shared" si="15"/>
        <v>8.1303202884486225E-4</v>
      </c>
      <c r="F409">
        <v>4</v>
      </c>
      <c r="G409" s="3">
        <v>12.1</v>
      </c>
      <c r="H409" s="3">
        <v>1324113</v>
      </c>
      <c r="I409">
        <v>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50</v>
      </c>
      <c r="Q409">
        <v>1</v>
      </c>
      <c r="R409">
        <v>0</v>
      </c>
      <c r="S409">
        <v>0</v>
      </c>
      <c r="T409">
        <v>0</v>
      </c>
    </row>
    <row r="410" spans="1:20" x14ac:dyDescent="0.35">
      <c r="A410" s="1">
        <v>43991</v>
      </c>
      <c r="B410" t="s">
        <v>22</v>
      </c>
      <c r="C410" s="2">
        <v>1605</v>
      </c>
      <c r="D410">
        <f t="shared" si="14"/>
        <v>3.2054750367408911</v>
      </c>
      <c r="E410">
        <f t="shared" si="15"/>
        <v>2.7067279274639588E-4</v>
      </c>
      <c r="F410">
        <v>5</v>
      </c>
      <c r="G410" s="3">
        <v>11.6</v>
      </c>
      <c r="H410" s="3">
        <v>1324113</v>
      </c>
      <c r="I410">
        <v>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50</v>
      </c>
      <c r="Q410">
        <v>1</v>
      </c>
      <c r="R410">
        <v>0</v>
      </c>
      <c r="S410">
        <v>0</v>
      </c>
      <c r="T410">
        <v>0</v>
      </c>
    </row>
    <row r="411" spans="1:20" x14ac:dyDescent="0.35">
      <c r="A411" s="1">
        <v>43992</v>
      </c>
      <c r="B411" t="s">
        <v>22</v>
      </c>
      <c r="C411" s="2">
        <v>1607</v>
      </c>
      <c r="D411">
        <f t="shared" si="14"/>
        <v>3.2060158767633444</v>
      </c>
      <c r="E411">
        <f t="shared" si="15"/>
        <v>5.4084002245335938E-4</v>
      </c>
      <c r="F411">
        <v>6</v>
      </c>
      <c r="G411" s="3">
        <v>13.8</v>
      </c>
      <c r="H411" s="3">
        <v>1324113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50</v>
      </c>
      <c r="Q411">
        <v>1</v>
      </c>
      <c r="R411">
        <v>0</v>
      </c>
      <c r="S411">
        <v>0</v>
      </c>
      <c r="T411">
        <v>0</v>
      </c>
    </row>
    <row r="412" spans="1:20" x14ac:dyDescent="0.35">
      <c r="A412" s="1">
        <v>43993</v>
      </c>
      <c r="B412" t="s">
        <v>22</v>
      </c>
      <c r="C412" s="2">
        <v>1608</v>
      </c>
      <c r="D412">
        <f t="shared" si="14"/>
        <v>3.2062860444124324</v>
      </c>
      <c r="E412">
        <f t="shared" si="15"/>
        <v>2.7016764908793789E-4</v>
      </c>
      <c r="F412">
        <v>0</v>
      </c>
      <c r="G412" s="3">
        <v>17</v>
      </c>
      <c r="H412" s="3">
        <v>1324113</v>
      </c>
      <c r="I412">
        <v>4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50</v>
      </c>
      <c r="Q412">
        <v>1</v>
      </c>
      <c r="R412">
        <v>0</v>
      </c>
      <c r="S412">
        <v>0</v>
      </c>
      <c r="T412">
        <v>0</v>
      </c>
    </row>
    <row r="413" spans="1:20" x14ac:dyDescent="0.35">
      <c r="A413" s="1">
        <v>43994</v>
      </c>
      <c r="B413" t="s">
        <v>22</v>
      </c>
      <c r="C413" s="2">
        <v>1612</v>
      </c>
      <c r="D413">
        <f t="shared" si="14"/>
        <v>3.2073650374690716</v>
      </c>
      <c r="E413">
        <f t="shared" si="15"/>
        <v>1.0789930566392769E-3</v>
      </c>
      <c r="F413">
        <v>1</v>
      </c>
      <c r="G413" s="3">
        <v>16.600000000000001</v>
      </c>
      <c r="H413" s="3">
        <v>1324113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50</v>
      </c>
      <c r="Q413">
        <v>1</v>
      </c>
      <c r="R413">
        <v>0</v>
      </c>
      <c r="S413">
        <v>0</v>
      </c>
      <c r="T413">
        <v>0</v>
      </c>
    </row>
    <row r="414" spans="1:20" x14ac:dyDescent="0.35">
      <c r="A414" s="1">
        <v>43995</v>
      </c>
      <c r="B414" t="s">
        <v>22</v>
      </c>
      <c r="C414" s="2">
        <v>1614</v>
      </c>
      <c r="D414">
        <f t="shared" si="14"/>
        <v>3.2079035303860515</v>
      </c>
      <c r="E414">
        <f t="shared" si="15"/>
        <v>5.3849291697982693E-4</v>
      </c>
      <c r="F414">
        <v>2</v>
      </c>
      <c r="G414" s="3">
        <v>17.399999999999999</v>
      </c>
      <c r="H414" s="3">
        <v>1324113</v>
      </c>
      <c r="I414">
        <v>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50</v>
      </c>
      <c r="Q414">
        <v>1</v>
      </c>
      <c r="R414">
        <v>0</v>
      </c>
      <c r="S414">
        <v>0</v>
      </c>
      <c r="T414">
        <v>0</v>
      </c>
    </row>
    <row r="415" spans="1:20" x14ac:dyDescent="0.35">
      <c r="A415" s="1">
        <v>43996</v>
      </c>
      <c r="B415" t="s">
        <v>22</v>
      </c>
      <c r="C415" s="2">
        <v>1615</v>
      </c>
      <c r="D415">
        <f t="shared" si="14"/>
        <v>3.2081725266671217</v>
      </c>
      <c r="E415">
        <f t="shared" si="15"/>
        <v>2.6899628107024398E-4</v>
      </c>
      <c r="F415">
        <v>3</v>
      </c>
      <c r="G415" s="3">
        <v>17.7</v>
      </c>
      <c r="H415" s="3">
        <v>1324113</v>
      </c>
      <c r="I415">
        <v>4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50</v>
      </c>
      <c r="Q415">
        <v>1</v>
      </c>
      <c r="R415">
        <v>0</v>
      </c>
      <c r="S415">
        <v>0</v>
      </c>
      <c r="T415">
        <v>0</v>
      </c>
    </row>
    <row r="416" spans="1:20" x14ac:dyDescent="0.35">
      <c r="A416" s="1">
        <v>43997</v>
      </c>
      <c r="B416" t="s">
        <v>22</v>
      </c>
      <c r="C416" s="2">
        <v>1616</v>
      </c>
      <c r="D416">
        <f t="shared" si="14"/>
        <v>3.2084413564385672</v>
      </c>
      <c r="E416">
        <f t="shared" si="15"/>
        <v>2.6882977144548903E-4</v>
      </c>
      <c r="F416">
        <v>4</v>
      </c>
      <c r="G416" s="3">
        <v>17.2</v>
      </c>
      <c r="H416" s="3">
        <v>1324113</v>
      </c>
      <c r="I416">
        <v>4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50</v>
      </c>
      <c r="Q416">
        <v>1</v>
      </c>
      <c r="R416">
        <v>0</v>
      </c>
      <c r="S416">
        <v>0</v>
      </c>
      <c r="T416">
        <v>0</v>
      </c>
    </row>
    <row r="417" spans="1:20" x14ac:dyDescent="0.35">
      <c r="A417" s="1">
        <v>43998</v>
      </c>
      <c r="B417" t="s">
        <v>22</v>
      </c>
      <c r="C417" s="2">
        <v>1621</v>
      </c>
      <c r="D417">
        <f t="shared" si="14"/>
        <v>3.2097830148485151</v>
      </c>
      <c r="E417">
        <f t="shared" si="15"/>
        <v>1.3416584099479323E-3</v>
      </c>
      <c r="F417">
        <v>5</v>
      </c>
      <c r="G417" s="3">
        <v>18.2</v>
      </c>
      <c r="H417" s="3">
        <v>1324113</v>
      </c>
      <c r="I417">
        <v>4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</v>
      </c>
      <c r="P417">
        <v>50</v>
      </c>
      <c r="Q417">
        <v>1</v>
      </c>
      <c r="R417">
        <v>0</v>
      </c>
      <c r="S417">
        <v>0</v>
      </c>
      <c r="T417">
        <v>0</v>
      </c>
    </row>
    <row r="418" spans="1:20" x14ac:dyDescent="0.35">
      <c r="A418" s="1">
        <v>43999</v>
      </c>
      <c r="B418" t="s">
        <v>22</v>
      </c>
      <c r="C418" s="2">
        <v>1624</v>
      </c>
      <c r="D418">
        <f t="shared" si="14"/>
        <v>3.2105860249051563</v>
      </c>
      <c r="E418">
        <f t="shared" si="15"/>
        <v>8.0301005664118463E-4</v>
      </c>
      <c r="F418">
        <v>6</v>
      </c>
      <c r="G418" s="3">
        <v>18.600000000000001</v>
      </c>
      <c r="H418" s="3">
        <v>1324113</v>
      </c>
      <c r="I418">
        <v>4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50</v>
      </c>
      <c r="Q418">
        <v>1</v>
      </c>
      <c r="R418">
        <v>0</v>
      </c>
      <c r="S418">
        <v>0</v>
      </c>
      <c r="T418">
        <v>0</v>
      </c>
    </row>
    <row r="419" spans="1:20" x14ac:dyDescent="0.35">
      <c r="A419" s="1">
        <v>44000</v>
      </c>
      <c r="B419" t="s">
        <v>22</v>
      </c>
      <c r="C419" s="2">
        <v>1625</v>
      </c>
      <c r="D419">
        <f t="shared" si="14"/>
        <v>3.2108533653148932</v>
      </c>
      <c r="E419">
        <f t="shared" si="15"/>
        <v>2.6734040973686035E-4</v>
      </c>
      <c r="F419">
        <v>0</v>
      </c>
      <c r="G419" s="3">
        <v>18.5</v>
      </c>
      <c r="H419" s="3">
        <v>1324113</v>
      </c>
      <c r="I419">
        <v>4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50</v>
      </c>
      <c r="Q419">
        <v>1</v>
      </c>
      <c r="R419">
        <v>0</v>
      </c>
      <c r="S419">
        <v>0</v>
      </c>
      <c r="T419">
        <v>0</v>
      </c>
    </row>
    <row r="420" spans="1:20" x14ac:dyDescent="0.35">
      <c r="A420" s="1">
        <v>44001</v>
      </c>
      <c r="B420" t="s">
        <v>22</v>
      </c>
      <c r="C420" s="2">
        <v>1627</v>
      </c>
      <c r="D420">
        <f t="shared" si="14"/>
        <v>3.2113875529368587</v>
      </c>
      <c r="E420">
        <f t="shared" si="15"/>
        <v>5.3418762196555392E-4</v>
      </c>
      <c r="F420">
        <v>1</v>
      </c>
      <c r="G420" s="3">
        <v>17.399999999999999</v>
      </c>
      <c r="H420" s="3">
        <v>1324113</v>
      </c>
      <c r="I420">
        <v>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50</v>
      </c>
      <c r="Q420">
        <v>1</v>
      </c>
      <c r="R420">
        <v>0</v>
      </c>
      <c r="S420">
        <v>0</v>
      </c>
      <c r="T420">
        <v>0</v>
      </c>
    </row>
    <row r="421" spans="1:20" x14ac:dyDescent="0.35">
      <c r="A421" s="1">
        <v>44002</v>
      </c>
      <c r="B421" t="s">
        <v>22</v>
      </c>
      <c r="C421" s="2">
        <v>1629</v>
      </c>
      <c r="D421">
        <f t="shared" si="14"/>
        <v>3.2119210843085093</v>
      </c>
      <c r="E421">
        <f t="shared" si="15"/>
        <v>5.3353137165057518E-4</v>
      </c>
      <c r="F421">
        <v>2</v>
      </c>
      <c r="G421" s="3">
        <v>16.5</v>
      </c>
      <c r="H421" s="3">
        <v>1324113</v>
      </c>
      <c r="I421">
        <v>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50</v>
      </c>
      <c r="Q421">
        <v>1</v>
      </c>
      <c r="R421">
        <v>0</v>
      </c>
      <c r="S421">
        <v>0</v>
      </c>
      <c r="T421">
        <v>0</v>
      </c>
    </row>
    <row r="422" spans="1:20" x14ac:dyDescent="0.35">
      <c r="A422" s="1">
        <v>44003</v>
      </c>
      <c r="B422" t="s">
        <v>22</v>
      </c>
      <c r="C422" s="2">
        <v>1630</v>
      </c>
      <c r="D422">
        <f t="shared" si="14"/>
        <v>3.2121876044039577</v>
      </c>
      <c r="E422">
        <f t="shared" si="15"/>
        <v>2.6652009544836375E-4</v>
      </c>
      <c r="F422">
        <v>3</v>
      </c>
      <c r="G422" s="3">
        <v>16.899999999999999</v>
      </c>
      <c r="H422" s="3">
        <v>1324113</v>
      </c>
      <c r="I422">
        <v>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50</v>
      </c>
      <c r="Q422">
        <v>1</v>
      </c>
      <c r="R422">
        <v>0</v>
      </c>
      <c r="S422">
        <v>0</v>
      </c>
      <c r="T422">
        <v>0</v>
      </c>
    </row>
    <row r="423" spans="1:20" x14ac:dyDescent="0.35">
      <c r="A423" s="1">
        <v>44004</v>
      </c>
      <c r="B423" t="s">
        <v>22</v>
      </c>
      <c r="C423" s="2">
        <v>1631</v>
      </c>
      <c r="D423">
        <f t="shared" si="14"/>
        <v>3.2124539610402758</v>
      </c>
      <c r="E423">
        <f t="shared" si="15"/>
        <v>2.6635663631813244E-4</v>
      </c>
      <c r="F423">
        <v>4</v>
      </c>
      <c r="G423" s="3">
        <v>16.399999999999999</v>
      </c>
      <c r="H423" s="3">
        <v>1324113</v>
      </c>
      <c r="I423">
        <v>4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50</v>
      </c>
      <c r="Q423">
        <v>1</v>
      </c>
      <c r="R423">
        <v>0</v>
      </c>
      <c r="S423">
        <v>0</v>
      </c>
      <c r="T423">
        <v>0</v>
      </c>
    </row>
    <row r="424" spans="1:20" x14ac:dyDescent="0.35">
      <c r="A424" s="1">
        <v>44005</v>
      </c>
      <c r="B424" t="s">
        <v>22</v>
      </c>
      <c r="C424" s="2">
        <v>1635</v>
      </c>
      <c r="D424">
        <f t="shared" si="14"/>
        <v>3.2135177569963047</v>
      </c>
      <c r="E424">
        <f t="shared" si="15"/>
        <v>1.0637959560289012E-3</v>
      </c>
      <c r="F424">
        <v>5</v>
      </c>
      <c r="G424" s="3">
        <v>16.600000000000001</v>
      </c>
      <c r="H424" s="3">
        <v>1324113</v>
      </c>
      <c r="I424">
        <v>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50</v>
      </c>
      <c r="Q424">
        <v>1</v>
      </c>
      <c r="R424">
        <v>0</v>
      </c>
      <c r="S424">
        <v>0</v>
      </c>
      <c r="T424">
        <v>0</v>
      </c>
    </row>
    <row r="425" spans="1:20" x14ac:dyDescent="0.35">
      <c r="A425" s="1">
        <v>44006</v>
      </c>
      <c r="B425" t="s">
        <v>22</v>
      </c>
      <c r="C425" s="2">
        <v>1638</v>
      </c>
      <c r="D425">
        <f t="shared" si="14"/>
        <v>3.2143138974243999</v>
      </c>
      <c r="E425">
        <f t="shared" si="15"/>
        <v>7.9614042809517116E-4</v>
      </c>
      <c r="F425">
        <v>6</v>
      </c>
      <c r="G425" s="3">
        <v>18.899999999999999</v>
      </c>
      <c r="H425" s="3">
        <v>1324113</v>
      </c>
      <c r="I425">
        <v>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50</v>
      </c>
      <c r="Q425">
        <v>1</v>
      </c>
      <c r="R425">
        <v>0</v>
      </c>
      <c r="S425">
        <v>0</v>
      </c>
      <c r="T425">
        <v>0</v>
      </c>
    </row>
    <row r="426" spans="1:20" x14ac:dyDescent="0.35">
      <c r="A426" s="1">
        <v>44007</v>
      </c>
      <c r="B426" t="s">
        <v>22</v>
      </c>
      <c r="C426" s="2">
        <v>1643</v>
      </c>
      <c r="D426">
        <f t="shared" si="14"/>
        <v>3.2156375634350618</v>
      </c>
      <c r="E426">
        <f t="shared" si="15"/>
        <v>1.3236660106619169E-3</v>
      </c>
      <c r="F426">
        <v>0</v>
      </c>
      <c r="G426" s="3">
        <v>20.7</v>
      </c>
      <c r="H426" s="3">
        <v>1324113</v>
      </c>
      <c r="I426">
        <v>4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50</v>
      </c>
      <c r="Q426">
        <v>1</v>
      </c>
      <c r="R426">
        <v>0</v>
      </c>
      <c r="S426">
        <v>0</v>
      </c>
      <c r="T426">
        <v>0</v>
      </c>
    </row>
    <row r="427" spans="1:20" x14ac:dyDescent="0.35">
      <c r="A427" s="1">
        <v>44008</v>
      </c>
      <c r="B427" t="s">
        <v>22</v>
      </c>
      <c r="C427" s="2">
        <v>1646</v>
      </c>
      <c r="D427">
        <f t="shared" si="14"/>
        <v>3.2164298308762511</v>
      </c>
      <c r="E427">
        <f t="shared" si="15"/>
        <v>7.9226744118932046E-4</v>
      </c>
      <c r="F427">
        <v>1</v>
      </c>
      <c r="G427" s="3">
        <v>21.9</v>
      </c>
      <c r="H427" s="3">
        <v>1324113</v>
      </c>
      <c r="I427">
        <v>4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50</v>
      </c>
      <c r="Q427">
        <v>1</v>
      </c>
      <c r="R427">
        <v>0</v>
      </c>
      <c r="S427">
        <v>0</v>
      </c>
      <c r="T427">
        <v>0</v>
      </c>
    </row>
    <row r="428" spans="1:20" x14ac:dyDescent="0.35">
      <c r="A428" s="1">
        <v>44009</v>
      </c>
      <c r="B428" t="s">
        <v>22</v>
      </c>
      <c r="C428" s="2">
        <v>1649</v>
      </c>
      <c r="D428">
        <f t="shared" si="14"/>
        <v>3.2172206556445189</v>
      </c>
      <c r="E428">
        <f t="shared" si="15"/>
        <v>7.908247682677505E-4</v>
      </c>
      <c r="F428">
        <v>2</v>
      </c>
      <c r="G428" s="3">
        <v>21.1</v>
      </c>
      <c r="H428" s="3">
        <v>1324113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50</v>
      </c>
      <c r="Q428">
        <v>1</v>
      </c>
      <c r="R428">
        <v>0</v>
      </c>
      <c r="S428">
        <v>0</v>
      </c>
      <c r="T428">
        <v>0</v>
      </c>
    </row>
    <row r="429" spans="1:20" x14ac:dyDescent="0.35">
      <c r="A429" s="1">
        <v>44010</v>
      </c>
      <c r="B429" t="s">
        <v>22</v>
      </c>
      <c r="C429" s="2">
        <v>1653</v>
      </c>
      <c r="D429">
        <f t="shared" si="14"/>
        <v>3.2182728535714475</v>
      </c>
      <c r="E429">
        <f t="shared" si="15"/>
        <v>1.0521979269286774E-3</v>
      </c>
      <c r="F429">
        <v>3</v>
      </c>
      <c r="G429" s="3">
        <v>17.899999999999999</v>
      </c>
      <c r="H429" s="3">
        <v>1324113</v>
      </c>
      <c r="I429">
        <v>4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50</v>
      </c>
      <c r="Q429">
        <v>1</v>
      </c>
      <c r="R429">
        <v>0</v>
      </c>
      <c r="S429">
        <v>0</v>
      </c>
      <c r="T429">
        <v>0</v>
      </c>
    </row>
    <row r="430" spans="1:20" x14ac:dyDescent="0.35">
      <c r="A430" s="1">
        <v>44011</v>
      </c>
      <c r="B430" t="s">
        <v>22</v>
      </c>
      <c r="C430" s="2">
        <v>1654</v>
      </c>
      <c r="D430">
        <f t="shared" si="14"/>
        <v>3.2185355052165279</v>
      </c>
      <c r="E430">
        <f t="shared" si="15"/>
        <v>2.6265164508032512E-4</v>
      </c>
      <c r="F430">
        <v>4</v>
      </c>
      <c r="G430" s="3">
        <v>15.7</v>
      </c>
      <c r="H430" s="3">
        <v>1324113</v>
      </c>
      <c r="I430">
        <v>4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50</v>
      </c>
      <c r="Q430">
        <v>1</v>
      </c>
      <c r="R430">
        <v>0</v>
      </c>
      <c r="S430">
        <v>0</v>
      </c>
      <c r="T430">
        <v>0</v>
      </c>
    </row>
    <row r="431" spans="1:20" x14ac:dyDescent="0.35">
      <c r="A431" s="1">
        <v>44012</v>
      </c>
      <c r="B431" t="s">
        <v>22</v>
      </c>
      <c r="C431" s="2">
        <v>1656</v>
      </c>
      <c r="D431">
        <f t="shared" si="14"/>
        <v>3.2190603324488611</v>
      </c>
      <c r="E431">
        <f t="shared" si="15"/>
        <v>5.2482723233326922E-4</v>
      </c>
      <c r="F431">
        <v>5</v>
      </c>
      <c r="G431" s="3">
        <v>14.6</v>
      </c>
      <c r="H431" s="3">
        <v>1324113</v>
      </c>
      <c r="I431">
        <v>4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50</v>
      </c>
      <c r="Q431">
        <v>1</v>
      </c>
      <c r="R431">
        <v>0</v>
      </c>
      <c r="S431">
        <v>0</v>
      </c>
      <c r="T431">
        <v>0</v>
      </c>
    </row>
    <row r="432" spans="1:20" x14ac:dyDescent="0.35">
      <c r="A432" s="1">
        <v>44013</v>
      </c>
      <c r="B432" t="s">
        <v>22</v>
      </c>
      <c r="C432" s="2">
        <v>1658</v>
      </c>
      <c r="D432">
        <f t="shared" si="14"/>
        <v>3.2195845262142546</v>
      </c>
      <c r="E432">
        <f t="shared" si="15"/>
        <v>5.2419376539347695E-4</v>
      </c>
      <c r="F432">
        <v>6</v>
      </c>
      <c r="G432" s="3">
        <v>15.5</v>
      </c>
      <c r="H432" s="3">
        <v>1324113</v>
      </c>
      <c r="I432">
        <v>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50</v>
      </c>
      <c r="Q432">
        <v>1</v>
      </c>
      <c r="R432">
        <v>0</v>
      </c>
      <c r="S432">
        <v>0</v>
      </c>
      <c r="T432">
        <v>0</v>
      </c>
    </row>
    <row r="433" spans="1:20" x14ac:dyDescent="0.35">
      <c r="A433" s="1">
        <v>44014</v>
      </c>
      <c r="B433" t="s">
        <v>22</v>
      </c>
      <c r="C433" s="2">
        <v>1659</v>
      </c>
      <c r="D433">
        <f t="shared" si="14"/>
        <v>3.2198463860243609</v>
      </c>
      <c r="E433">
        <f t="shared" si="15"/>
        <v>2.6185981010629078E-4</v>
      </c>
      <c r="F433">
        <v>0</v>
      </c>
      <c r="G433" s="3">
        <v>14.9</v>
      </c>
      <c r="H433" s="3">
        <v>1324113</v>
      </c>
      <c r="I433">
        <v>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50</v>
      </c>
      <c r="Q433">
        <v>1</v>
      </c>
      <c r="R433">
        <v>0</v>
      </c>
      <c r="S433">
        <v>0</v>
      </c>
      <c r="T433">
        <v>0</v>
      </c>
    </row>
    <row r="434" spans="1:20" x14ac:dyDescent="0.35">
      <c r="A434" s="1">
        <v>44015</v>
      </c>
      <c r="B434" t="s">
        <v>22</v>
      </c>
      <c r="C434" s="2">
        <v>1660</v>
      </c>
      <c r="D434">
        <f t="shared" si="14"/>
        <v>3.220108088040055</v>
      </c>
      <c r="E434">
        <f t="shared" si="15"/>
        <v>2.6170201569408746E-4</v>
      </c>
      <c r="F434">
        <v>1</v>
      </c>
      <c r="G434" s="3">
        <v>13.2</v>
      </c>
      <c r="H434" s="3">
        <v>1324113</v>
      </c>
      <c r="I434">
        <v>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50</v>
      </c>
      <c r="Q434">
        <v>1</v>
      </c>
      <c r="R434">
        <v>0</v>
      </c>
      <c r="S434">
        <v>0</v>
      </c>
      <c r="T434">
        <v>0</v>
      </c>
    </row>
    <row r="435" spans="1:20" x14ac:dyDescent="0.35">
      <c r="A435" s="1">
        <v>44016</v>
      </c>
      <c r="B435" t="s">
        <v>22</v>
      </c>
      <c r="C435" s="2">
        <v>1660</v>
      </c>
      <c r="D435">
        <f t="shared" si="14"/>
        <v>3.220108088040055</v>
      </c>
      <c r="E435">
        <f t="shared" si="15"/>
        <v>0</v>
      </c>
      <c r="F435">
        <v>2</v>
      </c>
      <c r="G435" s="3">
        <v>15</v>
      </c>
      <c r="H435" s="3">
        <v>1324113</v>
      </c>
      <c r="I435">
        <v>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50</v>
      </c>
      <c r="Q435">
        <v>1</v>
      </c>
      <c r="R435">
        <v>0</v>
      </c>
      <c r="S435">
        <v>0</v>
      </c>
      <c r="T435">
        <v>0</v>
      </c>
    </row>
    <row r="436" spans="1:20" x14ac:dyDescent="0.35">
      <c r="A436" s="1">
        <v>44017</v>
      </c>
      <c r="B436" t="s">
        <v>22</v>
      </c>
      <c r="C436" s="2">
        <v>1661</v>
      </c>
      <c r="D436">
        <f t="shared" si="14"/>
        <v>3.2203696324513946</v>
      </c>
      <c r="E436">
        <f t="shared" si="15"/>
        <v>2.6154441133963147E-4</v>
      </c>
      <c r="F436">
        <v>3</v>
      </c>
      <c r="G436" s="3">
        <v>15.9</v>
      </c>
      <c r="H436" s="3">
        <v>1324113</v>
      </c>
      <c r="I436">
        <v>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50</v>
      </c>
      <c r="Q436">
        <v>1</v>
      </c>
      <c r="R436">
        <v>0</v>
      </c>
      <c r="S436">
        <v>0</v>
      </c>
      <c r="T436">
        <v>0</v>
      </c>
    </row>
    <row r="437" spans="1:20" x14ac:dyDescent="0.35">
      <c r="A437" s="1">
        <v>44018</v>
      </c>
      <c r="B437" t="s">
        <v>22</v>
      </c>
      <c r="C437" s="2">
        <v>1661</v>
      </c>
      <c r="D437">
        <f t="shared" si="14"/>
        <v>3.2203696324513946</v>
      </c>
      <c r="E437">
        <f t="shared" si="15"/>
        <v>0</v>
      </c>
      <c r="F437">
        <v>4</v>
      </c>
      <c r="G437" s="3">
        <v>13.3</v>
      </c>
      <c r="H437" s="3">
        <v>1324113</v>
      </c>
      <c r="I437">
        <v>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50</v>
      </c>
      <c r="Q437">
        <v>1</v>
      </c>
      <c r="R437">
        <v>0</v>
      </c>
      <c r="S437">
        <v>0</v>
      </c>
      <c r="T437">
        <v>0</v>
      </c>
    </row>
    <row r="438" spans="1:20" x14ac:dyDescent="0.35">
      <c r="A438" s="1">
        <v>44019</v>
      </c>
      <c r="B438" t="s">
        <v>22</v>
      </c>
      <c r="C438" s="2">
        <v>1662</v>
      </c>
      <c r="D438">
        <f t="shared" si="14"/>
        <v>3.220631019448092</v>
      </c>
      <c r="E438">
        <f t="shared" si="15"/>
        <v>2.6138699669742138E-4</v>
      </c>
      <c r="F438">
        <v>5</v>
      </c>
      <c r="G438" s="3">
        <v>12.5</v>
      </c>
      <c r="H438" s="3">
        <v>1324113</v>
      </c>
      <c r="I438">
        <v>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50</v>
      </c>
      <c r="Q438">
        <v>1</v>
      </c>
      <c r="R438">
        <v>0</v>
      </c>
      <c r="S438">
        <v>0</v>
      </c>
      <c r="T438">
        <v>0</v>
      </c>
    </row>
    <row r="439" spans="1:20" x14ac:dyDescent="0.35">
      <c r="A439" s="1">
        <v>44020</v>
      </c>
      <c r="B439" t="s">
        <v>22</v>
      </c>
      <c r="C439" s="2">
        <v>1663</v>
      </c>
      <c r="D439">
        <f t="shared" si="14"/>
        <v>3.2208922492195193</v>
      </c>
      <c r="E439">
        <f t="shared" si="15"/>
        <v>2.6122977142728487E-4</v>
      </c>
      <c r="F439">
        <v>6</v>
      </c>
      <c r="G439" s="3">
        <v>12.4</v>
      </c>
      <c r="H439" s="3">
        <v>1324113</v>
      </c>
      <c r="I439">
        <v>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100</v>
      </c>
      <c r="Q439">
        <v>1</v>
      </c>
      <c r="R439">
        <v>0</v>
      </c>
      <c r="S439">
        <v>0</v>
      </c>
      <c r="T439">
        <v>0</v>
      </c>
    </row>
    <row r="440" spans="1:20" x14ac:dyDescent="0.35">
      <c r="A440" s="1">
        <v>44021</v>
      </c>
      <c r="B440" t="s">
        <v>22</v>
      </c>
      <c r="C440" s="2">
        <v>1667</v>
      </c>
      <c r="D440">
        <f t="shared" si="14"/>
        <v>3.2219355998280053</v>
      </c>
      <c r="E440">
        <f t="shared" si="15"/>
        <v>1.0433506084859268E-3</v>
      </c>
      <c r="F440">
        <v>0</v>
      </c>
      <c r="G440" s="3">
        <v>12.7</v>
      </c>
      <c r="H440" s="3">
        <v>1324113</v>
      </c>
      <c r="I440">
        <v>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100</v>
      </c>
      <c r="Q440">
        <v>1</v>
      </c>
      <c r="R440">
        <v>0</v>
      </c>
      <c r="S440">
        <v>0</v>
      </c>
      <c r="T440">
        <v>0</v>
      </c>
    </row>
    <row r="441" spans="1:20" x14ac:dyDescent="0.35">
      <c r="A441" s="1">
        <v>44022</v>
      </c>
      <c r="B441" t="s">
        <v>22</v>
      </c>
      <c r="C441" s="2">
        <v>1667</v>
      </c>
      <c r="D441">
        <f t="shared" si="14"/>
        <v>3.2219355998280053</v>
      </c>
      <c r="E441">
        <f t="shared" si="15"/>
        <v>0</v>
      </c>
      <c r="F441">
        <v>1</v>
      </c>
      <c r="G441" s="3">
        <v>11.9</v>
      </c>
      <c r="H441" s="3">
        <v>1324113</v>
      </c>
      <c r="I441">
        <v>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100</v>
      </c>
      <c r="Q441">
        <v>1</v>
      </c>
      <c r="R441">
        <v>0</v>
      </c>
      <c r="S441">
        <v>0</v>
      </c>
      <c r="T441">
        <v>0</v>
      </c>
    </row>
    <row r="442" spans="1:20" x14ac:dyDescent="0.35">
      <c r="A442" s="1">
        <v>44023</v>
      </c>
      <c r="B442" t="s">
        <v>22</v>
      </c>
      <c r="C442" s="2">
        <v>1667</v>
      </c>
      <c r="D442">
        <f t="shared" si="14"/>
        <v>3.2219355998280053</v>
      </c>
      <c r="E442">
        <f t="shared" si="15"/>
        <v>0</v>
      </c>
      <c r="F442">
        <v>2</v>
      </c>
      <c r="G442" s="3">
        <v>13.3</v>
      </c>
      <c r="H442" s="3">
        <v>1324113</v>
      </c>
      <c r="I442">
        <v>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100</v>
      </c>
      <c r="Q442">
        <v>1</v>
      </c>
      <c r="R442">
        <v>0</v>
      </c>
      <c r="S442">
        <v>0</v>
      </c>
      <c r="T442">
        <v>0</v>
      </c>
    </row>
    <row r="443" spans="1:20" x14ac:dyDescent="0.35">
      <c r="A443" s="1">
        <v>44024</v>
      </c>
      <c r="B443" t="s">
        <v>22</v>
      </c>
      <c r="C443" s="2">
        <v>1668</v>
      </c>
      <c r="D443">
        <f t="shared" si="14"/>
        <v>3.2221960463017201</v>
      </c>
      <c r="E443">
        <f t="shared" si="15"/>
        <v>2.6044647371481489E-4</v>
      </c>
      <c r="F443">
        <v>3</v>
      </c>
      <c r="G443" s="3">
        <v>13.5</v>
      </c>
      <c r="H443" s="3">
        <v>1324113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100</v>
      </c>
      <c r="Q443">
        <v>1</v>
      </c>
      <c r="R443">
        <v>0</v>
      </c>
      <c r="S443">
        <v>0</v>
      </c>
      <c r="T443">
        <v>0</v>
      </c>
    </row>
    <row r="444" spans="1:20" x14ac:dyDescent="0.35">
      <c r="A444" s="1">
        <v>44025</v>
      </c>
      <c r="B444" t="s">
        <v>22</v>
      </c>
      <c r="C444" s="2">
        <v>1674</v>
      </c>
      <c r="D444">
        <f t="shared" si="14"/>
        <v>3.2237554536572413</v>
      </c>
      <c r="E444">
        <f t="shared" si="15"/>
        <v>1.5594073555211807E-3</v>
      </c>
      <c r="F444">
        <v>4</v>
      </c>
      <c r="G444" s="3">
        <v>14.4</v>
      </c>
      <c r="H444" s="3">
        <v>1324113</v>
      </c>
      <c r="I444">
        <v>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100</v>
      </c>
      <c r="Q444">
        <v>1</v>
      </c>
      <c r="R444">
        <v>0</v>
      </c>
      <c r="S444">
        <v>0</v>
      </c>
      <c r="T444">
        <v>0</v>
      </c>
    </row>
    <row r="445" spans="1:20" x14ac:dyDescent="0.35">
      <c r="A445" s="1">
        <v>44026</v>
      </c>
      <c r="B445" t="s">
        <v>22</v>
      </c>
      <c r="C445" s="2">
        <v>1678</v>
      </c>
      <c r="D445">
        <f t="shared" si="14"/>
        <v>3.2247919564926817</v>
      </c>
      <c r="E445">
        <f t="shared" si="15"/>
        <v>1.0365028354404338E-3</v>
      </c>
      <c r="F445">
        <v>5</v>
      </c>
      <c r="G445" s="3">
        <v>14.7</v>
      </c>
      <c r="H445" s="3">
        <v>1324113</v>
      </c>
      <c r="I445">
        <v>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100</v>
      </c>
      <c r="Q445">
        <v>1</v>
      </c>
      <c r="R445">
        <v>0</v>
      </c>
      <c r="S445">
        <v>0</v>
      </c>
      <c r="T445">
        <v>0</v>
      </c>
    </row>
    <row r="446" spans="1:20" x14ac:dyDescent="0.35">
      <c r="A446" s="1">
        <v>44027</v>
      </c>
      <c r="B446" t="s">
        <v>22</v>
      </c>
      <c r="C446" s="2">
        <v>1681</v>
      </c>
      <c r="D446">
        <f t="shared" si="14"/>
        <v>3.2255677134394709</v>
      </c>
      <c r="E446">
        <f t="shared" si="15"/>
        <v>7.7575694678921892E-4</v>
      </c>
      <c r="F446">
        <v>6</v>
      </c>
      <c r="G446" s="3">
        <v>14.4</v>
      </c>
      <c r="H446" s="3">
        <v>1324113</v>
      </c>
      <c r="I446">
        <v>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100</v>
      </c>
      <c r="Q446">
        <v>1</v>
      </c>
      <c r="R446">
        <v>0</v>
      </c>
      <c r="S446">
        <v>0</v>
      </c>
      <c r="T446">
        <v>0</v>
      </c>
    </row>
    <row r="447" spans="1:20" x14ac:dyDescent="0.35">
      <c r="A447" s="1">
        <v>44028</v>
      </c>
      <c r="B447" t="s">
        <v>22</v>
      </c>
      <c r="C447" s="2">
        <v>1686</v>
      </c>
      <c r="D447">
        <f t="shared" si="14"/>
        <v>3.2268575702887237</v>
      </c>
      <c r="E447">
        <f t="shared" si="15"/>
        <v>1.2898568492527573E-3</v>
      </c>
      <c r="F447">
        <v>0</v>
      </c>
      <c r="G447" s="3">
        <v>14.9</v>
      </c>
      <c r="H447" s="3">
        <v>1324113</v>
      </c>
      <c r="I447">
        <v>4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100</v>
      </c>
      <c r="Q447">
        <v>1</v>
      </c>
      <c r="R447">
        <v>0</v>
      </c>
      <c r="S447">
        <v>0</v>
      </c>
      <c r="T447">
        <v>0</v>
      </c>
    </row>
    <row r="448" spans="1:20" x14ac:dyDescent="0.35">
      <c r="A448" s="1">
        <v>44029</v>
      </c>
      <c r="B448" t="s">
        <v>22</v>
      </c>
      <c r="C448" s="2">
        <v>1687</v>
      </c>
      <c r="D448">
        <f t="shared" si="14"/>
        <v>3.2271150825891253</v>
      </c>
      <c r="E448">
        <f t="shared" si="15"/>
        <v>2.5751230040160777E-4</v>
      </c>
      <c r="F448">
        <v>1</v>
      </c>
      <c r="G448" s="3">
        <v>16</v>
      </c>
      <c r="H448" s="3">
        <v>1324113</v>
      </c>
      <c r="I448">
        <v>4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100</v>
      </c>
      <c r="Q448">
        <v>1</v>
      </c>
      <c r="R448">
        <v>0</v>
      </c>
      <c r="S448">
        <v>0</v>
      </c>
      <c r="T448">
        <v>0</v>
      </c>
    </row>
    <row r="449" spans="1:20" x14ac:dyDescent="0.35">
      <c r="A449" s="1">
        <v>44030</v>
      </c>
      <c r="B449" t="s">
        <v>22</v>
      </c>
      <c r="C449" s="2">
        <v>1687</v>
      </c>
      <c r="D449">
        <f t="shared" si="14"/>
        <v>3.2271150825891253</v>
      </c>
      <c r="E449">
        <f t="shared" si="15"/>
        <v>0</v>
      </c>
      <c r="F449">
        <v>2</v>
      </c>
      <c r="G449" s="3">
        <v>17.899999999999999</v>
      </c>
      <c r="H449" s="3">
        <v>1324113</v>
      </c>
      <c r="I449">
        <v>4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100</v>
      </c>
      <c r="Q449">
        <v>1</v>
      </c>
      <c r="R449">
        <v>0</v>
      </c>
      <c r="S449">
        <v>0</v>
      </c>
      <c r="T449">
        <v>0</v>
      </c>
    </row>
    <row r="450" spans="1:20" x14ac:dyDescent="0.35">
      <c r="A450" s="1">
        <v>44031</v>
      </c>
      <c r="B450" t="s">
        <v>22</v>
      </c>
      <c r="C450" s="2">
        <v>1688</v>
      </c>
      <c r="D450">
        <f t="shared" si="14"/>
        <v>3.2273724422896364</v>
      </c>
      <c r="E450">
        <f t="shared" si="15"/>
        <v>2.5735970051110613E-4</v>
      </c>
      <c r="F450">
        <v>3</v>
      </c>
      <c r="G450" s="3">
        <v>18.3</v>
      </c>
      <c r="H450" s="3">
        <v>1324113</v>
      </c>
      <c r="I450">
        <v>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100</v>
      </c>
      <c r="Q450">
        <v>1</v>
      </c>
      <c r="R450">
        <v>0</v>
      </c>
      <c r="S450">
        <v>0</v>
      </c>
      <c r="T450">
        <v>0</v>
      </c>
    </row>
    <row r="451" spans="1:20" x14ac:dyDescent="0.35">
      <c r="A451" s="1">
        <v>44032</v>
      </c>
      <c r="B451" t="s">
        <v>22</v>
      </c>
      <c r="C451" s="2">
        <v>1691</v>
      </c>
      <c r="D451">
        <f t="shared" ref="D451:D514" si="16">LOG(C451)</f>
        <v>3.2281436075977417</v>
      </c>
      <c r="E451">
        <f t="shared" si="15"/>
        <v>7.7116530810528161E-4</v>
      </c>
      <c r="F451">
        <v>4</v>
      </c>
      <c r="G451" s="3">
        <v>15.1</v>
      </c>
      <c r="H451" s="3">
        <v>1324113</v>
      </c>
      <c r="I451">
        <v>4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100</v>
      </c>
      <c r="Q451">
        <v>1</v>
      </c>
      <c r="R451">
        <v>0</v>
      </c>
      <c r="S451">
        <v>0</v>
      </c>
      <c r="T451">
        <v>0</v>
      </c>
    </row>
    <row r="452" spans="1:20" x14ac:dyDescent="0.35">
      <c r="A452" s="1">
        <v>44033</v>
      </c>
      <c r="B452" t="s">
        <v>22</v>
      </c>
      <c r="C452" s="2">
        <v>1693</v>
      </c>
      <c r="D452">
        <f t="shared" si="16"/>
        <v>3.2286569581089353</v>
      </c>
      <c r="E452">
        <f t="shared" ref="E452:E515" si="17">D452-D451</f>
        <v>5.1335051119361097E-4</v>
      </c>
      <c r="F452">
        <v>5</v>
      </c>
      <c r="G452" s="3">
        <v>14.2</v>
      </c>
      <c r="H452" s="3">
        <v>1324113</v>
      </c>
      <c r="I452">
        <v>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100</v>
      </c>
      <c r="Q452">
        <v>1</v>
      </c>
      <c r="R452">
        <v>0</v>
      </c>
      <c r="S452">
        <v>0</v>
      </c>
      <c r="T452">
        <v>0</v>
      </c>
    </row>
    <row r="453" spans="1:20" x14ac:dyDescent="0.35">
      <c r="A453" s="1">
        <v>44034</v>
      </c>
      <c r="B453" t="s">
        <v>22</v>
      </c>
      <c r="C453" s="2">
        <v>1693</v>
      </c>
      <c r="D453">
        <f t="shared" si="16"/>
        <v>3.2286569581089353</v>
      </c>
      <c r="E453">
        <f t="shared" si="17"/>
        <v>0</v>
      </c>
      <c r="F453">
        <v>6</v>
      </c>
      <c r="G453" s="3">
        <v>13.9</v>
      </c>
      <c r="H453" s="3">
        <v>1324113</v>
      </c>
      <c r="I453">
        <v>4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100</v>
      </c>
      <c r="Q453">
        <v>1</v>
      </c>
      <c r="R453">
        <v>0</v>
      </c>
      <c r="S453">
        <v>0</v>
      </c>
      <c r="T453">
        <v>0</v>
      </c>
    </row>
    <row r="454" spans="1:20" x14ac:dyDescent="0.35">
      <c r="A454" s="1">
        <v>44035</v>
      </c>
      <c r="B454" t="s">
        <v>22</v>
      </c>
      <c r="C454" s="2">
        <v>1695</v>
      </c>
      <c r="D454">
        <f t="shared" si="16"/>
        <v>3.2291697025391009</v>
      </c>
      <c r="E454">
        <f t="shared" si="17"/>
        <v>5.1274443016557925E-4</v>
      </c>
      <c r="F454">
        <v>0</v>
      </c>
      <c r="G454" s="3">
        <v>13.8</v>
      </c>
      <c r="H454" s="3">
        <v>1324113</v>
      </c>
      <c r="I454">
        <v>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100</v>
      </c>
      <c r="Q454">
        <v>1</v>
      </c>
      <c r="R454">
        <v>0</v>
      </c>
      <c r="S454">
        <v>0</v>
      </c>
      <c r="T454">
        <v>0</v>
      </c>
    </row>
    <row r="455" spans="1:20" x14ac:dyDescent="0.35">
      <c r="A455" s="1">
        <v>44036</v>
      </c>
      <c r="B455" t="s">
        <v>22</v>
      </c>
      <c r="C455" s="2">
        <v>1703</v>
      </c>
      <c r="D455">
        <f t="shared" si="16"/>
        <v>3.2312146479626009</v>
      </c>
      <c r="E455">
        <f t="shared" si="17"/>
        <v>2.0449454235000886E-3</v>
      </c>
      <c r="F455">
        <v>1</v>
      </c>
      <c r="G455" s="3">
        <v>15.6</v>
      </c>
      <c r="H455" s="3">
        <v>1324113</v>
      </c>
      <c r="I455">
        <v>4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100</v>
      </c>
      <c r="Q455">
        <v>1</v>
      </c>
      <c r="R455">
        <v>0</v>
      </c>
      <c r="S455">
        <v>0</v>
      </c>
      <c r="T455">
        <v>0</v>
      </c>
    </row>
    <row r="456" spans="1:20" x14ac:dyDescent="0.35">
      <c r="A456" s="1">
        <v>44037</v>
      </c>
      <c r="B456" t="s">
        <v>22</v>
      </c>
      <c r="C456" s="2">
        <v>1708</v>
      </c>
      <c r="D456">
        <f t="shared" si="16"/>
        <v>3.2324878663529861</v>
      </c>
      <c r="E456">
        <f t="shared" si="17"/>
        <v>1.273218390385189E-3</v>
      </c>
      <c r="F456">
        <v>2</v>
      </c>
      <c r="G456" s="3">
        <v>15.7</v>
      </c>
      <c r="H456" s="3">
        <v>1324113</v>
      </c>
      <c r="I456">
        <v>4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100</v>
      </c>
      <c r="Q456">
        <v>1</v>
      </c>
      <c r="R456">
        <v>0</v>
      </c>
      <c r="S456">
        <v>0</v>
      </c>
      <c r="T456">
        <v>0</v>
      </c>
    </row>
    <row r="457" spans="1:20" x14ac:dyDescent="0.35">
      <c r="A457" s="1">
        <v>44038</v>
      </c>
      <c r="B457" t="s">
        <v>22</v>
      </c>
      <c r="C457" s="2">
        <v>1712</v>
      </c>
      <c r="D457">
        <f t="shared" si="16"/>
        <v>3.2335037603411343</v>
      </c>
      <c r="E457">
        <f t="shared" si="17"/>
        <v>1.0158939881481643E-3</v>
      </c>
      <c r="F457">
        <v>3</v>
      </c>
      <c r="G457" s="3">
        <v>16.899999999999999</v>
      </c>
      <c r="H457" s="3">
        <v>1324113</v>
      </c>
      <c r="I457">
        <v>4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100</v>
      </c>
      <c r="Q457">
        <v>1</v>
      </c>
      <c r="R457">
        <v>0</v>
      </c>
      <c r="S457">
        <v>0</v>
      </c>
      <c r="T457">
        <v>0</v>
      </c>
    </row>
    <row r="458" spans="1:20" x14ac:dyDescent="0.35">
      <c r="A458" s="1">
        <v>44039</v>
      </c>
      <c r="B458" t="s">
        <v>22</v>
      </c>
      <c r="C458" s="2">
        <v>1718</v>
      </c>
      <c r="D458">
        <f t="shared" si="16"/>
        <v>3.2350231594952237</v>
      </c>
      <c r="E458">
        <f t="shared" si="17"/>
        <v>1.5193991540893848E-3</v>
      </c>
      <c r="F458">
        <v>4</v>
      </c>
      <c r="G458" s="3">
        <v>16.399999999999999</v>
      </c>
      <c r="H458" s="3">
        <v>1324113</v>
      </c>
      <c r="I458">
        <v>4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100</v>
      </c>
      <c r="Q458">
        <v>1</v>
      </c>
      <c r="R458">
        <v>0</v>
      </c>
      <c r="S458">
        <v>0</v>
      </c>
      <c r="T458">
        <v>0</v>
      </c>
    </row>
    <row r="459" spans="1:20" x14ac:dyDescent="0.35">
      <c r="A459" s="1">
        <v>44040</v>
      </c>
      <c r="B459" t="s">
        <v>22</v>
      </c>
      <c r="C459" s="2">
        <v>1730</v>
      </c>
      <c r="D459">
        <f t="shared" si="16"/>
        <v>3.2380461031287955</v>
      </c>
      <c r="E459">
        <f t="shared" si="17"/>
        <v>3.0229436335718063E-3</v>
      </c>
      <c r="F459">
        <v>5</v>
      </c>
      <c r="G459" s="3">
        <v>16.3</v>
      </c>
      <c r="H459" s="3">
        <v>1324113</v>
      </c>
      <c r="I459">
        <v>4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100</v>
      </c>
      <c r="Q459">
        <v>1</v>
      </c>
      <c r="R459">
        <v>0</v>
      </c>
      <c r="S459">
        <v>0</v>
      </c>
      <c r="T459">
        <v>0</v>
      </c>
    </row>
    <row r="460" spans="1:20" x14ac:dyDescent="0.35">
      <c r="A460" s="1">
        <v>44041</v>
      </c>
      <c r="B460" t="s">
        <v>22</v>
      </c>
      <c r="C460" s="2">
        <v>1740</v>
      </c>
      <c r="D460">
        <f t="shared" si="16"/>
        <v>3.2405492482825999</v>
      </c>
      <c r="E460">
        <f t="shared" si="17"/>
        <v>2.5031451538044536E-3</v>
      </c>
      <c r="F460">
        <v>6</v>
      </c>
      <c r="G460" s="3">
        <v>13.9</v>
      </c>
      <c r="H460" s="3">
        <v>1324113</v>
      </c>
      <c r="I460">
        <v>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100</v>
      </c>
      <c r="Q460">
        <v>1</v>
      </c>
      <c r="R460">
        <v>0</v>
      </c>
      <c r="S460">
        <v>0</v>
      </c>
      <c r="T460">
        <v>0</v>
      </c>
    </row>
    <row r="461" spans="1:20" x14ac:dyDescent="0.35">
      <c r="A461" s="1">
        <v>44042</v>
      </c>
      <c r="B461" t="s">
        <v>22</v>
      </c>
      <c r="C461" s="2">
        <v>1761</v>
      </c>
      <c r="D461">
        <f t="shared" si="16"/>
        <v>3.245759355967277</v>
      </c>
      <c r="E461">
        <f t="shared" si="17"/>
        <v>5.2101076846771122E-3</v>
      </c>
      <c r="F461">
        <v>0</v>
      </c>
      <c r="G461" s="3">
        <v>14.3</v>
      </c>
      <c r="H461" s="3">
        <v>1324113</v>
      </c>
      <c r="I461">
        <v>4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100</v>
      </c>
      <c r="Q461">
        <v>1</v>
      </c>
      <c r="R461">
        <v>0</v>
      </c>
      <c r="S461">
        <v>0</v>
      </c>
      <c r="T461">
        <v>0</v>
      </c>
    </row>
    <row r="462" spans="1:20" x14ac:dyDescent="0.35">
      <c r="A462" s="1">
        <v>44043</v>
      </c>
      <c r="B462" t="s">
        <v>22</v>
      </c>
      <c r="C462" s="2">
        <v>1779</v>
      </c>
      <c r="D462">
        <f t="shared" si="16"/>
        <v>3.2501759480839252</v>
      </c>
      <c r="E462">
        <f t="shared" si="17"/>
        <v>4.4165921166481326E-3</v>
      </c>
      <c r="F462">
        <v>1</v>
      </c>
      <c r="G462" s="3">
        <v>16.100000000000001</v>
      </c>
      <c r="H462" s="3">
        <v>1324113</v>
      </c>
      <c r="I462">
        <v>4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100</v>
      </c>
      <c r="Q462">
        <v>1</v>
      </c>
      <c r="R462">
        <v>0</v>
      </c>
      <c r="S462">
        <v>0</v>
      </c>
      <c r="T462">
        <v>0</v>
      </c>
    </row>
    <row r="463" spans="1:20" x14ac:dyDescent="0.35">
      <c r="A463" s="1">
        <v>44044</v>
      </c>
      <c r="B463" t="s">
        <v>22</v>
      </c>
      <c r="C463" s="2">
        <v>1809</v>
      </c>
      <c r="D463">
        <f t="shared" si="16"/>
        <v>3.2574385668598138</v>
      </c>
      <c r="E463">
        <f t="shared" si="17"/>
        <v>7.2626187758886296E-3</v>
      </c>
      <c r="F463">
        <v>2</v>
      </c>
      <c r="G463" s="3">
        <v>18.100000000000001</v>
      </c>
      <c r="H463" s="3">
        <v>1324113</v>
      </c>
      <c r="I463">
        <v>4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100</v>
      </c>
      <c r="Q463">
        <v>1</v>
      </c>
      <c r="R463">
        <v>0</v>
      </c>
      <c r="S463">
        <v>0</v>
      </c>
      <c r="T463">
        <v>0</v>
      </c>
    </row>
    <row r="464" spans="1:20" x14ac:dyDescent="0.35">
      <c r="A464" s="1">
        <v>44045</v>
      </c>
      <c r="B464" t="s">
        <v>22</v>
      </c>
      <c r="C464" s="2">
        <v>1848</v>
      </c>
      <c r="D464">
        <f t="shared" si="16"/>
        <v>3.2667019668840878</v>
      </c>
      <c r="E464">
        <f t="shared" si="17"/>
        <v>9.2634000242739489E-3</v>
      </c>
      <c r="F464">
        <v>3</v>
      </c>
      <c r="G464" s="3">
        <v>16.899999999999999</v>
      </c>
      <c r="H464" s="3">
        <v>1324113</v>
      </c>
      <c r="I464">
        <v>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100</v>
      </c>
      <c r="Q464">
        <v>1</v>
      </c>
      <c r="R464">
        <v>0</v>
      </c>
      <c r="S464">
        <v>0</v>
      </c>
      <c r="T464">
        <v>0</v>
      </c>
    </row>
    <row r="465" spans="1:20" x14ac:dyDescent="0.35">
      <c r="A465" s="1">
        <v>44046</v>
      </c>
      <c r="B465" t="s">
        <v>22</v>
      </c>
      <c r="C465" s="2">
        <v>1901</v>
      </c>
      <c r="D465">
        <f t="shared" si="16"/>
        <v>3.2789821168654432</v>
      </c>
      <c r="E465">
        <f t="shared" si="17"/>
        <v>1.2280149981355404E-2</v>
      </c>
      <c r="F465">
        <v>4</v>
      </c>
      <c r="G465" s="3">
        <v>15</v>
      </c>
      <c r="H465" s="3">
        <v>1324113</v>
      </c>
      <c r="I465">
        <v>4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100</v>
      </c>
      <c r="Q465">
        <v>1</v>
      </c>
      <c r="R465">
        <v>0</v>
      </c>
      <c r="S465">
        <v>0</v>
      </c>
      <c r="T465">
        <v>0</v>
      </c>
    </row>
    <row r="466" spans="1:20" x14ac:dyDescent="0.35">
      <c r="A466" s="1">
        <v>44047</v>
      </c>
      <c r="B466" t="s">
        <v>22</v>
      </c>
      <c r="C466" s="2">
        <v>1960</v>
      </c>
      <c r="D466">
        <f t="shared" si="16"/>
        <v>3.2922560713564759</v>
      </c>
      <c r="E466">
        <f t="shared" si="17"/>
        <v>1.3273954491032747E-2</v>
      </c>
      <c r="F466">
        <v>5</v>
      </c>
      <c r="G466" s="3">
        <v>14.2</v>
      </c>
      <c r="H466" s="3">
        <v>1324113</v>
      </c>
      <c r="I466">
        <v>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100</v>
      </c>
      <c r="Q466">
        <v>1</v>
      </c>
      <c r="R466">
        <v>0</v>
      </c>
      <c r="S466">
        <v>0</v>
      </c>
      <c r="T466">
        <v>0</v>
      </c>
    </row>
    <row r="467" spans="1:20" x14ac:dyDescent="0.35">
      <c r="A467" s="1">
        <v>44048</v>
      </c>
      <c r="B467" t="s">
        <v>22</v>
      </c>
      <c r="C467" s="2">
        <v>2026</v>
      </c>
      <c r="D467">
        <f t="shared" si="16"/>
        <v>3.3066394410242617</v>
      </c>
      <c r="E467">
        <f t="shared" si="17"/>
        <v>1.438336966778575E-2</v>
      </c>
      <c r="F467">
        <v>6</v>
      </c>
      <c r="G467" s="3">
        <v>16.600000000000001</v>
      </c>
      <c r="H467" s="3">
        <v>1324113</v>
      </c>
      <c r="I467">
        <v>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100</v>
      </c>
      <c r="Q467">
        <v>1</v>
      </c>
      <c r="R467">
        <v>0</v>
      </c>
      <c r="S467">
        <v>0</v>
      </c>
      <c r="T467">
        <v>0</v>
      </c>
    </row>
    <row r="468" spans="1:20" x14ac:dyDescent="0.35">
      <c r="A468" s="1">
        <v>44049</v>
      </c>
      <c r="B468" t="s">
        <v>22</v>
      </c>
      <c r="C468" s="2">
        <v>2112</v>
      </c>
      <c r="D468">
        <f t="shared" si="16"/>
        <v>3.3246939138617746</v>
      </c>
      <c r="E468">
        <f t="shared" si="17"/>
        <v>1.8054472837512936E-2</v>
      </c>
      <c r="F468">
        <v>0</v>
      </c>
      <c r="G468" s="3">
        <v>20.6</v>
      </c>
      <c r="H468" s="3">
        <v>1324113</v>
      </c>
      <c r="I468">
        <v>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100</v>
      </c>
      <c r="Q468">
        <v>1</v>
      </c>
      <c r="R468">
        <v>0</v>
      </c>
      <c r="S468">
        <v>0</v>
      </c>
      <c r="T468">
        <v>0</v>
      </c>
    </row>
    <row r="469" spans="1:20" x14ac:dyDescent="0.35">
      <c r="A469" s="1">
        <v>44050</v>
      </c>
      <c r="B469" t="s">
        <v>22</v>
      </c>
      <c r="C469" s="2">
        <v>2218</v>
      </c>
      <c r="D469">
        <f t="shared" si="16"/>
        <v>3.3459615418131414</v>
      </c>
      <c r="E469">
        <f t="shared" si="17"/>
        <v>2.126762795136683E-2</v>
      </c>
      <c r="F469">
        <v>1</v>
      </c>
      <c r="G469" s="3">
        <v>22</v>
      </c>
      <c r="H469" s="3">
        <v>1324113</v>
      </c>
      <c r="I469">
        <v>4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100</v>
      </c>
      <c r="Q469">
        <v>1</v>
      </c>
      <c r="R469">
        <v>0</v>
      </c>
      <c r="S469">
        <v>0</v>
      </c>
      <c r="T469">
        <v>0</v>
      </c>
    </row>
    <row r="470" spans="1:20" x14ac:dyDescent="0.35">
      <c r="A470" s="1">
        <v>44051</v>
      </c>
      <c r="B470" t="s">
        <v>22</v>
      </c>
      <c r="C470" s="2">
        <v>2275</v>
      </c>
      <c r="D470">
        <f t="shared" si="16"/>
        <v>3.3569814009931314</v>
      </c>
      <c r="E470">
        <f t="shared" si="17"/>
        <v>1.1019859179989933E-2</v>
      </c>
      <c r="F470">
        <v>2</v>
      </c>
      <c r="G470" s="3">
        <v>22</v>
      </c>
      <c r="H470" s="3">
        <v>1324113</v>
      </c>
      <c r="I470">
        <v>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100</v>
      </c>
      <c r="Q470">
        <v>1</v>
      </c>
      <c r="R470">
        <v>0</v>
      </c>
      <c r="S470">
        <v>0</v>
      </c>
      <c r="T470">
        <v>0</v>
      </c>
    </row>
    <row r="471" spans="1:20" x14ac:dyDescent="0.35">
      <c r="A471" s="1">
        <v>44052</v>
      </c>
      <c r="B471" t="s">
        <v>22</v>
      </c>
      <c r="C471" s="2">
        <v>2340</v>
      </c>
      <c r="D471">
        <f t="shared" si="16"/>
        <v>3.369215857410143</v>
      </c>
      <c r="E471">
        <f t="shared" si="17"/>
        <v>1.2234456417011597E-2</v>
      </c>
      <c r="F471">
        <v>3</v>
      </c>
      <c r="G471" s="3">
        <v>21.3</v>
      </c>
      <c r="H471" s="3">
        <v>1324113</v>
      </c>
      <c r="I471">
        <v>4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100</v>
      </c>
      <c r="Q471">
        <v>1</v>
      </c>
      <c r="R471">
        <v>0</v>
      </c>
      <c r="S471">
        <v>0</v>
      </c>
      <c r="T471">
        <v>0</v>
      </c>
    </row>
    <row r="472" spans="1:20" x14ac:dyDescent="0.35">
      <c r="A472" s="1">
        <v>44053</v>
      </c>
      <c r="B472" t="s">
        <v>22</v>
      </c>
      <c r="C472" s="2">
        <v>2420</v>
      </c>
      <c r="D472">
        <f t="shared" si="16"/>
        <v>3.3838153659804311</v>
      </c>
      <c r="E472">
        <f t="shared" si="17"/>
        <v>1.4599508570288133E-2</v>
      </c>
      <c r="F472">
        <v>4</v>
      </c>
      <c r="G472" s="3">
        <v>21.2</v>
      </c>
      <c r="H472" s="3">
        <v>1324113</v>
      </c>
      <c r="I472">
        <v>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100</v>
      </c>
      <c r="Q472">
        <v>1</v>
      </c>
      <c r="R472">
        <v>0</v>
      </c>
      <c r="S472">
        <v>0</v>
      </c>
      <c r="T472">
        <v>0</v>
      </c>
    </row>
    <row r="473" spans="1:20" x14ac:dyDescent="0.35">
      <c r="A473" s="1">
        <v>44054</v>
      </c>
      <c r="B473" t="s">
        <v>22</v>
      </c>
      <c r="C473" s="2">
        <v>2487</v>
      </c>
      <c r="D473">
        <f t="shared" si="16"/>
        <v>3.395675785269936</v>
      </c>
      <c r="E473">
        <f t="shared" si="17"/>
        <v>1.1860419289504875E-2</v>
      </c>
      <c r="F473">
        <v>5</v>
      </c>
      <c r="G473" s="3">
        <v>21</v>
      </c>
      <c r="H473" s="3">
        <v>1324113</v>
      </c>
      <c r="I473">
        <v>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100</v>
      </c>
      <c r="Q473">
        <v>1</v>
      </c>
      <c r="R473">
        <v>0</v>
      </c>
      <c r="S473">
        <v>0</v>
      </c>
      <c r="T473">
        <v>0</v>
      </c>
    </row>
    <row r="474" spans="1:20" x14ac:dyDescent="0.35">
      <c r="A474" s="1">
        <v>44055</v>
      </c>
      <c r="B474" t="s">
        <v>22</v>
      </c>
      <c r="C474" s="2">
        <v>2568</v>
      </c>
      <c r="D474">
        <f t="shared" si="16"/>
        <v>3.4095950193968156</v>
      </c>
      <c r="E474">
        <f t="shared" si="17"/>
        <v>1.3919234126879676E-2</v>
      </c>
      <c r="F474">
        <v>6</v>
      </c>
      <c r="G474" s="3">
        <v>20.5</v>
      </c>
      <c r="H474" s="3">
        <v>1324113</v>
      </c>
      <c r="I474">
        <v>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</v>
      </c>
      <c r="P474">
        <v>100</v>
      </c>
      <c r="Q474">
        <v>1</v>
      </c>
      <c r="R474">
        <v>0</v>
      </c>
      <c r="S474">
        <v>0</v>
      </c>
      <c r="T474">
        <v>0</v>
      </c>
    </row>
    <row r="475" spans="1:20" x14ac:dyDescent="0.35">
      <c r="A475" s="1">
        <v>44056</v>
      </c>
      <c r="B475" t="s">
        <v>22</v>
      </c>
      <c r="C475" s="2">
        <v>2628</v>
      </c>
      <c r="D475">
        <f t="shared" si="16"/>
        <v>3.4196253608877432</v>
      </c>
      <c r="E475">
        <f t="shared" si="17"/>
        <v>1.0030341490927519E-2</v>
      </c>
      <c r="F475">
        <v>0</v>
      </c>
      <c r="G475" s="3">
        <v>20.2</v>
      </c>
      <c r="H475" s="3">
        <v>1324113</v>
      </c>
      <c r="I475">
        <v>4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100</v>
      </c>
      <c r="Q475">
        <v>1</v>
      </c>
      <c r="R475">
        <v>0</v>
      </c>
      <c r="S475">
        <v>0</v>
      </c>
      <c r="T475">
        <v>0</v>
      </c>
    </row>
    <row r="476" spans="1:20" x14ac:dyDescent="0.35">
      <c r="A476" s="1">
        <v>44057</v>
      </c>
      <c r="B476" t="s">
        <v>22</v>
      </c>
      <c r="C476" s="2">
        <v>2658</v>
      </c>
      <c r="D476">
        <f t="shared" si="16"/>
        <v>3.4245549766067134</v>
      </c>
      <c r="E476">
        <f t="shared" si="17"/>
        <v>4.929615718970215E-3</v>
      </c>
      <c r="F476">
        <v>1</v>
      </c>
      <c r="G476" s="3">
        <v>19.899999999999999</v>
      </c>
      <c r="H476" s="3">
        <v>1324113</v>
      </c>
      <c r="I476">
        <v>4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100</v>
      </c>
      <c r="Q476">
        <v>1</v>
      </c>
      <c r="R476">
        <v>0</v>
      </c>
      <c r="S476">
        <v>0</v>
      </c>
      <c r="T476">
        <v>0</v>
      </c>
    </row>
    <row r="477" spans="1:20" x14ac:dyDescent="0.35">
      <c r="A477" s="1">
        <v>44058</v>
      </c>
      <c r="B477" t="s">
        <v>22</v>
      </c>
      <c r="C477" s="2">
        <v>2736</v>
      </c>
      <c r="D477">
        <f t="shared" si="16"/>
        <v>3.4371160930480786</v>
      </c>
      <c r="E477">
        <f t="shared" si="17"/>
        <v>1.2561116441365261E-2</v>
      </c>
      <c r="F477">
        <v>2</v>
      </c>
      <c r="G477" s="3">
        <v>19.899999999999999</v>
      </c>
      <c r="H477" s="3">
        <v>1324113</v>
      </c>
      <c r="I477">
        <v>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100</v>
      </c>
      <c r="Q477">
        <v>1</v>
      </c>
      <c r="R477">
        <v>0</v>
      </c>
      <c r="S477">
        <v>0</v>
      </c>
      <c r="T477">
        <v>0</v>
      </c>
    </row>
    <row r="478" spans="1:20" x14ac:dyDescent="0.35">
      <c r="A478" s="1">
        <v>44059</v>
      </c>
      <c r="B478" t="s">
        <v>22</v>
      </c>
      <c r="C478" s="2">
        <v>2768</v>
      </c>
      <c r="D478">
        <f t="shared" si="16"/>
        <v>3.4421660857847201</v>
      </c>
      <c r="E478">
        <f t="shared" si="17"/>
        <v>5.0499927366414177E-3</v>
      </c>
      <c r="F478">
        <v>3</v>
      </c>
      <c r="G478" s="3">
        <v>21.9</v>
      </c>
      <c r="H478" s="3">
        <v>1324113</v>
      </c>
      <c r="I478">
        <v>4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100</v>
      </c>
      <c r="Q478">
        <v>1</v>
      </c>
      <c r="R478">
        <v>0</v>
      </c>
      <c r="S478">
        <v>0</v>
      </c>
      <c r="T478">
        <v>0</v>
      </c>
    </row>
    <row r="479" spans="1:20" x14ac:dyDescent="0.35">
      <c r="A479" s="1">
        <v>44060</v>
      </c>
      <c r="B479" t="s">
        <v>22</v>
      </c>
      <c r="C479" s="2">
        <v>2811</v>
      </c>
      <c r="D479">
        <f t="shared" si="16"/>
        <v>3.4488608456074408</v>
      </c>
      <c r="E479">
        <f t="shared" si="17"/>
        <v>6.6947598227207195E-3</v>
      </c>
      <c r="F479">
        <v>4</v>
      </c>
      <c r="G479" s="3">
        <v>22.7</v>
      </c>
      <c r="H479" s="3">
        <v>1324113</v>
      </c>
      <c r="I479">
        <v>4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100</v>
      </c>
      <c r="Q479">
        <v>1</v>
      </c>
      <c r="R479">
        <v>0</v>
      </c>
      <c r="S479">
        <v>0</v>
      </c>
      <c r="T479">
        <v>0</v>
      </c>
    </row>
    <row r="480" spans="1:20" x14ac:dyDescent="0.35">
      <c r="A480" s="1">
        <v>44061</v>
      </c>
      <c r="B480" t="s">
        <v>22</v>
      </c>
      <c r="C480" s="2">
        <v>2852</v>
      </c>
      <c r="D480">
        <f t="shared" si="16"/>
        <v>3.4551495211798278</v>
      </c>
      <c r="E480">
        <f t="shared" si="17"/>
        <v>6.2886755723869925E-3</v>
      </c>
      <c r="F480">
        <v>5</v>
      </c>
      <c r="G480" s="3">
        <v>19.7</v>
      </c>
      <c r="H480" s="3">
        <v>1324113</v>
      </c>
      <c r="I480">
        <v>4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100</v>
      </c>
      <c r="Q480">
        <v>1</v>
      </c>
      <c r="R480">
        <v>0</v>
      </c>
      <c r="S480">
        <v>0</v>
      </c>
      <c r="T480">
        <v>0</v>
      </c>
    </row>
    <row r="481" spans="1:20" x14ac:dyDescent="0.35">
      <c r="A481" s="1">
        <v>44062</v>
      </c>
      <c r="B481" t="s">
        <v>22</v>
      </c>
      <c r="C481" s="2">
        <v>2879</v>
      </c>
      <c r="D481">
        <f t="shared" si="16"/>
        <v>3.4592416648780819</v>
      </c>
      <c r="E481">
        <f t="shared" si="17"/>
        <v>4.0921436982541692E-3</v>
      </c>
      <c r="F481">
        <v>6</v>
      </c>
      <c r="G481" s="3">
        <v>18.8</v>
      </c>
      <c r="H481" s="3">
        <v>1324113</v>
      </c>
      <c r="I481">
        <v>4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100</v>
      </c>
      <c r="Q481">
        <v>1</v>
      </c>
      <c r="R481">
        <v>0</v>
      </c>
      <c r="S481">
        <v>0</v>
      </c>
      <c r="T481">
        <v>0</v>
      </c>
    </row>
    <row r="482" spans="1:20" x14ac:dyDescent="0.35">
      <c r="A482" s="1">
        <v>44063</v>
      </c>
      <c r="B482" t="s">
        <v>22</v>
      </c>
      <c r="C482" s="2">
        <v>2910</v>
      </c>
      <c r="D482">
        <f t="shared" si="16"/>
        <v>3.4638929889859074</v>
      </c>
      <c r="E482">
        <f t="shared" si="17"/>
        <v>4.6513241078254275E-3</v>
      </c>
      <c r="F482">
        <v>0</v>
      </c>
      <c r="G482" s="3">
        <v>18.7</v>
      </c>
      <c r="H482" s="3">
        <v>1324113</v>
      </c>
      <c r="I482">
        <v>4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100</v>
      </c>
      <c r="Q482">
        <v>1</v>
      </c>
      <c r="R482">
        <v>0</v>
      </c>
      <c r="S482">
        <v>0</v>
      </c>
      <c r="T482">
        <v>0</v>
      </c>
    </row>
    <row r="483" spans="1:20" x14ac:dyDescent="0.35">
      <c r="A483" s="1">
        <v>44064</v>
      </c>
      <c r="B483" t="s">
        <v>22</v>
      </c>
      <c r="C483" s="2">
        <v>2937</v>
      </c>
      <c r="D483">
        <f t="shared" si="16"/>
        <v>3.4679039465228003</v>
      </c>
      <c r="E483">
        <f t="shared" si="17"/>
        <v>4.0109575368929562E-3</v>
      </c>
      <c r="F483">
        <v>1</v>
      </c>
      <c r="G483" s="3">
        <v>20.3</v>
      </c>
      <c r="H483" s="3">
        <v>1324113</v>
      </c>
      <c r="I483">
        <v>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100</v>
      </c>
      <c r="Q483">
        <v>1</v>
      </c>
      <c r="R483">
        <v>0</v>
      </c>
      <c r="S483">
        <v>0</v>
      </c>
      <c r="T483">
        <v>0</v>
      </c>
    </row>
    <row r="484" spans="1:20" x14ac:dyDescent="0.35">
      <c r="A484" s="1">
        <v>44065</v>
      </c>
      <c r="B484" t="s">
        <v>22</v>
      </c>
      <c r="C484" s="2">
        <v>2966</v>
      </c>
      <c r="D484">
        <f t="shared" si="16"/>
        <v>3.472171146692363</v>
      </c>
      <c r="E484">
        <f t="shared" si="17"/>
        <v>4.2672001695627237E-3</v>
      </c>
      <c r="F484">
        <v>2</v>
      </c>
      <c r="G484" s="3">
        <v>18.899999999999999</v>
      </c>
      <c r="H484" s="3">
        <v>1324113</v>
      </c>
      <c r="I484">
        <v>4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100</v>
      </c>
      <c r="Q484">
        <v>1</v>
      </c>
      <c r="R484">
        <v>0</v>
      </c>
      <c r="S484">
        <v>0</v>
      </c>
      <c r="T484">
        <f t="shared" ref="T484:T509" si="18">1/3</f>
        <v>0.33333333333333331</v>
      </c>
    </row>
    <row r="485" spans="1:20" x14ac:dyDescent="0.35">
      <c r="A485" s="1">
        <v>44066</v>
      </c>
      <c r="B485" t="s">
        <v>22</v>
      </c>
      <c r="C485" s="2">
        <v>2989</v>
      </c>
      <c r="D485">
        <f t="shared" si="16"/>
        <v>3.4755259150392805</v>
      </c>
      <c r="E485">
        <f t="shared" si="17"/>
        <v>3.3547683469175027E-3</v>
      </c>
      <c r="F485">
        <v>3</v>
      </c>
      <c r="G485" s="3">
        <v>16.3</v>
      </c>
      <c r="H485" s="3">
        <v>1324113</v>
      </c>
      <c r="I485">
        <v>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100</v>
      </c>
      <c r="Q485">
        <v>1</v>
      </c>
      <c r="R485">
        <v>0</v>
      </c>
      <c r="S485">
        <v>0</v>
      </c>
      <c r="T485">
        <f t="shared" si="18"/>
        <v>0.33333333333333331</v>
      </c>
    </row>
    <row r="486" spans="1:20" x14ac:dyDescent="0.35">
      <c r="A486" s="1">
        <v>44067</v>
      </c>
      <c r="B486" t="s">
        <v>22</v>
      </c>
      <c r="C486" s="2">
        <v>3018</v>
      </c>
      <c r="D486">
        <f t="shared" si="16"/>
        <v>3.4797192354395712</v>
      </c>
      <c r="E486">
        <f t="shared" si="17"/>
        <v>4.1933204002906344E-3</v>
      </c>
      <c r="F486">
        <v>4</v>
      </c>
      <c r="G486" s="3">
        <v>14.6</v>
      </c>
      <c r="H486" s="3">
        <v>1324113</v>
      </c>
      <c r="I486">
        <v>4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</v>
      </c>
      <c r="P486">
        <v>100</v>
      </c>
      <c r="Q486">
        <v>1</v>
      </c>
      <c r="R486">
        <v>0</v>
      </c>
      <c r="S486">
        <v>0</v>
      </c>
      <c r="T486">
        <f t="shared" si="18"/>
        <v>0.33333333333333331</v>
      </c>
    </row>
    <row r="487" spans="1:20" x14ac:dyDescent="0.35">
      <c r="A487" s="1">
        <v>44068</v>
      </c>
      <c r="B487" t="s">
        <v>22</v>
      </c>
      <c r="C487" s="2">
        <v>3040</v>
      </c>
      <c r="D487">
        <f t="shared" si="16"/>
        <v>3.4828735836087539</v>
      </c>
      <c r="E487">
        <f t="shared" si="17"/>
        <v>3.1543481691826969E-3</v>
      </c>
      <c r="F487">
        <v>5</v>
      </c>
      <c r="G487" s="3">
        <v>14.1</v>
      </c>
      <c r="H487" s="3">
        <v>1324113</v>
      </c>
      <c r="I487">
        <v>4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100</v>
      </c>
      <c r="Q487">
        <v>1</v>
      </c>
      <c r="R487">
        <v>0</v>
      </c>
      <c r="S487">
        <v>0</v>
      </c>
      <c r="T487">
        <f t="shared" si="18"/>
        <v>0.33333333333333331</v>
      </c>
    </row>
    <row r="488" spans="1:20" x14ac:dyDescent="0.35">
      <c r="A488" s="1">
        <v>44069</v>
      </c>
      <c r="B488" t="s">
        <v>22</v>
      </c>
      <c r="C488" s="2">
        <v>3060</v>
      </c>
      <c r="D488">
        <f t="shared" si="16"/>
        <v>3.4857214264815801</v>
      </c>
      <c r="E488">
        <f t="shared" si="17"/>
        <v>2.847842872826245E-3</v>
      </c>
      <c r="F488">
        <v>6</v>
      </c>
      <c r="G488" s="3">
        <v>16.5</v>
      </c>
      <c r="H488" s="3">
        <v>1324113</v>
      </c>
      <c r="I488">
        <v>4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100</v>
      </c>
      <c r="Q488">
        <v>1</v>
      </c>
      <c r="R488">
        <v>0</v>
      </c>
      <c r="S488">
        <v>0</v>
      </c>
      <c r="T488">
        <f t="shared" si="18"/>
        <v>0.33333333333333331</v>
      </c>
    </row>
    <row r="489" spans="1:20" x14ac:dyDescent="0.35">
      <c r="A489" s="1">
        <v>44070</v>
      </c>
      <c r="B489" t="s">
        <v>22</v>
      </c>
      <c r="C489" s="2">
        <v>3080</v>
      </c>
      <c r="D489">
        <f t="shared" si="16"/>
        <v>3.4885507165004443</v>
      </c>
      <c r="E489">
        <f t="shared" si="17"/>
        <v>2.8292900188642278E-3</v>
      </c>
      <c r="F489">
        <v>0</v>
      </c>
      <c r="G489" s="3">
        <v>14.6</v>
      </c>
      <c r="H489" s="3">
        <v>1324113</v>
      </c>
      <c r="I489">
        <v>4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100</v>
      </c>
      <c r="Q489">
        <v>1</v>
      </c>
      <c r="R489">
        <v>0</v>
      </c>
      <c r="S489">
        <v>0</v>
      </c>
      <c r="T489">
        <f t="shared" si="18"/>
        <v>0.33333333333333331</v>
      </c>
    </row>
    <row r="490" spans="1:20" x14ac:dyDescent="0.35">
      <c r="A490" s="1">
        <v>44071</v>
      </c>
      <c r="B490" t="s">
        <v>22</v>
      </c>
      <c r="C490" s="2">
        <v>3105</v>
      </c>
      <c r="D490">
        <f t="shared" si="16"/>
        <v>3.4920616045125992</v>
      </c>
      <c r="E490">
        <f t="shared" si="17"/>
        <v>3.5108880121548225E-3</v>
      </c>
      <c r="F490">
        <v>1</v>
      </c>
      <c r="G490" s="3">
        <v>13.9</v>
      </c>
      <c r="H490" s="3">
        <v>1324113</v>
      </c>
      <c r="I490">
        <v>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100</v>
      </c>
      <c r="Q490">
        <v>1</v>
      </c>
      <c r="R490">
        <v>0</v>
      </c>
      <c r="S490">
        <v>0</v>
      </c>
      <c r="T490">
        <f t="shared" si="18"/>
        <v>0.33333333333333331</v>
      </c>
    </row>
    <row r="491" spans="1:20" x14ac:dyDescent="0.35">
      <c r="A491" s="1">
        <v>44072</v>
      </c>
      <c r="B491" t="s">
        <v>22</v>
      </c>
      <c r="C491" s="2">
        <v>3123</v>
      </c>
      <c r="D491">
        <f t="shared" si="16"/>
        <v>3.4945719842301988</v>
      </c>
      <c r="E491">
        <f t="shared" si="17"/>
        <v>2.5103797175995979E-3</v>
      </c>
      <c r="F491">
        <v>2</v>
      </c>
      <c r="G491" s="3">
        <v>15</v>
      </c>
      <c r="H491" s="3">
        <v>1324113</v>
      </c>
      <c r="I491">
        <v>4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100</v>
      </c>
      <c r="Q491">
        <v>1</v>
      </c>
      <c r="R491">
        <v>0</v>
      </c>
      <c r="S491">
        <v>0</v>
      </c>
      <c r="T491">
        <f t="shared" si="18"/>
        <v>0.33333333333333331</v>
      </c>
    </row>
    <row r="492" spans="1:20" x14ac:dyDescent="0.35">
      <c r="A492" s="1">
        <v>44073</v>
      </c>
      <c r="B492" t="s">
        <v>22</v>
      </c>
      <c r="C492" s="2">
        <v>3146</v>
      </c>
      <c r="D492">
        <f t="shared" si="16"/>
        <v>3.497758718287268</v>
      </c>
      <c r="E492">
        <f t="shared" si="17"/>
        <v>3.1867340570692626E-3</v>
      </c>
      <c r="F492">
        <v>3</v>
      </c>
      <c r="G492" s="3">
        <v>14.8</v>
      </c>
      <c r="H492" s="3">
        <v>1324113</v>
      </c>
      <c r="I492">
        <v>4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100</v>
      </c>
      <c r="Q492">
        <v>1</v>
      </c>
      <c r="R492">
        <v>0</v>
      </c>
      <c r="S492">
        <v>0</v>
      </c>
      <c r="T492">
        <f t="shared" si="18"/>
        <v>0.33333333333333331</v>
      </c>
    </row>
    <row r="493" spans="1:20" x14ac:dyDescent="0.35">
      <c r="A493" s="1">
        <v>44074</v>
      </c>
      <c r="B493" t="s">
        <v>22</v>
      </c>
      <c r="C493" s="2">
        <v>3164</v>
      </c>
      <c r="D493">
        <f t="shared" si="16"/>
        <v>3.5002364748256389</v>
      </c>
      <c r="E493">
        <f t="shared" si="17"/>
        <v>2.477756538370901E-3</v>
      </c>
      <c r="F493">
        <v>4</v>
      </c>
      <c r="G493" s="3">
        <v>14.3</v>
      </c>
      <c r="H493" s="3">
        <v>1324113</v>
      </c>
      <c r="I493">
        <v>4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100</v>
      </c>
      <c r="Q493">
        <v>1</v>
      </c>
      <c r="R493">
        <v>0</v>
      </c>
      <c r="S493">
        <v>0</v>
      </c>
      <c r="T493">
        <f t="shared" si="18"/>
        <v>0.33333333333333331</v>
      </c>
    </row>
    <row r="494" spans="1:20" x14ac:dyDescent="0.35">
      <c r="A494" s="1">
        <v>44075</v>
      </c>
      <c r="B494" t="s">
        <v>22</v>
      </c>
      <c r="C494" s="2">
        <v>3197</v>
      </c>
      <c r="D494">
        <f t="shared" si="16"/>
        <v>3.504742636271688</v>
      </c>
      <c r="E494">
        <f t="shared" si="17"/>
        <v>4.5061614460490951E-3</v>
      </c>
      <c r="F494">
        <v>5</v>
      </c>
      <c r="G494" s="3">
        <v>13.6</v>
      </c>
      <c r="H494" s="3">
        <v>1324113</v>
      </c>
      <c r="I494">
        <v>4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100</v>
      </c>
      <c r="Q494">
        <v>1</v>
      </c>
      <c r="R494">
        <v>0</v>
      </c>
      <c r="S494">
        <v>0</v>
      </c>
      <c r="T494">
        <f t="shared" si="18"/>
        <v>0.33333333333333331</v>
      </c>
    </row>
    <row r="495" spans="1:20" x14ac:dyDescent="0.35">
      <c r="A495" s="1">
        <v>44076</v>
      </c>
      <c r="B495" t="s">
        <v>22</v>
      </c>
      <c r="C495" s="2">
        <v>3214</v>
      </c>
      <c r="D495">
        <f t="shared" si="16"/>
        <v>3.5070458724273257</v>
      </c>
      <c r="E495">
        <f t="shared" si="17"/>
        <v>2.3032361556376557E-3</v>
      </c>
      <c r="F495">
        <v>6</v>
      </c>
      <c r="G495" s="3">
        <v>14.8</v>
      </c>
      <c r="H495" s="3">
        <v>1324113</v>
      </c>
      <c r="I495">
        <v>4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100</v>
      </c>
      <c r="Q495">
        <v>1</v>
      </c>
      <c r="R495">
        <v>0</v>
      </c>
      <c r="S495">
        <v>0</v>
      </c>
      <c r="T495">
        <f t="shared" si="18"/>
        <v>0.33333333333333331</v>
      </c>
    </row>
    <row r="496" spans="1:20" x14ac:dyDescent="0.35">
      <c r="A496" s="1">
        <v>44077</v>
      </c>
      <c r="B496" t="s">
        <v>22</v>
      </c>
      <c r="C496" s="2">
        <v>3230</v>
      </c>
      <c r="D496">
        <f t="shared" si="16"/>
        <v>3.509202522331103</v>
      </c>
      <c r="E496">
        <f t="shared" si="17"/>
        <v>2.1566499037772857E-3</v>
      </c>
      <c r="F496">
        <v>0</v>
      </c>
      <c r="G496" s="3">
        <v>14</v>
      </c>
      <c r="H496" s="3">
        <v>1324113</v>
      </c>
      <c r="I496">
        <v>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100</v>
      </c>
      <c r="Q496">
        <v>1</v>
      </c>
      <c r="R496">
        <v>0</v>
      </c>
      <c r="S496">
        <v>0</v>
      </c>
      <c r="T496">
        <f t="shared" si="18"/>
        <v>0.33333333333333331</v>
      </c>
    </row>
    <row r="497" spans="1:20" x14ac:dyDescent="0.35">
      <c r="A497" s="1">
        <v>44078</v>
      </c>
      <c r="B497" t="s">
        <v>22</v>
      </c>
      <c r="C497" s="2">
        <v>3251</v>
      </c>
      <c r="D497">
        <f t="shared" si="16"/>
        <v>3.5120169694961265</v>
      </c>
      <c r="E497">
        <f t="shared" si="17"/>
        <v>2.8144471650235481E-3</v>
      </c>
      <c r="F497">
        <v>1</v>
      </c>
      <c r="G497" s="3">
        <v>15.9</v>
      </c>
      <c r="H497" s="3">
        <v>1324113</v>
      </c>
      <c r="I497">
        <v>4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100</v>
      </c>
      <c r="Q497">
        <v>1</v>
      </c>
      <c r="R497">
        <v>0</v>
      </c>
      <c r="S497">
        <v>0</v>
      </c>
      <c r="T497">
        <f t="shared" si="18"/>
        <v>0.33333333333333331</v>
      </c>
    </row>
    <row r="498" spans="1:20" x14ac:dyDescent="0.35">
      <c r="A498" s="1">
        <v>44079</v>
      </c>
      <c r="B498" t="s">
        <v>22</v>
      </c>
      <c r="C498" s="2">
        <v>3265</v>
      </c>
      <c r="D498">
        <f t="shared" si="16"/>
        <v>3.5138831856110926</v>
      </c>
      <c r="E498">
        <f t="shared" si="17"/>
        <v>1.8662161149660683E-3</v>
      </c>
      <c r="F498">
        <v>2</v>
      </c>
      <c r="G498" s="3">
        <v>13.7</v>
      </c>
      <c r="H498" s="3">
        <v>1324113</v>
      </c>
      <c r="I498">
        <v>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100</v>
      </c>
      <c r="Q498">
        <v>1</v>
      </c>
      <c r="R498">
        <v>0</v>
      </c>
      <c r="S498">
        <v>0</v>
      </c>
      <c r="T498">
        <f t="shared" si="18"/>
        <v>0.33333333333333331</v>
      </c>
    </row>
    <row r="499" spans="1:20" x14ac:dyDescent="0.35">
      <c r="A499" s="1">
        <v>44080</v>
      </c>
      <c r="B499" t="s">
        <v>22</v>
      </c>
      <c r="C499" s="2">
        <v>3283</v>
      </c>
      <c r="D499">
        <f t="shared" si="16"/>
        <v>3.5162708827293403</v>
      </c>
      <c r="E499">
        <f t="shared" si="17"/>
        <v>2.3876971182477114E-3</v>
      </c>
      <c r="F499">
        <v>3</v>
      </c>
      <c r="G499" s="3">
        <v>12.6</v>
      </c>
      <c r="H499" s="3">
        <v>1324113</v>
      </c>
      <c r="I499">
        <v>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100</v>
      </c>
      <c r="Q499">
        <v>1</v>
      </c>
      <c r="R499">
        <v>0</v>
      </c>
      <c r="S499">
        <v>0</v>
      </c>
      <c r="T499">
        <f t="shared" si="18"/>
        <v>0.33333333333333331</v>
      </c>
    </row>
    <row r="500" spans="1:20" x14ac:dyDescent="0.35">
      <c r="A500" s="1">
        <v>44081</v>
      </c>
      <c r="B500" t="s">
        <v>22</v>
      </c>
      <c r="C500" s="2">
        <v>3303</v>
      </c>
      <c r="D500">
        <f t="shared" si="16"/>
        <v>3.5189085736914141</v>
      </c>
      <c r="E500">
        <f t="shared" si="17"/>
        <v>2.6376909620737798E-3</v>
      </c>
      <c r="F500">
        <v>4</v>
      </c>
      <c r="G500" s="3">
        <v>13.3</v>
      </c>
      <c r="H500" s="3">
        <v>1324113</v>
      </c>
      <c r="I500">
        <v>4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</v>
      </c>
      <c r="P500">
        <v>100</v>
      </c>
      <c r="Q500">
        <v>1</v>
      </c>
      <c r="R500">
        <v>0</v>
      </c>
      <c r="S500">
        <v>0</v>
      </c>
      <c r="T500">
        <f t="shared" si="18"/>
        <v>0.33333333333333331</v>
      </c>
    </row>
    <row r="501" spans="1:20" x14ac:dyDescent="0.35">
      <c r="A501" s="1">
        <v>44082</v>
      </c>
      <c r="B501" t="s">
        <v>22</v>
      </c>
      <c r="C501" s="2">
        <v>3344</v>
      </c>
      <c r="D501">
        <f t="shared" si="16"/>
        <v>3.5242662687669788</v>
      </c>
      <c r="E501">
        <f t="shared" si="17"/>
        <v>5.3576950755647168E-3</v>
      </c>
      <c r="F501">
        <v>5</v>
      </c>
      <c r="G501" s="3">
        <v>16</v>
      </c>
      <c r="H501" s="3">
        <v>1324113</v>
      </c>
      <c r="I501">
        <v>4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100</v>
      </c>
      <c r="Q501">
        <v>1</v>
      </c>
      <c r="R501">
        <v>0</v>
      </c>
      <c r="S501">
        <v>0</v>
      </c>
      <c r="T501">
        <f t="shared" si="18"/>
        <v>0.33333333333333331</v>
      </c>
    </row>
    <row r="502" spans="1:20" x14ac:dyDescent="0.35">
      <c r="A502" s="1">
        <v>44083</v>
      </c>
      <c r="B502" t="s">
        <v>22</v>
      </c>
      <c r="C502" s="2">
        <v>3372</v>
      </c>
      <c r="D502">
        <f t="shared" si="16"/>
        <v>3.5278875659527049</v>
      </c>
      <c r="E502">
        <f t="shared" si="17"/>
        <v>3.6212971857261245E-3</v>
      </c>
      <c r="F502">
        <v>6</v>
      </c>
      <c r="G502" s="3">
        <v>15.7</v>
      </c>
      <c r="H502" s="3">
        <v>1324113</v>
      </c>
      <c r="I502">
        <v>4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</v>
      </c>
      <c r="P502">
        <v>100</v>
      </c>
      <c r="Q502">
        <v>1</v>
      </c>
      <c r="R502">
        <v>0</v>
      </c>
      <c r="S502">
        <v>0</v>
      </c>
      <c r="T502">
        <f t="shared" si="18"/>
        <v>0.33333333333333331</v>
      </c>
    </row>
    <row r="503" spans="1:20" x14ac:dyDescent="0.35">
      <c r="A503" s="1">
        <v>44084</v>
      </c>
      <c r="B503" t="s">
        <v>22</v>
      </c>
      <c r="C503" s="2">
        <v>3400</v>
      </c>
      <c r="D503">
        <f t="shared" si="16"/>
        <v>3.5314789170422549</v>
      </c>
      <c r="E503">
        <f t="shared" si="17"/>
        <v>3.5913510895499989E-3</v>
      </c>
      <c r="F503">
        <v>0</v>
      </c>
      <c r="G503" s="3">
        <v>12.9</v>
      </c>
      <c r="H503" s="3">
        <v>1324113</v>
      </c>
      <c r="I503">
        <v>4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100</v>
      </c>
      <c r="Q503">
        <v>1</v>
      </c>
      <c r="R503">
        <v>0</v>
      </c>
      <c r="S503">
        <v>0</v>
      </c>
      <c r="T503">
        <f t="shared" si="18"/>
        <v>0.33333333333333331</v>
      </c>
    </row>
    <row r="504" spans="1:20" x14ac:dyDescent="0.35">
      <c r="A504" s="1">
        <v>44085</v>
      </c>
      <c r="B504" t="s">
        <v>22</v>
      </c>
      <c r="C504" s="2">
        <v>3471</v>
      </c>
      <c r="D504">
        <f t="shared" si="16"/>
        <v>3.5404546136714119</v>
      </c>
      <c r="E504">
        <f t="shared" si="17"/>
        <v>8.9756966291569817E-3</v>
      </c>
      <c r="F504">
        <v>1</v>
      </c>
      <c r="G504" s="3">
        <v>13.1</v>
      </c>
      <c r="H504" s="3">
        <v>1324113</v>
      </c>
      <c r="I504">
        <v>4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100</v>
      </c>
      <c r="Q504">
        <v>1</v>
      </c>
      <c r="R504">
        <v>0</v>
      </c>
      <c r="S504">
        <v>0</v>
      </c>
      <c r="T504">
        <f t="shared" si="18"/>
        <v>0.33333333333333331</v>
      </c>
    </row>
    <row r="505" spans="1:20" x14ac:dyDescent="0.35">
      <c r="A505" s="1">
        <v>44086</v>
      </c>
      <c r="B505" t="s">
        <v>22</v>
      </c>
      <c r="C505" s="2">
        <v>3500</v>
      </c>
      <c r="D505">
        <f t="shared" si="16"/>
        <v>3.5440680443502757</v>
      </c>
      <c r="E505">
        <f t="shared" si="17"/>
        <v>3.6134306788637716E-3</v>
      </c>
      <c r="F505">
        <v>2</v>
      </c>
      <c r="G505" s="3">
        <v>14.3</v>
      </c>
      <c r="H505" s="3">
        <v>1324113</v>
      </c>
      <c r="I505">
        <v>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100</v>
      </c>
      <c r="Q505">
        <v>1</v>
      </c>
      <c r="R505">
        <v>0</v>
      </c>
      <c r="S505">
        <v>0</v>
      </c>
      <c r="T505">
        <f t="shared" si="18"/>
        <v>0.33333333333333331</v>
      </c>
    </row>
    <row r="506" spans="1:20" x14ac:dyDescent="0.35">
      <c r="A506" s="1">
        <v>44087</v>
      </c>
      <c r="B506" t="s">
        <v>22</v>
      </c>
      <c r="C506" s="2">
        <v>3516</v>
      </c>
      <c r="D506">
        <f t="shared" si="16"/>
        <v>3.5460488664017342</v>
      </c>
      <c r="E506">
        <f t="shared" si="17"/>
        <v>1.9808220514585528E-3</v>
      </c>
      <c r="F506">
        <v>3</v>
      </c>
      <c r="G506" s="3">
        <v>15.1</v>
      </c>
      <c r="H506" s="3">
        <v>1324113</v>
      </c>
      <c r="I506">
        <v>4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100</v>
      </c>
      <c r="Q506">
        <v>1</v>
      </c>
      <c r="R506">
        <v>0</v>
      </c>
      <c r="S506">
        <v>0</v>
      </c>
      <c r="T506">
        <f t="shared" si="18"/>
        <v>0.33333333333333331</v>
      </c>
    </row>
    <row r="507" spans="1:20" x14ac:dyDescent="0.35">
      <c r="A507" s="1">
        <v>44088</v>
      </c>
      <c r="B507" t="s">
        <v>22</v>
      </c>
      <c r="C507" s="2">
        <v>3552</v>
      </c>
      <c r="D507">
        <f t="shared" si="16"/>
        <v>3.5504729571065634</v>
      </c>
      <c r="E507">
        <f t="shared" si="17"/>
        <v>4.4240907048291866E-3</v>
      </c>
      <c r="F507">
        <v>4</v>
      </c>
      <c r="G507" s="3">
        <v>17.5</v>
      </c>
      <c r="H507" s="3">
        <v>1324113</v>
      </c>
      <c r="I507">
        <v>4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100</v>
      </c>
      <c r="Q507">
        <v>1</v>
      </c>
      <c r="R507">
        <v>0</v>
      </c>
      <c r="S507">
        <v>0</v>
      </c>
      <c r="T507">
        <f t="shared" si="18"/>
        <v>0.33333333333333331</v>
      </c>
    </row>
    <row r="508" spans="1:20" x14ac:dyDescent="0.35">
      <c r="A508" s="1">
        <v>44089</v>
      </c>
      <c r="B508" t="s">
        <v>22</v>
      </c>
      <c r="C508" s="2">
        <v>3599</v>
      </c>
      <c r="D508">
        <f t="shared" si="16"/>
        <v>3.5561818466529114</v>
      </c>
      <c r="E508">
        <f t="shared" si="17"/>
        <v>5.7088895463479616E-3</v>
      </c>
      <c r="F508">
        <v>5</v>
      </c>
      <c r="G508" s="3">
        <v>16.8</v>
      </c>
      <c r="H508" s="3">
        <v>1324113</v>
      </c>
      <c r="I508">
        <v>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100</v>
      </c>
      <c r="Q508">
        <v>1</v>
      </c>
      <c r="R508">
        <v>0</v>
      </c>
      <c r="S508">
        <v>0</v>
      </c>
      <c r="T508">
        <f t="shared" si="18"/>
        <v>0.33333333333333331</v>
      </c>
    </row>
    <row r="509" spans="1:20" x14ac:dyDescent="0.35">
      <c r="A509" s="1">
        <v>44090</v>
      </c>
      <c r="B509" t="s">
        <v>22</v>
      </c>
      <c r="C509" s="2">
        <v>3662</v>
      </c>
      <c r="D509">
        <f t="shared" si="16"/>
        <v>3.5637183399656776</v>
      </c>
      <c r="E509">
        <f t="shared" si="17"/>
        <v>7.5364933127661793E-3</v>
      </c>
      <c r="F509">
        <v>6</v>
      </c>
      <c r="G509" s="3">
        <v>14.3</v>
      </c>
      <c r="H509" s="3">
        <v>1324113</v>
      </c>
      <c r="I509">
        <v>4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100</v>
      </c>
      <c r="Q509">
        <v>1</v>
      </c>
      <c r="R509">
        <v>0</v>
      </c>
      <c r="S509">
        <v>0</v>
      </c>
      <c r="T509">
        <f t="shared" si="18"/>
        <v>0.33333333333333331</v>
      </c>
    </row>
    <row r="510" spans="1:20" x14ac:dyDescent="0.35">
      <c r="A510" s="1">
        <v>44091</v>
      </c>
      <c r="B510" t="s">
        <v>22</v>
      </c>
      <c r="C510" s="2">
        <v>3723</v>
      </c>
      <c r="D510">
        <f t="shared" si="16"/>
        <v>3.5708930362183922</v>
      </c>
      <c r="E510">
        <f t="shared" si="17"/>
        <v>7.1746962527146074E-3</v>
      </c>
      <c r="F510">
        <v>0</v>
      </c>
      <c r="G510" s="3">
        <v>11</v>
      </c>
      <c r="H510" s="3">
        <v>1324113</v>
      </c>
      <c r="I510">
        <v>4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100</v>
      </c>
      <c r="Q510">
        <v>1</v>
      </c>
      <c r="R510">
        <v>0</v>
      </c>
      <c r="S510">
        <v>0</v>
      </c>
      <c r="T510">
        <f>1/3</f>
        <v>0.33333333333333331</v>
      </c>
    </row>
    <row r="511" spans="1:20" x14ac:dyDescent="0.35">
      <c r="A511" s="1">
        <v>44092</v>
      </c>
      <c r="B511" t="s">
        <v>22</v>
      </c>
      <c r="C511" s="2">
        <v>3792</v>
      </c>
      <c r="D511">
        <f t="shared" si="16"/>
        <v>3.5788683286660286</v>
      </c>
      <c r="E511">
        <f t="shared" si="17"/>
        <v>7.9752924476363951E-3</v>
      </c>
      <c r="F511">
        <v>1</v>
      </c>
      <c r="G511" s="3">
        <v>10.6</v>
      </c>
      <c r="H511" s="3">
        <v>1324113</v>
      </c>
      <c r="I511">
        <v>4</v>
      </c>
      <c r="J511">
        <v>0</v>
      </c>
      <c r="K511">
        <v>0</v>
      </c>
      <c r="L511">
        <v>0</v>
      </c>
      <c r="M511">
        <v>0</v>
      </c>
      <c r="N511">
        <f>'[1]Vægt-arket'!$B$5*'[1]Vægt-arket'!$B$8</f>
        <v>0.15</v>
      </c>
      <c r="O511">
        <v>1</v>
      </c>
      <c r="P511">
        <v>50</v>
      </c>
      <c r="Q511">
        <v>1</v>
      </c>
      <c r="R511">
        <v>0</v>
      </c>
      <c r="S511">
        <v>1</v>
      </c>
      <c r="T511" s="4">
        <v>0.66666666666666696</v>
      </c>
    </row>
    <row r="512" spans="1:20" x14ac:dyDescent="0.35">
      <c r="A512" s="1">
        <v>44093</v>
      </c>
      <c r="B512" t="s">
        <v>22</v>
      </c>
      <c r="C512" s="2">
        <v>3841</v>
      </c>
      <c r="D512">
        <f t="shared" si="16"/>
        <v>3.5844443071651764</v>
      </c>
      <c r="E512">
        <f t="shared" si="17"/>
        <v>5.5759784991478156E-3</v>
      </c>
      <c r="F512">
        <v>2</v>
      </c>
      <c r="G512" s="3">
        <v>12.1</v>
      </c>
      <c r="H512" s="3">
        <v>1324113</v>
      </c>
      <c r="I512">
        <v>4</v>
      </c>
      <c r="J512">
        <v>0</v>
      </c>
      <c r="K512">
        <v>0</v>
      </c>
      <c r="L512">
        <v>0</v>
      </c>
      <c r="M512">
        <v>0</v>
      </c>
      <c r="N512">
        <f>'[1]Vægt-arket'!$B$5*'[1]Vægt-arket'!$B$8</f>
        <v>0.15</v>
      </c>
      <c r="O512">
        <v>1</v>
      </c>
      <c r="P512">
        <v>50</v>
      </c>
      <c r="Q512">
        <v>1</v>
      </c>
      <c r="R512">
        <v>0</v>
      </c>
      <c r="S512">
        <v>1</v>
      </c>
      <c r="T512" s="4">
        <v>0.66666666666666696</v>
      </c>
    </row>
    <row r="513" spans="1:20" x14ac:dyDescent="0.35">
      <c r="A513" s="1">
        <v>44094</v>
      </c>
      <c r="B513" t="s">
        <v>22</v>
      </c>
      <c r="C513" s="2">
        <v>3892</v>
      </c>
      <c r="D513">
        <f t="shared" si="16"/>
        <v>3.5901728315963144</v>
      </c>
      <c r="E513">
        <f t="shared" si="17"/>
        <v>5.7285244311380268E-3</v>
      </c>
      <c r="F513">
        <v>3</v>
      </c>
      <c r="G513" s="3">
        <v>12.1</v>
      </c>
      <c r="H513" s="3">
        <v>1324113</v>
      </c>
      <c r="I513">
        <v>4</v>
      </c>
      <c r="J513">
        <v>0</v>
      </c>
      <c r="K513">
        <v>0</v>
      </c>
      <c r="L513">
        <v>0</v>
      </c>
      <c r="M513">
        <v>0</v>
      </c>
      <c r="N513">
        <f>'[1]Vægt-arket'!$B$5*'[1]Vægt-arket'!$B$8</f>
        <v>0.15</v>
      </c>
      <c r="O513">
        <v>1</v>
      </c>
      <c r="P513">
        <v>50</v>
      </c>
      <c r="Q513">
        <v>1</v>
      </c>
      <c r="R513">
        <v>0</v>
      </c>
      <c r="S513">
        <v>1</v>
      </c>
      <c r="T513" s="4">
        <v>0.66666666666666696</v>
      </c>
    </row>
    <row r="514" spans="1:20" x14ac:dyDescent="0.35">
      <c r="A514" s="1">
        <v>44095</v>
      </c>
      <c r="B514" t="s">
        <v>22</v>
      </c>
      <c r="C514" s="2">
        <v>3957</v>
      </c>
      <c r="D514">
        <f t="shared" si="16"/>
        <v>3.5973660502660278</v>
      </c>
      <c r="E514">
        <f t="shared" si="17"/>
        <v>7.1932186697134526E-3</v>
      </c>
      <c r="F514">
        <v>4</v>
      </c>
      <c r="G514" s="3">
        <v>12.6</v>
      </c>
      <c r="H514" s="3">
        <v>1324113</v>
      </c>
      <c r="I514">
        <v>4</v>
      </c>
      <c r="J514">
        <v>0</v>
      </c>
      <c r="K514">
        <v>0</v>
      </c>
      <c r="L514">
        <v>0</v>
      </c>
      <c r="M514">
        <v>0</v>
      </c>
      <c r="N514">
        <f>'[1]Vægt-arket'!$B$5*'[1]Vægt-arket'!$B$8</f>
        <v>0.15</v>
      </c>
      <c r="O514">
        <v>1</v>
      </c>
      <c r="P514">
        <v>50</v>
      </c>
      <c r="Q514">
        <v>1</v>
      </c>
      <c r="R514">
        <v>0</v>
      </c>
      <c r="S514">
        <v>1</v>
      </c>
      <c r="T514" s="4">
        <v>0.66666666666666696</v>
      </c>
    </row>
    <row r="515" spans="1:20" x14ac:dyDescent="0.35">
      <c r="A515" s="1">
        <v>44096</v>
      </c>
      <c r="B515" t="s">
        <v>22</v>
      </c>
      <c r="C515" s="2">
        <v>4050</v>
      </c>
      <c r="D515">
        <f t="shared" ref="D515:D578" si="19">LOG(C515)</f>
        <v>3.6074550232146687</v>
      </c>
      <c r="E515">
        <f t="shared" si="17"/>
        <v>1.0088972948640862E-2</v>
      </c>
      <c r="F515">
        <v>5</v>
      </c>
      <c r="G515" s="3">
        <v>13.1</v>
      </c>
      <c r="H515" s="3">
        <v>1324113</v>
      </c>
      <c r="I515">
        <v>4</v>
      </c>
      <c r="J515">
        <v>0</v>
      </c>
      <c r="K515">
        <v>0</v>
      </c>
      <c r="L515">
        <v>0</v>
      </c>
      <c r="M515">
        <v>0</v>
      </c>
      <c r="N515">
        <f>'[1]Vægt-arket'!$B$5*'[1]Vægt-arket'!$B$8</f>
        <v>0.15</v>
      </c>
      <c r="O515">
        <v>1</v>
      </c>
      <c r="P515">
        <v>50</v>
      </c>
      <c r="Q515">
        <v>1</v>
      </c>
      <c r="R515">
        <v>0</v>
      </c>
      <c r="S515">
        <v>1</v>
      </c>
      <c r="T515" s="4">
        <v>0.66666666666666696</v>
      </c>
    </row>
    <row r="516" spans="1:20" x14ac:dyDescent="0.35">
      <c r="A516" s="1">
        <v>44097</v>
      </c>
      <c r="B516" t="s">
        <v>22</v>
      </c>
      <c r="C516" s="2">
        <v>4174</v>
      </c>
      <c r="D516">
        <f t="shared" si="19"/>
        <v>3.620552444729435</v>
      </c>
      <c r="E516">
        <f t="shared" ref="E516:E579" si="20">D516-D515</f>
        <v>1.3097421514766339E-2</v>
      </c>
      <c r="F516">
        <v>6</v>
      </c>
      <c r="G516" s="3">
        <v>14.8</v>
      </c>
      <c r="H516" s="3">
        <v>1324113</v>
      </c>
      <c r="I516">
        <v>4</v>
      </c>
      <c r="J516">
        <v>0</v>
      </c>
      <c r="K516">
        <v>0</v>
      </c>
      <c r="L516">
        <v>0</v>
      </c>
      <c r="M516">
        <v>0</v>
      </c>
      <c r="N516">
        <f>'[1]Vægt-arket'!$B$5*'[1]Vægt-arket'!$B$8</f>
        <v>0.15</v>
      </c>
      <c r="O516">
        <v>1</v>
      </c>
      <c r="P516">
        <v>50</v>
      </c>
      <c r="Q516">
        <v>1</v>
      </c>
      <c r="R516">
        <v>0</v>
      </c>
      <c r="S516">
        <v>1</v>
      </c>
      <c r="T516" s="4">
        <v>0.66666666666666696</v>
      </c>
    </row>
    <row r="517" spans="1:20" x14ac:dyDescent="0.35">
      <c r="A517" s="1">
        <v>44098</v>
      </c>
      <c r="B517" t="s">
        <v>22</v>
      </c>
      <c r="C517" s="2">
        <v>4287</v>
      </c>
      <c r="D517">
        <f t="shared" si="19"/>
        <v>3.6321534835106326</v>
      </c>
      <c r="E517">
        <f t="shared" si="20"/>
        <v>1.1601038781197559E-2</v>
      </c>
      <c r="F517">
        <v>0</v>
      </c>
      <c r="G517" s="3">
        <v>14.9</v>
      </c>
      <c r="H517" s="3">
        <v>1324113</v>
      </c>
      <c r="I517">
        <v>4</v>
      </c>
      <c r="J517">
        <v>0</v>
      </c>
      <c r="K517">
        <v>0</v>
      </c>
      <c r="L517">
        <v>0</v>
      </c>
      <c r="M517">
        <v>0</v>
      </c>
      <c r="N517">
        <f>'[1]Vægt-arket'!$B$5*'[1]Vægt-arket'!$B$8</f>
        <v>0.15</v>
      </c>
      <c r="O517">
        <v>1</v>
      </c>
      <c r="P517">
        <v>50</v>
      </c>
      <c r="Q517">
        <v>1</v>
      </c>
      <c r="R517">
        <v>0</v>
      </c>
      <c r="S517">
        <v>1</v>
      </c>
      <c r="T517" s="4">
        <v>0.66666666666666696</v>
      </c>
    </row>
    <row r="518" spans="1:20" x14ac:dyDescent="0.35">
      <c r="A518" s="1">
        <v>44099</v>
      </c>
      <c r="B518" t="s">
        <v>22</v>
      </c>
      <c r="C518" s="2">
        <v>4391</v>
      </c>
      <c r="D518">
        <f t="shared" si="19"/>
        <v>3.6425634371043878</v>
      </c>
      <c r="E518">
        <f t="shared" si="20"/>
        <v>1.0409953593755183E-2</v>
      </c>
      <c r="F518">
        <v>1</v>
      </c>
      <c r="G518" s="3">
        <v>12.5</v>
      </c>
      <c r="H518" s="3">
        <v>1324113</v>
      </c>
      <c r="I518">
        <v>4</v>
      </c>
      <c r="J518">
        <v>0</v>
      </c>
      <c r="K518">
        <v>0</v>
      </c>
      <c r="L518">
        <v>0</v>
      </c>
      <c r="M518">
        <v>0</v>
      </c>
      <c r="N518">
        <f>'[1]Vægt-arket'!$B$5*'[1]Vægt-arket'!$B$8</f>
        <v>0.15</v>
      </c>
      <c r="O518">
        <v>1</v>
      </c>
      <c r="P518">
        <v>50</v>
      </c>
      <c r="Q518">
        <v>1</v>
      </c>
      <c r="R518">
        <v>0</v>
      </c>
      <c r="S518">
        <v>1</v>
      </c>
      <c r="T518" s="4">
        <v>0.66666666666666696</v>
      </c>
    </row>
    <row r="519" spans="1:20" x14ac:dyDescent="0.35">
      <c r="A519" s="1">
        <v>44100</v>
      </c>
      <c r="B519" t="s">
        <v>22</v>
      </c>
      <c r="C519" s="2">
        <v>4483</v>
      </c>
      <c r="D519">
        <f t="shared" si="19"/>
        <v>3.6515687388657918</v>
      </c>
      <c r="E519">
        <f t="shared" si="20"/>
        <v>9.0053017614040165E-3</v>
      </c>
      <c r="F519">
        <v>2</v>
      </c>
      <c r="G519" s="3">
        <v>12.7</v>
      </c>
      <c r="H519" s="3">
        <v>1324113</v>
      </c>
      <c r="I519">
        <v>4</v>
      </c>
      <c r="J519">
        <v>0</v>
      </c>
      <c r="K519">
        <v>0</v>
      </c>
      <c r="L519">
        <v>0</v>
      </c>
      <c r="M519">
        <v>0</v>
      </c>
      <c r="N519">
        <f>'[1]Vægt-arket'!$B$5*'[1]Vægt-arket'!$B$8</f>
        <v>0.15</v>
      </c>
      <c r="O519">
        <v>1</v>
      </c>
      <c r="P519">
        <v>50</v>
      </c>
      <c r="Q519">
        <v>1</v>
      </c>
      <c r="R519">
        <v>0</v>
      </c>
      <c r="S519">
        <v>1</v>
      </c>
      <c r="T519" s="4">
        <v>0.66666666666666696</v>
      </c>
    </row>
    <row r="520" spans="1:20" x14ac:dyDescent="0.35">
      <c r="A520" s="1">
        <v>44101</v>
      </c>
      <c r="B520" t="s">
        <v>22</v>
      </c>
      <c r="C520" s="2">
        <v>4562</v>
      </c>
      <c r="D520">
        <f t="shared" si="19"/>
        <v>3.6591552809406296</v>
      </c>
      <c r="E520">
        <f t="shared" si="20"/>
        <v>7.5865420748377765E-3</v>
      </c>
      <c r="F520">
        <v>3</v>
      </c>
      <c r="G520" s="3">
        <v>16.100000000000001</v>
      </c>
      <c r="H520" s="3">
        <v>1324113</v>
      </c>
      <c r="I520">
        <v>4</v>
      </c>
      <c r="J520">
        <v>0</v>
      </c>
      <c r="K520">
        <v>0</v>
      </c>
      <c r="L520">
        <v>0</v>
      </c>
      <c r="M520">
        <v>0</v>
      </c>
      <c r="N520">
        <f>'[1]Vægt-arket'!$B$5*'[1]Vægt-arket'!$B$8</f>
        <v>0.15</v>
      </c>
      <c r="O520">
        <v>1</v>
      </c>
      <c r="P520">
        <v>50</v>
      </c>
      <c r="Q520">
        <v>1</v>
      </c>
      <c r="R520">
        <v>0</v>
      </c>
      <c r="S520">
        <v>1</v>
      </c>
      <c r="T520" s="4">
        <v>0.66666666666666696</v>
      </c>
    </row>
    <row r="521" spans="1:20" x14ac:dyDescent="0.35">
      <c r="A521" s="1">
        <v>44102</v>
      </c>
      <c r="B521" t="s">
        <v>22</v>
      </c>
      <c r="C521" s="2">
        <v>4671</v>
      </c>
      <c r="D521">
        <f t="shared" si="19"/>
        <v>3.6694098672877828</v>
      </c>
      <c r="E521">
        <f t="shared" si="20"/>
        <v>1.0254586347153261E-2</v>
      </c>
      <c r="F521">
        <v>4</v>
      </c>
      <c r="G521" s="3">
        <v>14.4</v>
      </c>
      <c r="H521" s="3">
        <v>1324113</v>
      </c>
      <c r="I521">
        <v>4</v>
      </c>
      <c r="J521">
        <v>0</v>
      </c>
      <c r="K521">
        <v>0</v>
      </c>
      <c r="L521">
        <v>0</v>
      </c>
      <c r="M521">
        <v>0</v>
      </c>
      <c r="N521">
        <f>'[1]Vægt-arket'!$B$5*'[1]Vægt-arket'!$B$8</f>
        <v>0.15</v>
      </c>
      <c r="O521">
        <v>1</v>
      </c>
      <c r="P521">
        <v>50</v>
      </c>
      <c r="Q521">
        <v>1</v>
      </c>
      <c r="R521">
        <v>0</v>
      </c>
      <c r="S521">
        <v>1</v>
      </c>
      <c r="T521" s="4">
        <v>0.66666666666666696</v>
      </c>
    </row>
    <row r="522" spans="1:20" x14ac:dyDescent="0.35">
      <c r="A522" s="1">
        <v>44103</v>
      </c>
      <c r="B522" t="s">
        <v>22</v>
      </c>
      <c r="C522" s="2">
        <v>4778</v>
      </c>
      <c r="D522">
        <f t="shared" si="19"/>
        <v>3.6792461454138592</v>
      </c>
      <c r="E522">
        <f t="shared" si="20"/>
        <v>9.8362781260763477E-3</v>
      </c>
      <c r="F522">
        <v>5</v>
      </c>
      <c r="G522" s="3">
        <v>13.4</v>
      </c>
      <c r="H522" s="3">
        <v>1324113</v>
      </c>
      <c r="I522">
        <v>4</v>
      </c>
      <c r="J522">
        <v>0</v>
      </c>
      <c r="K522">
        <v>0</v>
      </c>
      <c r="L522">
        <v>0</v>
      </c>
      <c r="M522">
        <v>0</v>
      </c>
      <c r="N522">
        <f>'[1]Vægt-arket'!$B$5*'[1]Vægt-arket'!$B$8</f>
        <v>0.15</v>
      </c>
      <c r="O522">
        <v>1</v>
      </c>
      <c r="P522">
        <v>50</v>
      </c>
      <c r="Q522">
        <v>1</v>
      </c>
      <c r="R522">
        <v>0</v>
      </c>
      <c r="S522">
        <v>1</v>
      </c>
      <c r="T522" s="4">
        <v>0.66666666666666696</v>
      </c>
    </row>
    <row r="523" spans="1:20" x14ac:dyDescent="0.35">
      <c r="A523" s="1">
        <v>44104</v>
      </c>
      <c r="B523" t="s">
        <v>22</v>
      </c>
      <c r="C523" s="2">
        <v>4873</v>
      </c>
      <c r="D523">
        <f t="shared" si="19"/>
        <v>3.6877964113812944</v>
      </c>
      <c r="E523">
        <f t="shared" si="20"/>
        <v>8.5502659674352444E-3</v>
      </c>
      <c r="F523">
        <v>6</v>
      </c>
      <c r="G523" s="3">
        <v>13.9</v>
      </c>
      <c r="H523" s="3">
        <v>1324113</v>
      </c>
      <c r="I523">
        <v>4</v>
      </c>
      <c r="J523">
        <v>0</v>
      </c>
      <c r="K523">
        <v>0</v>
      </c>
      <c r="L523">
        <v>0</v>
      </c>
      <c r="M523">
        <v>0</v>
      </c>
      <c r="N523">
        <f>'[1]Vægt-arket'!$B$5*'[1]Vægt-arket'!$B$8</f>
        <v>0.15</v>
      </c>
      <c r="O523">
        <v>1</v>
      </c>
      <c r="P523">
        <v>50</v>
      </c>
      <c r="Q523">
        <v>1</v>
      </c>
      <c r="R523">
        <v>0</v>
      </c>
      <c r="S523">
        <v>1</v>
      </c>
      <c r="T523" s="4">
        <v>0.66666666666666696</v>
      </c>
    </row>
    <row r="524" spans="1:20" x14ac:dyDescent="0.35">
      <c r="A524" s="1">
        <v>44105</v>
      </c>
      <c r="B524" t="s">
        <v>22</v>
      </c>
      <c r="C524" s="2">
        <v>4981</v>
      </c>
      <c r="D524">
        <f t="shared" si="19"/>
        <v>3.6973165417323832</v>
      </c>
      <c r="E524">
        <f t="shared" si="20"/>
        <v>9.5201303510887847E-3</v>
      </c>
      <c r="F524">
        <v>0</v>
      </c>
      <c r="G524" s="3">
        <v>13.9</v>
      </c>
      <c r="H524" s="3">
        <v>1324113</v>
      </c>
      <c r="I524">
        <v>4</v>
      </c>
      <c r="J524">
        <v>0</v>
      </c>
      <c r="K524">
        <v>0</v>
      </c>
      <c r="L524">
        <v>0</v>
      </c>
      <c r="M524">
        <v>0</v>
      </c>
      <c r="N524">
        <f>'[1]Vægt-arket'!$B$5*'[1]Vægt-arket'!$B$8</f>
        <v>0.15</v>
      </c>
      <c r="O524">
        <v>1</v>
      </c>
      <c r="P524">
        <v>50</v>
      </c>
      <c r="Q524">
        <v>1</v>
      </c>
      <c r="R524">
        <v>0</v>
      </c>
      <c r="S524">
        <v>1</v>
      </c>
      <c r="T524" s="4">
        <v>0.66666666666666696</v>
      </c>
    </row>
    <row r="525" spans="1:20" x14ac:dyDescent="0.35">
      <c r="A525" s="1">
        <v>44106</v>
      </c>
      <c r="B525" t="s">
        <v>22</v>
      </c>
      <c r="C525" s="2">
        <v>5082</v>
      </c>
      <c r="D525">
        <f t="shared" si="19"/>
        <v>3.7060346607143506</v>
      </c>
      <c r="E525">
        <f t="shared" si="20"/>
        <v>8.7181189819673932E-3</v>
      </c>
      <c r="F525">
        <v>1</v>
      </c>
      <c r="G525" s="3">
        <v>14.6</v>
      </c>
      <c r="H525" s="3">
        <v>1324113</v>
      </c>
      <c r="I525">
        <v>4</v>
      </c>
      <c r="J525">
        <v>0</v>
      </c>
      <c r="K525">
        <v>0</v>
      </c>
      <c r="L525">
        <v>0</v>
      </c>
      <c r="M525">
        <v>0</v>
      </c>
      <c r="N525">
        <f>'[1]Vægt-arket'!$B$5*'[1]Vægt-arket'!$B$8</f>
        <v>0.15</v>
      </c>
      <c r="O525">
        <v>1</v>
      </c>
      <c r="P525">
        <v>50</v>
      </c>
      <c r="Q525">
        <v>1</v>
      </c>
      <c r="R525">
        <v>0</v>
      </c>
      <c r="S525">
        <v>1</v>
      </c>
      <c r="T525" s="4">
        <v>0.66666666666666696</v>
      </c>
    </row>
    <row r="526" spans="1:20" x14ac:dyDescent="0.35">
      <c r="A526" s="1">
        <v>44107</v>
      </c>
      <c r="B526" t="s">
        <v>22</v>
      </c>
      <c r="C526" s="2">
        <v>5152</v>
      </c>
      <c r="D526">
        <f t="shared" si="19"/>
        <v>3.7119758543517558</v>
      </c>
      <c r="E526">
        <f t="shared" si="20"/>
        <v>5.9411936374051955E-3</v>
      </c>
      <c r="F526">
        <v>2</v>
      </c>
      <c r="G526" s="3">
        <v>15.1</v>
      </c>
      <c r="H526" s="3">
        <v>1324113</v>
      </c>
      <c r="I526">
        <v>4</v>
      </c>
      <c r="J526">
        <v>0</v>
      </c>
      <c r="K526">
        <v>0</v>
      </c>
      <c r="L526">
        <v>0</v>
      </c>
      <c r="M526">
        <v>0</v>
      </c>
      <c r="N526">
        <f>'[1]Vægt-arket'!$B$5*'[1]Vægt-arket'!$B$8</f>
        <v>0.15</v>
      </c>
      <c r="O526">
        <v>1</v>
      </c>
      <c r="P526">
        <v>50</v>
      </c>
      <c r="Q526">
        <v>1</v>
      </c>
      <c r="R526">
        <v>0</v>
      </c>
      <c r="S526">
        <v>1</v>
      </c>
      <c r="T526" s="4">
        <v>0.66666666666666696</v>
      </c>
    </row>
    <row r="527" spans="1:20" x14ac:dyDescent="0.35">
      <c r="A527" s="1">
        <v>44108</v>
      </c>
      <c r="B527" t="s">
        <v>22</v>
      </c>
      <c r="C527" s="2">
        <v>5210</v>
      </c>
      <c r="D527">
        <f t="shared" si="19"/>
        <v>3.7168377232995247</v>
      </c>
      <c r="E527">
        <f t="shared" si="20"/>
        <v>4.8618689477688548E-3</v>
      </c>
      <c r="F527">
        <v>3</v>
      </c>
      <c r="G527" s="3">
        <v>13.9</v>
      </c>
      <c r="H527" s="3">
        <v>1324113</v>
      </c>
      <c r="I527">
        <v>4</v>
      </c>
      <c r="J527">
        <v>0</v>
      </c>
      <c r="K527">
        <v>0</v>
      </c>
      <c r="L527">
        <v>0</v>
      </c>
      <c r="M527">
        <v>0</v>
      </c>
      <c r="N527">
        <f>'[1]Vægt-arket'!$B$5*'[1]Vægt-arket'!$B$8</f>
        <v>0.15</v>
      </c>
      <c r="O527">
        <v>1</v>
      </c>
      <c r="P527">
        <v>50</v>
      </c>
      <c r="Q527">
        <v>1</v>
      </c>
      <c r="R527">
        <v>0</v>
      </c>
      <c r="S527">
        <v>1</v>
      </c>
      <c r="T527" s="4">
        <v>0.66666666666666696</v>
      </c>
    </row>
    <row r="528" spans="1:20" x14ac:dyDescent="0.35">
      <c r="A528" s="1">
        <v>44109</v>
      </c>
      <c r="B528" t="s">
        <v>22</v>
      </c>
      <c r="C528" s="2">
        <v>5315</v>
      </c>
      <c r="D528">
        <f t="shared" si="19"/>
        <v>3.7255032688593155</v>
      </c>
      <c r="E528">
        <f t="shared" si="20"/>
        <v>8.6655455597908215E-3</v>
      </c>
      <c r="F528">
        <v>4</v>
      </c>
      <c r="G528" s="3">
        <v>12.3</v>
      </c>
      <c r="H528" s="3">
        <v>1324113</v>
      </c>
      <c r="I528">
        <v>4</v>
      </c>
      <c r="J528">
        <v>0</v>
      </c>
      <c r="K528">
        <v>0</v>
      </c>
      <c r="L528">
        <v>0</v>
      </c>
      <c r="M528">
        <v>0</v>
      </c>
      <c r="N528">
        <f>'[1]Vægt-arket'!$B$5*'[1]Vægt-arket'!$B$8</f>
        <v>0.15</v>
      </c>
      <c r="O528">
        <v>1</v>
      </c>
      <c r="P528">
        <v>50</v>
      </c>
      <c r="Q528">
        <v>1</v>
      </c>
      <c r="R528">
        <v>0</v>
      </c>
      <c r="S528">
        <v>1</v>
      </c>
      <c r="T528" s="4">
        <v>0.66666666666666696</v>
      </c>
    </row>
    <row r="529" spans="1:20" x14ac:dyDescent="0.35">
      <c r="A529" s="1">
        <v>44110</v>
      </c>
      <c r="B529" t="s">
        <v>22</v>
      </c>
      <c r="C529" s="2">
        <v>5423</v>
      </c>
      <c r="D529">
        <f t="shared" si="19"/>
        <v>3.7342396044354551</v>
      </c>
      <c r="E529">
        <f t="shared" si="20"/>
        <v>8.73633557613962E-3</v>
      </c>
      <c r="F529">
        <v>5</v>
      </c>
      <c r="G529" s="3">
        <v>11.5</v>
      </c>
      <c r="H529" s="3">
        <v>1324113</v>
      </c>
      <c r="I529">
        <v>4</v>
      </c>
      <c r="J529">
        <v>0</v>
      </c>
      <c r="K529">
        <v>0</v>
      </c>
      <c r="L529">
        <v>0</v>
      </c>
      <c r="M529">
        <v>0</v>
      </c>
      <c r="N529">
        <f>'[1]Vægt-arket'!$B$5*'[1]Vægt-arket'!$B$8</f>
        <v>0.15</v>
      </c>
      <c r="O529">
        <v>1</v>
      </c>
      <c r="P529">
        <v>50</v>
      </c>
      <c r="Q529">
        <v>1</v>
      </c>
      <c r="R529">
        <v>0</v>
      </c>
      <c r="S529">
        <v>1</v>
      </c>
      <c r="T529" s="4">
        <v>0.66666666666666663</v>
      </c>
    </row>
    <row r="530" spans="1:20" x14ac:dyDescent="0.35">
      <c r="A530" s="1">
        <v>44111</v>
      </c>
      <c r="B530" t="s">
        <v>22</v>
      </c>
      <c r="C530" s="2">
        <v>5575</v>
      </c>
      <c r="D530">
        <f t="shared" si="19"/>
        <v>3.7462448717201982</v>
      </c>
      <c r="E530">
        <f t="shared" si="20"/>
        <v>1.2005267284743049E-2</v>
      </c>
      <c r="F530">
        <v>6</v>
      </c>
      <c r="G530" s="3">
        <v>11.9</v>
      </c>
      <c r="H530" s="3">
        <v>1324113</v>
      </c>
      <c r="I530">
        <v>4</v>
      </c>
      <c r="J530">
        <v>0</v>
      </c>
      <c r="K530">
        <v>0</v>
      </c>
      <c r="L530">
        <v>0</v>
      </c>
      <c r="M530">
        <v>0</v>
      </c>
      <c r="N530">
        <f>'[1]Vægt-arket'!$B$5*'[1]Vægt-arket'!$B$8</f>
        <v>0.15</v>
      </c>
      <c r="O530">
        <v>1</v>
      </c>
      <c r="P530">
        <v>50</v>
      </c>
      <c r="Q530">
        <v>1</v>
      </c>
      <c r="R530">
        <v>0</v>
      </c>
      <c r="S530">
        <v>1</v>
      </c>
      <c r="T530" s="4">
        <v>0.66666666666666663</v>
      </c>
    </row>
    <row r="531" spans="1:20" x14ac:dyDescent="0.35">
      <c r="A531" s="1">
        <v>44112</v>
      </c>
      <c r="B531" t="s">
        <v>22</v>
      </c>
      <c r="C531" s="2">
        <v>5711</v>
      </c>
      <c r="D531">
        <f t="shared" si="19"/>
        <v>3.7567121601647715</v>
      </c>
      <c r="E531">
        <f t="shared" si="20"/>
        <v>1.0467288444573342E-2</v>
      </c>
      <c r="F531">
        <v>0</v>
      </c>
      <c r="G531" s="3">
        <v>10.9</v>
      </c>
      <c r="H531" s="3">
        <v>1324113</v>
      </c>
      <c r="I531">
        <v>4</v>
      </c>
      <c r="J531">
        <v>0</v>
      </c>
      <c r="K531">
        <v>0</v>
      </c>
      <c r="L531">
        <v>0</v>
      </c>
      <c r="M531">
        <v>0</v>
      </c>
      <c r="N531">
        <f>'[1]Vægt-arket'!$B$5*'[1]Vægt-arket'!$B$8</f>
        <v>0.15</v>
      </c>
      <c r="O531">
        <v>1</v>
      </c>
      <c r="P531">
        <v>50</v>
      </c>
      <c r="Q531">
        <v>1</v>
      </c>
      <c r="R531">
        <v>0</v>
      </c>
      <c r="S531">
        <v>1</v>
      </c>
      <c r="T531" s="4">
        <v>0.66666666666666663</v>
      </c>
    </row>
    <row r="532" spans="1:20" x14ac:dyDescent="0.35">
      <c r="A532" s="1">
        <v>44113</v>
      </c>
      <c r="B532" t="s">
        <v>22</v>
      </c>
      <c r="C532" s="2">
        <v>5827</v>
      </c>
      <c r="D532">
        <f t="shared" si="19"/>
        <v>3.76544501809015</v>
      </c>
      <c r="E532">
        <f t="shared" si="20"/>
        <v>8.7328579253784788E-3</v>
      </c>
      <c r="F532">
        <v>1</v>
      </c>
      <c r="G532" s="3">
        <v>10.4</v>
      </c>
      <c r="H532" s="3">
        <v>1324113</v>
      </c>
      <c r="I532">
        <v>4</v>
      </c>
      <c r="J532">
        <v>0</v>
      </c>
      <c r="K532">
        <v>0</v>
      </c>
      <c r="L532">
        <v>0</v>
      </c>
      <c r="M532">
        <v>0</v>
      </c>
      <c r="N532">
        <f>'[1]Vægt-arket'!$B$5*'[1]Vægt-arket'!$B$8</f>
        <v>0.15</v>
      </c>
      <c r="O532">
        <v>1</v>
      </c>
      <c r="P532">
        <v>50</v>
      </c>
      <c r="Q532">
        <v>1</v>
      </c>
      <c r="R532">
        <v>0</v>
      </c>
      <c r="S532">
        <v>1</v>
      </c>
      <c r="T532" s="4">
        <v>0.66666666666666663</v>
      </c>
    </row>
    <row r="533" spans="1:20" x14ac:dyDescent="0.35">
      <c r="A533" s="1">
        <v>44114</v>
      </c>
      <c r="B533" t="s">
        <v>22</v>
      </c>
      <c r="C533" s="2">
        <v>5914</v>
      </c>
      <c r="D533">
        <f t="shared" si="19"/>
        <v>3.7718813201900989</v>
      </c>
      <c r="E533">
        <f t="shared" si="20"/>
        <v>6.4363020999489429E-3</v>
      </c>
      <c r="F533">
        <v>2</v>
      </c>
      <c r="G533" s="3">
        <v>8.8000000000000007</v>
      </c>
      <c r="H533" s="3">
        <v>1324113</v>
      </c>
      <c r="I533">
        <v>4</v>
      </c>
      <c r="J533">
        <v>0</v>
      </c>
      <c r="K533">
        <v>0</v>
      </c>
      <c r="L533">
        <v>0</v>
      </c>
      <c r="M533">
        <v>0</v>
      </c>
      <c r="N533">
        <f>'[1]Vægt-arket'!$B$5*'[1]Vægt-arket'!$B$8</f>
        <v>0.15</v>
      </c>
      <c r="O533">
        <v>1</v>
      </c>
      <c r="P533">
        <v>50</v>
      </c>
      <c r="Q533">
        <v>1</v>
      </c>
      <c r="R533">
        <v>0</v>
      </c>
      <c r="S533">
        <v>1</v>
      </c>
      <c r="T533" s="4">
        <v>0.66666666666666663</v>
      </c>
    </row>
    <row r="534" spans="1:20" x14ac:dyDescent="0.35">
      <c r="A534" s="1">
        <v>44115</v>
      </c>
      <c r="B534" t="s">
        <v>22</v>
      </c>
      <c r="C534" s="2">
        <v>5980</v>
      </c>
      <c r="D534">
        <f t="shared" si="19"/>
        <v>3.7767011839884108</v>
      </c>
      <c r="E534">
        <f t="shared" si="20"/>
        <v>4.8198637983118964E-3</v>
      </c>
      <c r="F534">
        <v>3</v>
      </c>
      <c r="G534" s="3">
        <v>8.1999999999999993</v>
      </c>
      <c r="H534" s="3">
        <v>1324113</v>
      </c>
      <c r="I534">
        <v>4</v>
      </c>
      <c r="J534">
        <v>0</v>
      </c>
      <c r="K534">
        <v>0</v>
      </c>
      <c r="L534">
        <v>0</v>
      </c>
      <c r="M534">
        <v>0</v>
      </c>
      <c r="N534">
        <f>'[1]Vægt-arket'!$B$5*'[1]Vægt-arket'!$B$8</f>
        <v>0.15</v>
      </c>
      <c r="O534">
        <v>1</v>
      </c>
      <c r="P534">
        <v>50</v>
      </c>
      <c r="Q534">
        <v>1</v>
      </c>
      <c r="R534">
        <v>0</v>
      </c>
      <c r="S534">
        <v>1</v>
      </c>
      <c r="T534" s="4">
        <v>0.66666666666666663</v>
      </c>
    </row>
    <row r="535" spans="1:20" x14ac:dyDescent="0.35">
      <c r="A535" s="1">
        <v>44116</v>
      </c>
      <c r="B535" t="s">
        <v>22</v>
      </c>
      <c r="C535" s="2">
        <v>6108</v>
      </c>
      <c r="D535">
        <f t="shared" si="19"/>
        <v>3.7858990283843834</v>
      </c>
      <c r="E535">
        <f t="shared" si="20"/>
        <v>9.1978443959725986E-3</v>
      </c>
      <c r="F535">
        <v>4</v>
      </c>
      <c r="G535" s="3">
        <v>8.1</v>
      </c>
      <c r="H535" s="3">
        <v>1324113</v>
      </c>
      <c r="I535">
        <v>4</v>
      </c>
      <c r="J535">
        <v>0</v>
      </c>
      <c r="K535">
        <v>0</v>
      </c>
      <c r="L535">
        <v>0</v>
      </c>
      <c r="M535">
        <v>0</v>
      </c>
      <c r="N535">
        <f>'[1]Vægt-arket'!$B$5*'[1]Vægt-arket'!$B$8</f>
        <v>0.15</v>
      </c>
      <c r="O535">
        <v>1</v>
      </c>
      <c r="P535">
        <v>50</v>
      </c>
      <c r="Q535">
        <v>1</v>
      </c>
      <c r="R535">
        <v>0</v>
      </c>
      <c r="S535">
        <v>1</v>
      </c>
      <c r="T535" s="4">
        <v>0.66666666666666663</v>
      </c>
    </row>
    <row r="536" spans="1:20" x14ac:dyDescent="0.35">
      <c r="A536" s="1">
        <v>44117</v>
      </c>
      <c r="B536" t="s">
        <v>22</v>
      </c>
      <c r="C536" s="2">
        <v>6203</v>
      </c>
      <c r="D536">
        <f t="shared" si="19"/>
        <v>3.7926017811649664</v>
      </c>
      <c r="E536">
        <f t="shared" si="20"/>
        <v>6.7027527805829656E-3</v>
      </c>
      <c r="F536">
        <v>5</v>
      </c>
      <c r="G536" s="3">
        <v>9.1</v>
      </c>
      <c r="H536" s="3">
        <v>1324113</v>
      </c>
      <c r="I536">
        <v>4</v>
      </c>
      <c r="J536">
        <v>0</v>
      </c>
      <c r="K536">
        <v>0</v>
      </c>
      <c r="L536">
        <v>0</v>
      </c>
      <c r="M536">
        <v>0</v>
      </c>
      <c r="N536">
        <f>'[1]Vægt-arket'!$B$5*'[1]Vægt-arket'!$B$8</f>
        <v>0.15</v>
      </c>
      <c r="O536">
        <v>1</v>
      </c>
      <c r="P536">
        <v>50</v>
      </c>
      <c r="Q536">
        <v>1</v>
      </c>
      <c r="R536">
        <v>0</v>
      </c>
      <c r="S536">
        <v>1</v>
      </c>
      <c r="T536" s="4">
        <v>0.66666666666666663</v>
      </c>
    </row>
    <row r="537" spans="1:20" x14ac:dyDescent="0.35">
      <c r="A537" s="1">
        <v>44118</v>
      </c>
      <c r="B537" t="s">
        <v>22</v>
      </c>
      <c r="C537" s="2">
        <v>6299</v>
      </c>
      <c r="D537">
        <f t="shared" si="19"/>
        <v>3.7992716083498728</v>
      </c>
      <c r="E537">
        <f t="shared" si="20"/>
        <v>6.669827184906385E-3</v>
      </c>
      <c r="F537">
        <v>6</v>
      </c>
      <c r="G537" s="3">
        <v>8.1</v>
      </c>
      <c r="H537" s="3">
        <v>1324113</v>
      </c>
      <c r="I537">
        <v>4</v>
      </c>
      <c r="J537">
        <v>0</v>
      </c>
      <c r="K537">
        <v>0</v>
      </c>
      <c r="L537">
        <v>0</v>
      </c>
      <c r="M537">
        <v>0</v>
      </c>
      <c r="N537">
        <f>'[1]Vægt-arket'!$B$5*'[1]Vægt-arket'!$B$8</f>
        <v>0.15</v>
      </c>
      <c r="O537">
        <v>1</v>
      </c>
      <c r="P537">
        <v>50</v>
      </c>
      <c r="Q537">
        <v>1</v>
      </c>
      <c r="R537">
        <v>0</v>
      </c>
      <c r="S537">
        <v>1</v>
      </c>
      <c r="T537" s="4">
        <v>0.66666666666666663</v>
      </c>
    </row>
    <row r="538" spans="1:20" x14ac:dyDescent="0.35">
      <c r="A538" s="1">
        <v>44119</v>
      </c>
      <c r="B538" t="s">
        <v>22</v>
      </c>
      <c r="C538" s="2">
        <v>6410</v>
      </c>
      <c r="D538">
        <f t="shared" si="19"/>
        <v>3.8068580295188172</v>
      </c>
      <c r="E538">
        <f t="shared" si="20"/>
        <v>7.5864211689444794E-3</v>
      </c>
      <c r="F538">
        <v>0</v>
      </c>
      <c r="G538" s="3">
        <v>7.4</v>
      </c>
      <c r="H538" s="3">
        <v>1324113</v>
      </c>
      <c r="I538">
        <v>4</v>
      </c>
      <c r="J538">
        <v>0</v>
      </c>
      <c r="K538">
        <v>0</v>
      </c>
      <c r="L538">
        <v>0</v>
      </c>
      <c r="M538">
        <v>0</v>
      </c>
      <c r="N538">
        <f>'[1]Vægt-arket'!$B$5*'[1]Vægt-arket'!$B$8</f>
        <v>0.15</v>
      </c>
      <c r="O538">
        <v>1</v>
      </c>
      <c r="P538">
        <v>50</v>
      </c>
      <c r="Q538">
        <v>1</v>
      </c>
      <c r="R538">
        <v>0</v>
      </c>
      <c r="S538">
        <v>1</v>
      </c>
      <c r="T538" s="4">
        <v>0.66666666666666663</v>
      </c>
    </row>
    <row r="539" spans="1:20" x14ac:dyDescent="0.35">
      <c r="A539" s="1">
        <v>44120</v>
      </c>
      <c r="B539" t="s">
        <v>22</v>
      </c>
      <c r="C539" s="2">
        <v>6514</v>
      </c>
      <c r="D539">
        <f t="shared" si="19"/>
        <v>3.8138477542288545</v>
      </c>
      <c r="E539">
        <f t="shared" si="20"/>
        <v>6.9897247100372262E-3</v>
      </c>
      <c r="F539">
        <v>1</v>
      </c>
      <c r="G539" s="3">
        <v>7.1</v>
      </c>
      <c r="H539" s="3">
        <v>1324113</v>
      </c>
      <c r="I539">
        <v>4</v>
      </c>
      <c r="J539">
        <v>0</v>
      </c>
      <c r="K539">
        <v>0</v>
      </c>
      <c r="L539">
        <v>0</v>
      </c>
      <c r="M539">
        <v>0</v>
      </c>
      <c r="N539">
        <f>'[1]Vægt-arket'!$B$5*'[1]Vægt-arket'!$B$8</f>
        <v>0.15</v>
      </c>
      <c r="O539">
        <v>1</v>
      </c>
      <c r="P539">
        <v>50</v>
      </c>
      <c r="Q539">
        <v>1</v>
      </c>
      <c r="R539">
        <v>0</v>
      </c>
      <c r="S539">
        <v>1</v>
      </c>
      <c r="T539" s="4">
        <v>0.66666666666666663</v>
      </c>
    </row>
    <row r="540" spans="1:20" x14ac:dyDescent="0.35">
      <c r="A540" s="1">
        <v>44121</v>
      </c>
      <c r="B540" t="s">
        <v>22</v>
      </c>
      <c r="C540" s="2">
        <v>6589</v>
      </c>
      <c r="D540">
        <f t="shared" si="19"/>
        <v>3.8188195075475364</v>
      </c>
      <c r="E540">
        <f t="shared" si="20"/>
        <v>4.9717533186819374E-3</v>
      </c>
      <c r="F540">
        <v>2</v>
      </c>
      <c r="G540" s="3">
        <v>8.1</v>
      </c>
      <c r="H540" s="3">
        <v>1324113</v>
      </c>
      <c r="I540">
        <v>4</v>
      </c>
      <c r="J540">
        <v>0</v>
      </c>
      <c r="K540">
        <v>0</v>
      </c>
      <c r="L540">
        <v>0</v>
      </c>
      <c r="M540">
        <v>0</v>
      </c>
      <c r="N540">
        <f>'[1]Vægt-arket'!$B$5*'[1]Vægt-arket'!$B$8</f>
        <v>0.15</v>
      </c>
      <c r="O540">
        <v>1</v>
      </c>
      <c r="P540">
        <v>50</v>
      </c>
      <c r="Q540">
        <v>1</v>
      </c>
      <c r="R540">
        <v>0</v>
      </c>
      <c r="S540">
        <v>1</v>
      </c>
      <c r="T540" s="4">
        <v>0.66666666666666663</v>
      </c>
    </row>
    <row r="541" spans="1:20" x14ac:dyDescent="0.35">
      <c r="A541" s="1">
        <v>44122</v>
      </c>
      <c r="B541" t="s">
        <v>22</v>
      </c>
      <c r="C541" s="2">
        <v>6660</v>
      </c>
      <c r="D541">
        <f t="shared" si="19"/>
        <v>3.823474229170301</v>
      </c>
      <c r="E541">
        <f t="shared" si="20"/>
        <v>4.6547216227645904E-3</v>
      </c>
      <c r="F541">
        <v>3</v>
      </c>
      <c r="G541" s="3">
        <v>7.9</v>
      </c>
      <c r="H541" s="3">
        <v>1324113</v>
      </c>
      <c r="I541">
        <v>4</v>
      </c>
      <c r="J541">
        <v>0</v>
      </c>
      <c r="K541">
        <v>0</v>
      </c>
      <c r="L541">
        <v>0</v>
      </c>
      <c r="M541">
        <v>0</v>
      </c>
      <c r="N541">
        <f>'[1]Vægt-arket'!$B$5*'[1]Vægt-arket'!$B$8</f>
        <v>0.15</v>
      </c>
      <c r="O541">
        <v>1</v>
      </c>
      <c r="P541">
        <v>50</v>
      </c>
      <c r="Q541">
        <v>1</v>
      </c>
      <c r="R541">
        <v>0</v>
      </c>
      <c r="S541">
        <v>1</v>
      </c>
      <c r="T541" s="4">
        <v>0.66666666666666663</v>
      </c>
    </row>
    <row r="542" spans="1:20" x14ac:dyDescent="0.35">
      <c r="A542" s="1">
        <v>44123</v>
      </c>
      <c r="B542" t="s">
        <v>22</v>
      </c>
      <c r="C542" s="2">
        <v>6799</v>
      </c>
      <c r="D542">
        <f t="shared" si="19"/>
        <v>3.8324450411741111</v>
      </c>
      <c r="E542">
        <f t="shared" si="20"/>
        <v>8.9708120038101136E-3</v>
      </c>
      <c r="F542">
        <v>4</v>
      </c>
      <c r="G542" s="3">
        <v>7.2</v>
      </c>
      <c r="H542" s="3">
        <v>1324113</v>
      </c>
      <c r="I542">
        <v>4</v>
      </c>
      <c r="J542">
        <v>0</v>
      </c>
      <c r="K542">
        <v>0</v>
      </c>
      <c r="L542">
        <v>0</v>
      </c>
      <c r="M542">
        <v>0</v>
      </c>
      <c r="N542">
        <f>'[1]Vægt-arket'!$B$5*'[1]Vægt-arket'!$B$8</f>
        <v>0.15</v>
      </c>
      <c r="O542">
        <v>1</v>
      </c>
      <c r="P542">
        <v>50</v>
      </c>
      <c r="Q542">
        <v>1</v>
      </c>
      <c r="R542">
        <v>0</v>
      </c>
      <c r="S542">
        <v>1</v>
      </c>
      <c r="T542" s="4">
        <v>0.66666666666666663</v>
      </c>
    </row>
    <row r="543" spans="1:20" x14ac:dyDescent="0.35">
      <c r="A543" s="1">
        <v>44124</v>
      </c>
      <c r="B543" t="s">
        <v>22</v>
      </c>
      <c r="C543" s="2">
        <v>6990</v>
      </c>
      <c r="D543">
        <f t="shared" si="19"/>
        <v>3.8444771757456815</v>
      </c>
      <c r="E543">
        <f t="shared" si="20"/>
        <v>1.2032134571570374E-2</v>
      </c>
      <c r="F543">
        <v>5</v>
      </c>
      <c r="G543" s="3">
        <v>9.1</v>
      </c>
      <c r="H543" s="3">
        <v>1324113</v>
      </c>
      <c r="I543">
        <v>4</v>
      </c>
      <c r="J543">
        <v>0</v>
      </c>
      <c r="K543">
        <v>0</v>
      </c>
      <c r="L543">
        <v>0</v>
      </c>
      <c r="M543">
        <v>0</v>
      </c>
      <c r="N543">
        <f>'[1]Vægt-arket'!$B$5*'[1]Vægt-arket'!$B$8</f>
        <v>0.15</v>
      </c>
      <c r="O543">
        <v>1</v>
      </c>
      <c r="P543">
        <v>50</v>
      </c>
      <c r="Q543">
        <v>1</v>
      </c>
      <c r="R543">
        <v>0</v>
      </c>
      <c r="S543">
        <v>1</v>
      </c>
      <c r="T543" s="4">
        <v>0.66666666666666663</v>
      </c>
    </row>
    <row r="544" spans="1:20" x14ac:dyDescent="0.35">
      <c r="A544" s="1">
        <v>44125</v>
      </c>
      <c r="B544" t="s">
        <v>22</v>
      </c>
      <c r="C544" s="2">
        <v>7223</v>
      </c>
      <c r="D544">
        <f t="shared" si="19"/>
        <v>3.8587176148602915</v>
      </c>
      <c r="E544">
        <f t="shared" si="20"/>
        <v>1.4240439114610037E-2</v>
      </c>
      <c r="F544">
        <v>6</v>
      </c>
      <c r="G544" s="3">
        <v>12</v>
      </c>
      <c r="H544" s="3">
        <v>1324113</v>
      </c>
      <c r="I544">
        <v>4</v>
      </c>
      <c r="J544">
        <v>0</v>
      </c>
      <c r="K544">
        <v>0</v>
      </c>
      <c r="L544">
        <v>0</v>
      </c>
      <c r="M544">
        <v>0</v>
      </c>
      <c r="N544">
        <f>'[1]Vægt-arket'!$B$5*'[1]Vægt-arket'!$B$8</f>
        <v>0.15</v>
      </c>
      <c r="O544">
        <v>1</v>
      </c>
      <c r="P544">
        <v>50</v>
      </c>
      <c r="Q544">
        <v>1</v>
      </c>
      <c r="R544">
        <v>0</v>
      </c>
      <c r="S544">
        <v>1</v>
      </c>
      <c r="T544" s="4">
        <v>0.66666666666666663</v>
      </c>
    </row>
    <row r="545" spans="1:20" x14ac:dyDescent="0.35">
      <c r="A545" s="1">
        <v>44126</v>
      </c>
      <c r="B545" t="s">
        <v>22</v>
      </c>
      <c r="C545" s="2">
        <v>7374</v>
      </c>
      <c r="D545">
        <f t="shared" si="19"/>
        <v>3.8677031332700977</v>
      </c>
      <c r="E545">
        <f t="shared" si="20"/>
        <v>8.9855184098062146E-3</v>
      </c>
      <c r="F545">
        <v>0</v>
      </c>
      <c r="G545" s="3">
        <v>13</v>
      </c>
      <c r="H545" s="3">
        <v>1324113</v>
      </c>
      <c r="I545">
        <v>4</v>
      </c>
      <c r="J545">
        <v>0</v>
      </c>
      <c r="K545">
        <v>0</v>
      </c>
      <c r="L545">
        <v>0</v>
      </c>
      <c r="M545">
        <v>0</v>
      </c>
      <c r="N545">
        <f>'[1]Vægt-arket'!$B$5*'[1]Vægt-arket'!$B$8</f>
        <v>0.15</v>
      </c>
      <c r="O545">
        <v>1</v>
      </c>
      <c r="P545">
        <v>50</v>
      </c>
      <c r="Q545">
        <v>1</v>
      </c>
      <c r="R545">
        <v>0</v>
      </c>
      <c r="S545">
        <v>1</v>
      </c>
      <c r="T545" s="4">
        <v>0.66666666666666663</v>
      </c>
    </row>
    <row r="546" spans="1:20" x14ac:dyDescent="0.35">
      <c r="A546" s="1">
        <v>44127</v>
      </c>
      <c r="B546" t="s">
        <v>22</v>
      </c>
      <c r="C546" s="2">
        <v>7548</v>
      </c>
      <c r="D546">
        <f t="shared" si="19"/>
        <v>3.8778318914928938</v>
      </c>
      <c r="E546">
        <f t="shared" si="20"/>
        <v>1.0128758222796019E-2</v>
      </c>
      <c r="F546">
        <v>1</v>
      </c>
      <c r="G546" s="3">
        <v>10.9</v>
      </c>
      <c r="H546" s="3">
        <v>1324113</v>
      </c>
      <c r="I546">
        <v>4</v>
      </c>
      <c r="J546">
        <v>0</v>
      </c>
      <c r="K546">
        <v>0</v>
      </c>
      <c r="L546">
        <v>0</v>
      </c>
      <c r="M546">
        <v>0</v>
      </c>
      <c r="N546">
        <f>'[1]Vægt-arket'!$B$5*'[1]Vægt-arket'!$B$8</f>
        <v>0.15</v>
      </c>
      <c r="O546">
        <v>1</v>
      </c>
      <c r="P546">
        <v>50</v>
      </c>
      <c r="Q546">
        <v>1</v>
      </c>
      <c r="R546">
        <v>0</v>
      </c>
      <c r="S546">
        <v>1</v>
      </c>
      <c r="T546" s="4">
        <v>0.66666666666666663</v>
      </c>
    </row>
    <row r="547" spans="1:20" x14ac:dyDescent="0.35">
      <c r="A547" s="1">
        <v>44128</v>
      </c>
      <c r="B547" t="s">
        <v>22</v>
      </c>
      <c r="C547" s="2">
        <v>7692</v>
      </c>
      <c r="D547">
        <f t="shared" si="19"/>
        <v>3.8860392755664424</v>
      </c>
      <c r="E547">
        <f t="shared" si="20"/>
        <v>8.2073840735485959E-3</v>
      </c>
      <c r="F547">
        <v>2</v>
      </c>
      <c r="G547" s="3">
        <v>11.2</v>
      </c>
      <c r="H547" s="3">
        <v>1324113</v>
      </c>
      <c r="I547">
        <v>4</v>
      </c>
      <c r="J547">
        <v>0</v>
      </c>
      <c r="K547">
        <v>0</v>
      </c>
      <c r="L547">
        <v>0</v>
      </c>
      <c r="M547">
        <v>0</v>
      </c>
      <c r="N547">
        <f>'[1]Vægt-arket'!$B$5*'[1]Vægt-arket'!$B$8</f>
        <v>0.15</v>
      </c>
      <c r="O547">
        <v>1</v>
      </c>
      <c r="P547">
        <v>50</v>
      </c>
      <c r="Q547">
        <v>1</v>
      </c>
      <c r="R547">
        <v>0</v>
      </c>
      <c r="S547">
        <v>1</v>
      </c>
      <c r="T547" s="4">
        <v>0.66666666666666663</v>
      </c>
    </row>
    <row r="548" spans="1:20" x14ac:dyDescent="0.35">
      <c r="A548" s="1">
        <v>44129</v>
      </c>
      <c r="B548" t="s">
        <v>22</v>
      </c>
      <c r="C548" s="2">
        <v>7848</v>
      </c>
      <c r="D548">
        <f t="shared" si="19"/>
        <v>3.8947589943718919</v>
      </c>
      <c r="E548">
        <f t="shared" si="20"/>
        <v>8.7197188054495278E-3</v>
      </c>
      <c r="F548">
        <v>3</v>
      </c>
      <c r="G548" s="3">
        <v>12</v>
      </c>
      <c r="H548" s="3">
        <v>1324113</v>
      </c>
      <c r="I548">
        <v>4</v>
      </c>
      <c r="J548">
        <v>0</v>
      </c>
      <c r="K548">
        <v>0</v>
      </c>
      <c r="L548">
        <v>0</v>
      </c>
      <c r="M548">
        <v>0</v>
      </c>
      <c r="N548">
        <f>'[1]Vægt-arket'!$B$5*'[1]Vægt-arket'!$B$8</f>
        <v>0.15</v>
      </c>
      <c r="O548">
        <v>1</v>
      </c>
      <c r="P548">
        <v>50</v>
      </c>
      <c r="Q548">
        <v>1</v>
      </c>
      <c r="R548">
        <v>0</v>
      </c>
      <c r="S548">
        <v>1</v>
      </c>
      <c r="T548" s="4">
        <v>0.66666666666666663</v>
      </c>
    </row>
    <row r="549" spans="1:20" x14ac:dyDescent="0.35">
      <c r="A549" s="1">
        <v>44130</v>
      </c>
      <c r="B549" t="s">
        <v>22</v>
      </c>
      <c r="C549" s="2">
        <v>8010</v>
      </c>
      <c r="D549">
        <f t="shared" si="19"/>
        <v>3.9036325160842376</v>
      </c>
      <c r="E549">
        <f t="shared" si="20"/>
        <v>8.8735217123456778E-3</v>
      </c>
      <c r="F549">
        <v>4</v>
      </c>
      <c r="G549" s="3">
        <v>9.8000000000000007</v>
      </c>
      <c r="H549" s="3">
        <v>1324113</v>
      </c>
      <c r="I549">
        <v>4</v>
      </c>
      <c r="J549">
        <v>0</v>
      </c>
      <c r="K549">
        <v>0</v>
      </c>
      <c r="L549">
        <v>0</v>
      </c>
      <c r="M549">
        <v>0</v>
      </c>
      <c r="N549">
        <f>'[1]Vægt-arket'!$B$5*'[1]Vægt-arket'!$B$8</f>
        <v>0.15</v>
      </c>
      <c r="O549">
        <v>1</v>
      </c>
      <c r="P549">
        <v>50</v>
      </c>
      <c r="Q549">
        <v>1</v>
      </c>
      <c r="R549">
        <v>0</v>
      </c>
      <c r="S549">
        <v>1</v>
      </c>
      <c r="T549" s="4">
        <v>0.66666666666666663</v>
      </c>
    </row>
    <row r="550" spans="1:20" x14ac:dyDescent="0.35">
      <c r="A550" s="1">
        <v>44131</v>
      </c>
      <c r="B550" t="s">
        <v>22</v>
      </c>
      <c r="C550" s="2">
        <v>8250</v>
      </c>
      <c r="D550">
        <f t="shared" si="19"/>
        <v>3.916453948549925</v>
      </c>
      <c r="E550">
        <f t="shared" si="20"/>
        <v>1.2821432465687455E-2</v>
      </c>
      <c r="F550">
        <v>5</v>
      </c>
      <c r="G550" s="3">
        <v>9.1</v>
      </c>
      <c r="H550" s="3">
        <v>1324113</v>
      </c>
      <c r="I550">
        <v>4</v>
      </c>
      <c r="J550">
        <v>0</v>
      </c>
      <c r="K550">
        <v>0</v>
      </c>
      <c r="L550">
        <v>0</v>
      </c>
      <c r="M550">
        <v>0</v>
      </c>
      <c r="N550">
        <f>'[1]Vægt-arket'!$B$5*'[1]Vægt-arket'!$B$8</f>
        <v>0.15</v>
      </c>
      <c r="O550">
        <v>1</v>
      </c>
      <c r="P550">
        <v>50</v>
      </c>
      <c r="Q550">
        <v>1</v>
      </c>
      <c r="R550">
        <v>0</v>
      </c>
      <c r="S550">
        <v>1</v>
      </c>
      <c r="T550" s="4">
        <v>0.66666666666666663</v>
      </c>
    </row>
    <row r="551" spans="1:20" x14ac:dyDescent="0.35">
      <c r="A551" s="1">
        <v>44132</v>
      </c>
      <c r="B551" t="s">
        <v>22</v>
      </c>
      <c r="C551" s="2">
        <v>8480</v>
      </c>
      <c r="D551">
        <f t="shared" si="19"/>
        <v>3.9283958522567137</v>
      </c>
      <c r="E551">
        <f t="shared" si="20"/>
        <v>1.1941903706788715E-2</v>
      </c>
      <c r="F551">
        <v>6</v>
      </c>
      <c r="G551" s="3">
        <v>9.8000000000000007</v>
      </c>
      <c r="H551" s="3">
        <v>1324113</v>
      </c>
      <c r="I551">
        <v>4</v>
      </c>
      <c r="J551">
        <v>0</v>
      </c>
      <c r="K551">
        <v>0</v>
      </c>
      <c r="L551">
        <v>0</v>
      </c>
      <c r="M551">
        <v>0</v>
      </c>
      <c r="N551">
        <f>'[1]Vægt-arket'!$B$5*'[1]Vægt-arket'!$B$8</f>
        <v>0.15</v>
      </c>
      <c r="O551">
        <v>1</v>
      </c>
      <c r="P551">
        <v>50</v>
      </c>
      <c r="Q551">
        <v>1</v>
      </c>
      <c r="R551">
        <v>0</v>
      </c>
      <c r="S551">
        <v>1</v>
      </c>
      <c r="T551" s="4">
        <v>0.66666666666666663</v>
      </c>
    </row>
    <row r="552" spans="1:20" x14ac:dyDescent="0.35">
      <c r="A552" s="1">
        <v>44133</v>
      </c>
      <c r="B552" t="s">
        <v>22</v>
      </c>
      <c r="C552" s="2">
        <v>8621</v>
      </c>
      <c r="D552">
        <f t="shared" si="19"/>
        <v>3.9355576450930139</v>
      </c>
      <c r="E552">
        <f t="shared" si="20"/>
        <v>7.1617928363001404E-3</v>
      </c>
      <c r="F552">
        <v>0</v>
      </c>
      <c r="G552" s="3">
        <v>8.6999999999999993</v>
      </c>
      <c r="H552" s="3">
        <v>1324113</v>
      </c>
      <c r="I552">
        <v>4</v>
      </c>
      <c r="J552">
        <v>0</v>
      </c>
      <c r="K552">
        <v>0</v>
      </c>
      <c r="L552">
        <v>0</v>
      </c>
      <c r="M552">
        <v>0</v>
      </c>
      <c r="N552">
        <f>'[1]Vægt-arket'!$B$5*'[1]Vægt-arket'!$B$8</f>
        <v>0.15</v>
      </c>
      <c r="O552">
        <v>1</v>
      </c>
      <c r="P552">
        <v>10</v>
      </c>
      <c r="Q552">
        <v>1</v>
      </c>
      <c r="R552">
        <v>0</v>
      </c>
      <c r="S552">
        <v>1</v>
      </c>
      <c r="T552">
        <v>1</v>
      </c>
    </row>
    <row r="553" spans="1:20" x14ac:dyDescent="0.35">
      <c r="A553" s="1">
        <v>44134</v>
      </c>
      <c r="B553" t="s">
        <v>22</v>
      </c>
      <c r="C553" s="2">
        <v>8816</v>
      </c>
      <c r="D553">
        <f t="shared" si="19"/>
        <v>3.94527158150771</v>
      </c>
      <c r="E553">
        <f t="shared" si="20"/>
        <v>9.7139364146960894E-3</v>
      </c>
      <c r="F553">
        <v>1</v>
      </c>
      <c r="G553" s="3">
        <v>10.1</v>
      </c>
      <c r="H553" s="3">
        <v>1324113</v>
      </c>
      <c r="I553">
        <v>4</v>
      </c>
      <c r="J553">
        <v>0</v>
      </c>
      <c r="K553">
        <v>0</v>
      </c>
      <c r="L553">
        <v>0</v>
      </c>
      <c r="M553">
        <v>0</v>
      </c>
      <c r="N553">
        <f>'[1]Vægt-arket'!$B$5*'[1]Vægt-arket'!$B$8</f>
        <v>0.15</v>
      </c>
      <c r="O553">
        <v>1</v>
      </c>
      <c r="P553">
        <v>10</v>
      </c>
      <c r="Q553">
        <v>1</v>
      </c>
      <c r="R553">
        <v>0</v>
      </c>
      <c r="S553">
        <v>1</v>
      </c>
      <c r="T553">
        <v>1</v>
      </c>
    </row>
    <row r="554" spans="1:20" x14ac:dyDescent="0.35">
      <c r="A554" s="1">
        <v>44135</v>
      </c>
      <c r="B554" t="s">
        <v>22</v>
      </c>
      <c r="C554" s="2">
        <v>8985</v>
      </c>
      <c r="D554">
        <f t="shared" si="19"/>
        <v>3.9535180814449928</v>
      </c>
      <c r="E554">
        <f t="shared" si="20"/>
        <v>8.2464999372828807E-3</v>
      </c>
      <c r="F554">
        <v>2</v>
      </c>
      <c r="G554" s="3">
        <v>11.1</v>
      </c>
      <c r="H554" s="3">
        <v>1324113</v>
      </c>
      <c r="I554">
        <v>4</v>
      </c>
      <c r="J554">
        <v>0</v>
      </c>
      <c r="K554">
        <v>0</v>
      </c>
      <c r="L554">
        <v>0</v>
      </c>
      <c r="M554">
        <v>0</v>
      </c>
      <c r="N554">
        <f>'[1]Vægt-arket'!$B$5*'[1]Vægt-arket'!$B$8</f>
        <v>0.15</v>
      </c>
      <c r="O554">
        <v>1</v>
      </c>
      <c r="P554">
        <v>10</v>
      </c>
      <c r="Q554">
        <v>1</v>
      </c>
      <c r="R554">
        <v>0</v>
      </c>
      <c r="S554">
        <v>1</v>
      </c>
      <c r="T554">
        <v>1</v>
      </c>
    </row>
    <row r="555" spans="1:20" x14ac:dyDescent="0.35">
      <c r="A555" s="1">
        <v>44136</v>
      </c>
      <c r="B555" t="s">
        <v>22</v>
      </c>
      <c r="C555" s="2">
        <v>9157</v>
      </c>
      <c r="D555">
        <f t="shared" si="19"/>
        <v>3.9617532141867824</v>
      </c>
      <c r="E555">
        <f t="shared" si="20"/>
        <v>8.2351327417895526E-3</v>
      </c>
      <c r="F555">
        <v>3</v>
      </c>
      <c r="G555" s="3">
        <v>11.6</v>
      </c>
      <c r="H555" s="3">
        <v>1324113</v>
      </c>
      <c r="I555">
        <v>4</v>
      </c>
      <c r="J555">
        <v>0</v>
      </c>
      <c r="K555">
        <v>0</v>
      </c>
      <c r="L555">
        <v>0</v>
      </c>
      <c r="M555">
        <v>0</v>
      </c>
      <c r="N555">
        <f>'[1]Vægt-arket'!$B$5*'[1]Vægt-arket'!$B$8</f>
        <v>0.15</v>
      </c>
      <c r="O555">
        <v>1</v>
      </c>
      <c r="P555">
        <v>10</v>
      </c>
      <c r="Q555">
        <v>1</v>
      </c>
      <c r="R555">
        <v>0</v>
      </c>
      <c r="S555">
        <v>1</v>
      </c>
      <c r="T555">
        <v>1</v>
      </c>
    </row>
    <row r="556" spans="1:20" x14ac:dyDescent="0.35">
      <c r="A556" s="1">
        <v>44137</v>
      </c>
      <c r="B556" t="s">
        <v>22</v>
      </c>
      <c r="C556" s="2">
        <v>9363</v>
      </c>
      <c r="D556">
        <f t="shared" si="19"/>
        <v>3.9714150233849952</v>
      </c>
      <c r="E556">
        <f t="shared" si="20"/>
        <v>9.6618091982128007E-3</v>
      </c>
      <c r="F556">
        <v>4</v>
      </c>
      <c r="G556" s="3">
        <v>14</v>
      </c>
      <c r="H556" s="3">
        <v>1324113</v>
      </c>
      <c r="I556">
        <v>4</v>
      </c>
      <c r="J556">
        <v>0</v>
      </c>
      <c r="K556">
        <v>0</v>
      </c>
      <c r="L556">
        <v>0</v>
      </c>
      <c r="M556">
        <v>0</v>
      </c>
      <c r="N556">
        <f>'[1]Vægt-arket'!$B$5*'[1]Vægt-arket'!$B$8</f>
        <v>0.15</v>
      </c>
      <c r="O556">
        <v>1</v>
      </c>
      <c r="P556">
        <v>10</v>
      </c>
      <c r="Q556">
        <v>1</v>
      </c>
      <c r="R556">
        <v>0</v>
      </c>
      <c r="S556">
        <v>1</v>
      </c>
      <c r="T556">
        <v>1</v>
      </c>
    </row>
    <row r="557" spans="1:20" x14ac:dyDescent="0.35">
      <c r="A557" s="1">
        <v>44138</v>
      </c>
      <c r="B557" t="s">
        <v>22</v>
      </c>
      <c r="C557" s="2">
        <v>9576</v>
      </c>
      <c r="D557">
        <f t="shared" si="19"/>
        <v>3.9811841373983543</v>
      </c>
      <c r="E557">
        <f t="shared" si="20"/>
        <v>9.7691140133591148E-3</v>
      </c>
      <c r="F557">
        <v>5</v>
      </c>
      <c r="G557" s="3">
        <v>9.6</v>
      </c>
      <c r="H557" s="3">
        <v>1324113</v>
      </c>
      <c r="I557">
        <v>4</v>
      </c>
      <c r="J557">
        <v>0</v>
      </c>
      <c r="K557">
        <v>0</v>
      </c>
      <c r="L557">
        <v>0</v>
      </c>
      <c r="M557">
        <v>0</v>
      </c>
      <c r="N557">
        <f>'[1]Vægt-arket'!$B$5*'[1]Vægt-arket'!$B$8</f>
        <v>0.15</v>
      </c>
      <c r="O557">
        <v>1</v>
      </c>
      <c r="P557">
        <v>10</v>
      </c>
      <c r="Q557">
        <v>1</v>
      </c>
      <c r="R557">
        <v>0</v>
      </c>
      <c r="S557">
        <v>1</v>
      </c>
      <c r="T557">
        <v>1</v>
      </c>
    </row>
    <row r="558" spans="1:20" x14ac:dyDescent="0.35">
      <c r="A558" s="1">
        <v>44139</v>
      </c>
      <c r="B558" t="s">
        <v>22</v>
      </c>
      <c r="C558" s="2">
        <v>9810</v>
      </c>
      <c r="D558">
        <f t="shared" si="19"/>
        <v>3.9916690073799486</v>
      </c>
      <c r="E558">
        <f t="shared" si="20"/>
        <v>1.0484869981594258E-2</v>
      </c>
      <c r="F558">
        <v>6</v>
      </c>
      <c r="G558" s="3">
        <v>8.5</v>
      </c>
      <c r="H558" s="3">
        <v>1324113</v>
      </c>
      <c r="I558">
        <v>4</v>
      </c>
      <c r="J558">
        <v>0</v>
      </c>
      <c r="K558">
        <v>0</v>
      </c>
      <c r="L558">
        <v>0</v>
      </c>
      <c r="M558">
        <v>0</v>
      </c>
      <c r="N558">
        <f>'[1]Vægt-arket'!$B$5*'[1]Vægt-arket'!$B$8</f>
        <v>0.15</v>
      </c>
      <c r="O558">
        <v>1</v>
      </c>
      <c r="P558">
        <v>10</v>
      </c>
      <c r="Q558">
        <v>1</v>
      </c>
      <c r="R558">
        <v>0</v>
      </c>
      <c r="S558">
        <v>1</v>
      </c>
      <c r="T558">
        <v>1</v>
      </c>
    </row>
    <row r="559" spans="1:20" x14ac:dyDescent="0.35">
      <c r="A559" s="1">
        <v>44140</v>
      </c>
      <c r="B559" t="s">
        <v>22</v>
      </c>
      <c r="C559" s="2">
        <v>9993</v>
      </c>
      <c r="D559">
        <f t="shared" si="19"/>
        <v>3.999695887410839</v>
      </c>
      <c r="E559">
        <f t="shared" si="20"/>
        <v>8.0268800308904709E-3</v>
      </c>
      <c r="F559">
        <v>0</v>
      </c>
      <c r="G559" s="3">
        <v>10.1</v>
      </c>
      <c r="H559" s="3">
        <v>1324113</v>
      </c>
      <c r="I559">
        <v>4</v>
      </c>
      <c r="J559">
        <v>0</v>
      </c>
      <c r="K559">
        <v>0</v>
      </c>
      <c r="L559">
        <v>0</v>
      </c>
      <c r="M559">
        <v>0</v>
      </c>
      <c r="N559">
        <f>'[1]Vægt-arket'!$B$5*'[1]Vægt-arket'!$B$8</f>
        <v>0.15</v>
      </c>
      <c r="O559">
        <v>1</v>
      </c>
      <c r="P559">
        <v>10</v>
      </c>
      <c r="Q559">
        <v>1</v>
      </c>
      <c r="R559">
        <v>0</v>
      </c>
      <c r="S559">
        <v>1</v>
      </c>
      <c r="T559">
        <v>1</v>
      </c>
    </row>
    <row r="560" spans="1:20" x14ac:dyDescent="0.35">
      <c r="A560" s="1">
        <v>44141</v>
      </c>
      <c r="B560" t="s">
        <v>22</v>
      </c>
      <c r="C560" s="2">
        <v>10155</v>
      </c>
      <c r="D560">
        <f t="shared" si="19"/>
        <v>4.0066799277408256</v>
      </c>
      <c r="E560">
        <f t="shared" si="20"/>
        <v>6.9840403299865628E-3</v>
      </c>
      <c r="F560">
        <v>1</v>
      </c>
      <c r="G560" s="3">
        <v>11.1</v>
      </c>
      <c r="H560" s="3">
        <v>1324113</v>
      </c>
      <c r="I560">
        <v>4</v>
      </c>
      <c r="J560">
        <v>0</v>
      </c>
      <c r="K560">
        <v>0</v>
      </c>
      <c r="L560">
        <v>0</v>
      </c>
      <c r="M560">
        <v>0</v>
      </c>
      <c r="N560">
        <f>'[1]Vægt-arket'!$B$5*'[1]Vægt-arket'!$B$8</f>
        <v>0.15</v>
      </c>
      <c r="O560">
        <v>1</v>
      </c>
      <c r="P560">
        <v>10</v>
      </c>
      <c r="Q560">
        <v>1</v>
      </c>
      <c r="R560">
        <v>0</v>
      </c>
      <c r="S560">
        <v>1</v>
      </c>
      <c r="T560">
        <v>1</v>
      </c>
    </row>
    <row r="561" spans="1:20" x14ac:dyDescent="0.35">
      <c r="A561" s="1">
        <v>44142</v>
      </c>
      <c r="B561" t="s">
        <v>22</v>
      </c>
      <c r="C561" s="2">
        <v>10329</v>
      </c>
      <c r="D561">
        <f t="shared" si="19"/>
        <v>4.0140582774243363</v>
      </c>
      <c r="E561">
        <f t="shared" si="20"/>
        <v>7.3783496835106988E-3</v>
      </c>
      <c r="F561">
        <v>2</v>
      </c>
      <c r="G561" s="3">
        <v>8.6999999999999993</v>
      </c>
      <c r="H561" s="3">
        <v>1324113</v>
      </c>
      <c r="I561">
        <v>4</v>
      </c>
      <c r="J561">
        <v>0</v>
      </c>
      <c r="K561">
        <v>0</v>
      </c>
      <c r="L561">
        <v>0</v>
      </c>
      <c r="M561">
        <v>0</v>
      </c>
      <c r="N561">
        <f>'[1]Vægt-arket'!$B$5*'[1]Vægt-arket'!$B$8</f>
        <v>0.15</v>
      </c>
      <c r="O561">
        <v>1</v>
      </c>
      <c r="P561">
        <v>10</v>
      </c>
      <c r="Q561">
        <v>1</v>
      </c>
      <c r="R561">
        <v>0</v>
      </c>
      <c r="S561">
        <v>1</v>
      </c>
      <c r="T561">
        <v>1</v>
      </c>
    </row>
    <row r="562" spans="1:20" x14ac:dyDescent="0.35">
      <c r="A562" s="1">
        <v>44143</v>
      </c>
      <c r="B562" t="s">
        <v>22</v>
      </c>
      <c r="C562" s="2">
        <v>10483</v>
      </c>
      <c r="D562">
        <f t="shared" si="19"/>
        <v>4.0204855857965516</v>
      </c>
      <c r="E562">
        <f t="shared" si="20"/>
        <v>6.4273083722152791E-3</v>
      </c>
      <c r="F562">
        <v>3</v>
      </c>
      <c r="G562" s="3">
        <v>6.5</v>
      </c>
      <c r="H562" s="3">
        <v>1324113</v>
      </c>
      <c r="I562">
        <v>4</v>
      </c>
      <c r="J562">
        <v>0</v>
      </c>
      <c r="K562">
        <v>0</v>
      </c>
      <c r="L562">
        <v>0</v>
      </c>
      <c r="M562">
        <v>0</v>
      </c>
      <c r="N562">
        <f>'[1]Vægt-arket'!$B$5*'[1]Vægt-arket'!$B$8</f>
        <v>0.15</v>
      </c>
      <c r="O562">
        <v>1</v>
      </c>
      <c r="P562">
        <v>10</v>
      </c>
      <c r="Q562">
        <v>1</v>
      </c>
      <c r="R562">
        <v>0</v>
      </c>
      <c r="S562">
        <v>1</v>
      </c>
      <c r="T562">
        <v>1</v>
      </c>
    </row>
    <row r="563" spans="1:20" x14ac:dyDescent="0.35">
      <c r="A563" s="1">
        <v>44144</v>
      </c>
      <c r="B563" t="s">
        <v>22</v>
      </c>
      <c r="C563" s="2">
        <v>10687</v>
      </c>
      <c r="D563">
        <f t="shared" si="19"/>
        <v>4.0288558093904436</v>
      </c>
      <c r="E563">
        <f t="shared" si="20"/>
        <v>8.3702235938920566E-3</v>
      </c>
      <c r="F563">
        <v>4</v>
      </c>
      <c r="G563" s="3">
        <v>7.5</v>
      </c>
      <c r="H563" s="3">
        <v>1324113</v>
      </c>
      <c r="I563">
        <v>4</v>
      </c>
      <c r="J563">
        <v>0</v>
      </c>
      <c r="K563">
        <v>0</v>
      </c>
      <c r="L563">
        <v>0</v>
      </c>
      <c r="M563">
        <v>0</v>
      </c>
      <c r="N563">
        <f>'[1]Vægt-arket'!$B$5*'[1]Vægt-arket'!$B$8</f>
        <v>0.15</v>
      </c>
      <c r="O563">
        <v>1</v>
      </c>
      <c r="P563">
        <v>10</v>
      </c>
      <c r="Q563">
        <v>1</v>
      </c>
      <c r="R563">
        <v>0</v>
      </c>
      <c r="S563">
        <v>1</v>
      </c>
      <c r="T563">
        <v>1</v>
      </c>
    </row>
    <row r="564" spans="1:20" x14ac:dyDescent="0.35">
      <c r="A564" s="1">
        <v>44145</v>
      </c>
      <c r="B564" t="s">
        <v>22</v>
      </c>
      <c r="C564" s="2">
        <v>10912</v>
      </c>
      <c r="D564">
        <f t="shared" si="19"/>
        <v>4.0379043573124038</v>
      </c>
      <c r="E564">
        <f t="shared" si="20"/>
        <v>9.0485479219601928E-3</v>
      </c>
      <c r="F564">
        <v>5</v>
      </c>
      <c r="G564" s="3">
        <v>7.2</v>
      </c>
      <c r="H564" s="3">
        <v>1324113</v>
      </c>
      <c r="I564">
        <v>4</v>
      </c>
      <c r="J564">
        <v>0</v>
      </c>
      <c r="K564">
        <v>0</v>
      </c>
      <c r="L564">
        <v>0</v>
      </c>
      <c r="M564">
        <v>0</v>
      </c>
      <c r="N564">
        <f>'[1]Vægt-arket'!$B$5*'[1]Vægt-arket'!$B$8</f>
        <v>0.15</v>
      </c>
      <c r="O564">
        <v>1</v>
      </c>
      <c r="P564">
        <v>10</v>
      </c>
      <c r="Q564">
        <v>1</v>
      </c>
      <c r="R564">
        <v>0</v>
      </c>
      <c r="S564">
        <v>1</v>
      </c>
      <c r="T564">
        <v>1</v>
      </c>
    </row>
    <row r="565" spans="1:20" x14ac:dyDescent="0.35">
      <c r="A565" s="1">
        <v>44146</v>
      </c>
      <c r="B565" t="s">
        <v>22</v>
      </c>
      <c r="C565" s="2">
        <v>11175</v>
      </c>
      <c r="D565">
        <f t="shared" si="19"/>
        <v>4.0482475318039741</v>
      </c>
      <c r="E565">
        <f t="shared" si="20"/>
        <v>1.0343174491570295E-2</v>
      </c>
      <c r="F565">
        <v>6</v>
      </c>
      <c r="G565" s="3">
        <v>5.8</v>
      </c>
      <c r="H565" s="3">
        <v>1324113</v>
      </c>
      <c r="I565">
        <v>4</v>
      </c>
      <c r="J565">
        <v>0</v>
      </c>
      <c r="K565">
        <v>0</v>
      </c>
      <c r="L565">
        <v>0</v>
      </c>
      <c r="M565">
        <v>0</v>
      </c>
      <c r="N565">
        <f>'[1]Vægt-arket'!$B$5*'[1]Vægt-arket'!$B$8</f>
        <v>0.15</v>
      </c>
      <c r="O565">
        <v>1</v>
      </c>
      <c r="P565">
        <v>10</v>
      </c>
      <c r="Q565">
        <v>1</v>
      </c>
      <c r="R565">
        <v>0</v>
      </c>
      <c r="S565">
        <v>1</v>
      </c>
      <c r="T565">
        <v>1</v>
      </c>
    </row>
    <row r="566" spans="1:20" x14ac:dyDescent="0.35">
      <c r="A566" s="1">
        <v>44147</v>
      </c>
      <c r="B566" t="s">
        <v>22</v>
      </c>
      <c r="C566" s="2">
        <v>11423</v>
      </c>
      <c r="D566">
        <f t="shared" si="19"/>
        <v>4.0577801767945818</v>
      </c>
      <c r="E566">
        <f t="shared" si="20"/>
        <v>9.532644990607686E-3</v>
      </c>
      <c r="F566">
        <v>0</v>
      </c>
      <c r="G566" s="3">
        <v>7.4</v>
      </c>
      <c r="H566" s="3">
        <v>1324113</v>
      </c>
      <c r="I566">
        <v>4</v>
      </c>
      <c r="J566">
        <v>0</v>
      </c>
      <c r="K566">
        <v>0</v>
      </c>
      <c r="L566">
        <v>0</v>
      </c>
      <c r="M566">
        <v>0</v>
      </c>
      <c r="N566">
        <f>'[1]Vægt-arket'!$B$5*'[1]Vægt-arket'!$B$8</f>
        <v>0.15</v>
      </c>
      <c r="O566">
        <v>1</v>
      </c>
      <c r="P566">
        <v>10</v>
      </c>
      <c r="Q566">
        <v>1</v>
      </c>
      <c r="R566">
        <v>0</v>
      </c>
      <c r="S566">
        <v>1</v>
      </c>
      <c r="T566">
        <v>1</v>
      </c>
    </row>
    <row r="567" spans="1:20" x14ac:dyDescent="0.35">
      <c r="A567" s="1">
        <v>44148</v>
      </c>
      <c r="B567" t="s">
        <v>22</v>
      </c>
      <c r="C567" s="2">
        <v>11656</v>
      </c>
      <c r="D567">
        <f t="shared" si="19"/>
        <v>4.0665495387619339</v>
      </c>
      <c r="E567">
        <f t="shared" si="20"/>
        <v>8.7693619673521184E-3</v>
      </c>
      <c r="F567">
        <v>1</v>
      </c>
      <c r="G567" s="3">
        <v>8.1</v>
      </c>
      <c r="H567" s="3">
        <v>1324113</v>
      </c>
      <c r="I567">
        <v>4</v>
      </c>
      <c r="J567">
        <v>0</v>
      </c>
      <c r="K567">
        <v>0</v>
      </c>
      <c r="L567">
        <v>0</v>
      </c>
      <c r="M567">
        <v>0</v>
      </c>
      <c r="N567">
        <f>'[1]Vægt-arket'!$B$5*'[1]Vægt-arket'!$B$8</f>
        <v>0.15</v>
      </c>
      <c r="O567">
        <v>1</v>
      </c>
      <c r="P567">
        <v>10</v>
      </c>
      <c r="Q567">
        <v>1</v>
      </c>
      <c r="R567">
        <v>0</v>
      </c>
      <c r="S567">
        <v>1</v>
      </c>
      <c r="T567">
        <v>1</v>
      </c>
    </row>
    <row r="568" spans="1:20" x14ac:dyDescent="0.35">
      <c r="A568" s="1">
        <v>44149</v>
      </c>
      <c r="B568" t="s">
        <v>22</v>
      </c>
      <c r="C568" s="2">
        <v>11880</v>
      </c>
      <c r="D568">
        <f t="shared" si="19"/>
        <v>4.0748164406451748</v>
      </c>
      <c r="E568">
        <f t="shared" si="20"/>
        <v>8.2669018832408625E-3</v>
      </c>
      <c r="F568">
        <v>2</v>
      </c>
      <c r="G568" s="3">
        <v>8.3000000000000007</v>
      </c>
      <c r="H568" s="3">
        <v>1324113</v>
      </c>
      <c r="I568">
        <v>4</v>
      </c>
      <c r="J568">
        <v>0</v>
      </c>
      <c r="K568">
        <v>0</v>
      </c>
      <c r="L568">
        <v>0</v>
      </c>
      <c r="M568">
        <v>0</v>
      </c>
      <c r="N568">
        <f>'[1]Vægt-arket'!$B$5*'[1]Vægt-arket'!$B$8</f>
        <v>0.15</v>
      </c>
      <c r="O568">
        <v>1</v>
      </c>
      <c r="P568">
        <v>10</v>
      </c>
      <c r="Q568">
        <v>1</v>
      </c>
      <c r="R568">
        <v>0</v>
      </c>
      <c r="S568">
        <v>1</v>
      </c>
      <c r="T568">
        <v>1</v>
      </c>
    </row>
    <row r="569" spans="1:20" x14ac:dyDescent="0.35">
      <c r="A569" s="1">
        <v>44150</v>
      </c>
      <c r="B569" t="s">
        <v>22</v>
      </c>
      <c r="C569" s="2">
        <v>12084</v>
      </c>
      <c r="D569">
        <f t="shared" si="19"/>
        <v>4.0822107166012431</v>
      </c>
      <c r="E569">
        <f t="shared" si="20"/>
        <v>7.3942759560683413E-3</v>
      </c>
      <c r="F569">
        <v>3</v>
      </c>
      <c r="G569" s="3">
        <v>11.3</v>
      </c>
      <c r="H569" s="3">
        <v>1324113</v>
      </c>
      <c r="I569">
        <v>4</v>
      </c>
      <c r="J569">
        <v>0</v>
      </c>
      <c r="K569">
        <v>0</v>
      </c>
      <c r="L569">
        <v>0</v>
      </c>
      <c r="M569">
        <v>0</v>
      </c>
      <c r="N569">
        <f>'[1]Vægt-arket'!$B$5*'[1]Vægt-arket'!$B$8</f>
        <v>0.15</v>
      </c>
      <c r="O569">
        <v>1</v>
      </c>
      <c r="P569">
        <v>10</v>
      </c>
      <c r="Q569">
        <v>1</v>
      </c>
      <c r="R569">
        <v>0</v>
      </c>
      <c r="S569">
        <v>1</v>
      </c>
      <c r="T569">
        <v>1</v>
      </c>
    </row>
    <row r="570" spans="1:20" x14ac:dyDescent="0.35">
      <c r="A570" s="1">
        <v>44151</v>
      </c>
      <c r="B570" t="s">
        <v>22</v>
      </c>
      <c r="C570" s="2">
        <v>12385</v>
      </c>
      <c r="D570">
        <f t="shared" si="19"/>
        <v>4.092896010921856</v>
      </c>
      <c r="E570">
        <f t="shared" si="20"/>
        <v>1.0685294320612826E-2</v>
      </c>
      <c r="F570">
        <v>4</v>
      </c>
      <c r="G570" s="3">
        <v>9.6</v>
      </c>
      <c r="H570" s="3">
        <v>1324113</v>
      </c>
      <c r="I570">
        <v>4</v>
      </c>
      <c r="J570">
        <v>0</v>
      </c>
      <c r="K570">
        <v>0</v>
      </c>
      <c r="L570">
        <v>0</v>
      </c>
      <c r="M570">
        <v>0</v>
      </c>
      <c r="N570">
        <f>'[1]Vægt-arket'!$B$5*'[1]Vægt-arket'!$B$8</f>
        <v>0.15</v>
      </c>
      <c r="O570">
        <v>1</v>
      </c>
      <c r="P570">
        <v>10</v>
      </c>
      <c r="Q570">
        <v>1</v>
      </c>
      <c r="R570">
        <v>0</v>
      </c>
      <c r="S570">
        <v>1</v>
      </c>
      <c r="T570">
        <v>1</v>
      </c>
    </row>
    <row r="571" spans="1:20" x14ac:dyDescent="0.35">
      <c r="A571" s="1">
        <v>44152</v>
      </c>
      <c r="B571" t="s">
        <v>22</v>
      </c>
      <c r="C571" s="2">
        <v>12685</v>
      </c>
      <c r="D571">
        <f t="shared" si="19"/>
        <v>4.1032904715577496</v>
      </c>
      <c r="E571">
        <f t="shared" si="20"/>
        <v>1.0394460635893665E-2</v>
      </c>
      <c r="F571">
        <v>5</v>
      </c>
      <c r="G571" s="3">
        <v>10.4</v>
      </c>
      <c r="H571" s="3">
        <v>1324113</v>
      </c>
      <c r="I571">
        <v>4</v>
      </c>
      <c r="J571">
        <v>0</v>
      </c>
      <c r="K571">
        <v>0</v>
      </c>
      <c r="L571">
        <v>0</v>
      </c>
      <c r="M571">
        <v>0</v>
      </c>
      <c r="N571">
        <f>'[1]Vægt-arket'!$B$5*'[1]Vægt-arket'!$B$8</f>
        <v>0.15</v>
      </c>
      <c r="O571">
        <v>1</v>
      </c>
      <c r="P571">
        <v>10</v>
      </c>
      <c r="Q571">
        <v>1</v>
      </c>
      <c r="R571">
        <v>0</v>
      </c>
      <c r="S571">
        <v>1</v>
      </c>
      <c r="T571">
        <v>1</v>
      </c>
    </row>
    <row r="572" spans="1:20" x14ac:dyDescent="0.35">
      <c r="A572" s="1">
        <v>44153</v>
      </c>
      <c r="B572" t="s">
        <v>22</v>
      </c>
      <c r="C572" s="2">
        <v>12983</v>
      </c>
      <c r="D572">
        <f t="shared" si="19"/>
        <v>4.1133750570949026</v>
      </c>
      <c r="E572">
        <f t="shared" si="20"/>
        <v>1.0084585537152968E-2</v>
      </c>
      <c r="F572">
        <v>6</v>
      </c>
      <c r="G572" s="3">
        <v>11.2</v>
      </c>
      <c r="H572" s="3">
        <v>1324113</v>
      </c>
      <c r="I572">
        <v>4</v>
      </c>
      <c r="J572">
        <v>0</v>
      </c>
      <c r="K572">
        <v>0</v>
      </c>
      <c r="L572">
        <v>0</v>
      </c>
      <c r="M572">
        <v>0</v>
      </c>
      <c r="N572">
        <f>'[1]Vægt-arket'!$B$5*'[1]Vægt-arket'!$B$8</f>
        <v>0.15</v>
      </c>
      <c r="O572">
        <v>1</v>
      </c>
      <c r="P572">
        <v>10</v>
      </c>
      <c r="Q572">
        <v>1</v>
      </c>
      <c r="R572">
        <v>0</v>
      </c>
      <c r="S572">
        <v>1</v>
      </c>
      <c r="T572">
        <v>1</v>
      </c>
    </row>
    <row r="573" spans="1:20" x14ac:dyDescent="0.35">
      <c r="A573" s="1">
        <v>44154</v>
      </c>
      <c r="B573" t="s">
        <v>22</v>
      </c>
      <c r="C573" s="2">
        <v>13224</v>
      </c>
      <c r="D573">
        <f t="shared" si="19"/>
        <v>4.1213628405633909</v>
      </c>
      <c r="E573">
        <f t="shared" si="20"/>
        <v>7.9877834684882743E-3</v>
      </c>
      <c r="F573">
        <v>0</v>
      </c>
      <c r="G573" s="3">
        <v>7</v>
      </c>
      <c r="H573" s="3">
        <v>1324113</v>
      </c>
      <c r="I573">
        <v>4</v>
      </c>
      <c r="J573">
        <v>0</v>
      </c>
      <c r="K573">
        <v>0</v>
      </c>
      <c r="L573">
        <v>0</v>
      </c>
      <c r="M573">
        <v>0</v>
      </c>
      <c r="N573">
        <f>'[1]Vægt-arket'!$B$5*'[1]Vægt-arket'!$B$8</f>
        <v>0.15</v>
      </c>
      <c r="O573">
        <v>1</v>
      </c>
      <c r="P573">
        <v>10</v>
      </c>
      <c r="Q573">
        <v>1</v>
      </c>
      <c r="R573">
        <v>0</v>
      </c>
      <c r="S573">
        <v>1</v>
      </c>
      <c r="T573">
        <v>1</v>
      </c>
    </row>
    <row r="574" spans="1:20" x14ac:dyDescent="0.35">
      <c r="A574" s="1">
        <v>44155</v>
      </c>
      <c r="B574" t="s">
        <v>22</v>
      </c>
      <c r="C574" s="2">
        <v>13441</v>
      </c>
      <c r="D574">
        <f t="shared" si="19"/>
        <v>4.1284315810932464</v>
      </c>
      <c r="E574">
        <f t="shared" si="20"/>
        <v>7.0687405298555106E-3</v>
      </c>
      <c r="F574">
        <v>1</v>
      </c>
      <c r="G574" s="3">
        <v>4.0999999999999996</v>
      </c>
      <c r="H574" s="3">
        <v>1324113</v>
      </c>
      <c r="I574">
        <v>4</v>
      </c>
      <c r="J574">
        <v>0</v>
      </c>
      <c r="K574">
        <v>0</v>
      </c>
      <c r="L574">
        <v>0</v>
      </c>
      <c r="M574">
        <v>0</v>
      </c>
      <c r="N574">
        <f>'[1]Vægt-arket'!$B$5*'[1]Vægt-arket'!$B$8</f>
        <v>0.15</v>
      </c>
      <c r="O574">
        <v>1</v>
      </c>
      <c r="P574">
        <v>10</v>
      </c>
      <c r="Q574">
        <v>1</v>
      </c>
      <c r="R574">
        <v>0</v>
      </c>
      <c r="S574">
        <v>1</v>
      </c>
      <c r="T574">
        <v>1</v>
      </c>
    </row>
    <row r="575" spans="1:20" x14ac:dyDescent="0.35">
      <c r="A575" s="1">
        <v>44156</v>
      </c>
      <c r="B575" t="s">
        <v>22</v>
      </c>
      <c r="C575" s="2">
        <v>13620</v>
      </c>
      <c r="D575">
        <f t="shared" si="19"/>
        <v>4.1341771075767664</v>
      </c>
      <c r="E575">
        <f t="shared" si="20"/>
        <v>5.7455264835200026E-3</v>
      </c>
      <c r="F575">
        <v>2</v>
      </c>
      <c r="G575" s="3">
        <v>7.8</v>
      </c>
      <c r="H575" s="3">
        <v>1324113</v>
      </c>
      <c r="I575">
        <v>4</v>
      </c>
      <c r="J575">
        <v>0</v>
      </c>
      <c r="K575">
        <v>0</v>
      </c>
      <c r="L575">
        <v>0</v>
      </c>
      <c r="M575">
        <v>0</v>
      </c>
      <c r="N575">
        <f>'[1]Vægt-arket'!$B$5*'[1]Vægt-arket'!$B$8</f>
        <v>0.15</v>
      </c>
      <c r="O575">
        <v>1</v>
      </c>
      <c r="P575">
        <v>10</v>
      </c>
      <c r="Q575">
        <v>1</v>
      </c>
      <c r="R575">
        <v>0</v>
      </c>
      <c r="S575">
        <v>1</v>
      </c>
      <c r="T575">
        <v>1</v>
      </c>
    </row>
    <row r="576" spans="1:20" x14ac:dyDescent="0.35">
      <c r="A576" s="1">
        <v>44157</v>
      </c>
      <c r="B576" t="s">
        <v>22</v>
      </c>
      <c r="C576" s="2">
        <v>13812</v>
      </c>
      <c r="D576">
        <f t="shared" si="19"/>
        <v>4.1402565696774163</v>
      </c>
      <c r="E576">
        <f t="shared" si="20"/>
        <v>6.0794621006499128E-3</v>
      </c>
      <c r="F576">
        <v>3</v>
      </c>
      <c r="G576" s="3">
        <v>8</v>
      </c>
      <c r="H576" s="3">
        <v>1324113</v>
      </c>
      <c r="I576">
        <v>4</v>
      </c>
      <c r="J576">
        <v>0</v>
      </c>
      <c r="K576">
        <v>0</v>
      </c>
      <c r="L576">
        <v>0</v>
      </c>
      <c r="M576">
        <v>0</v>
      </c>
      <c r="N576">
        <f>'[1]Vægt-arket'!$B$5*'[1]Vægt-arket'!$B$8</f>
        <v>0.15</v>
      </c>
      <c r="O576">
        <v>1</v>
      </c>
      <c r="P576">
        <v>10</v>
      </c>
      <c r="Q576">
        <v>1</v>
      </c>
      <c r="R576">
        <v>0</v>
      </c>
      <c r="S576">
        <v>1</v>
      </c>
      <c r="T576">
        <v>1</v>
      </c>
    </row>
    <row r="577" spans="1:20" x14ac:dyDescent="0.35">
      <c r="A577" s="1">
        <v>44158</v>
      </c>
      <c r="B577" t="s">
        <v>22</v>
      </c>
      <c r="C577" s="2">
        <v>14003</v>
      </c>
      <c r="D577">
        <f t="shared" si="19"/>
        <v>4.1462210888118802</v>
      </c>
      <c r="E577">
        <f t="shared" si="20"/>
        <v>5.9645191344639414E-3</v>
      </c>
      <c r="F577">
        <v>4</v>
      </c>
      <c r="G577" s="3">
        <v>7.2</v>
      </c>
      <c r="H577" s="3">
        <v>1324113</v>
      </c>
      <c r="I577">
        <v>4</v>
      </c>
      <c r="J577">
        <v>0</v>
      </c>
      <c r="K577">
        <v>0</v>
      </c>
      <c r="L577">
        <v>0</v>
      </c>
      <c r="M577">
        <v>0</v>
      </c>
      <c r="N577">
        <f>'[1]Vægt-arket'!$B$5*'[1]Vægt-arket'!$B$8</f>
        <v>0.15</v>
      </c>
      <c r="O577">
        <v>1</v>
      </c>
      <c r="P577">
        <v>10</v>
      </c>
      <c r="Q577">
        <v>1</v>
      </c>
      <c r="R577">
        <v>0</v>
      </c>
      <c r="S577">
        <v>1</v>
      </c>
      <c r="T577">
        <v>1</v>
      </c>
    </row>
    <row r="578" spans="1:20" x14ac:dyDescent="0.35">
      <c r="A578" s="1">
        <v>44159</v>
      </c>
      <c r="B578" t="s">
        <v>22</v>
      </c>
      <c r="C578" s="2">
        <v>14240</v>
      </c>
      <c r="D578">
        <f t="shared" si="19"/>
        <v>4.1535099893008374</v>
      </c>
      <c r="E578">
        <f t="shared" si="20"/>
        <v>7.2889004889571396E-3</v>
      </c>
      <c r="F578">
        <v>5</v>
      </c>
      <c r="G578" s="3">
        <v>8.6999999999999993</v>
      </c>
      <c r="H578" s="3">
        <v>1324113</v>
      </c>
      <c r="I578">
        <v>4</v>
      </c>
      <c r="J578">
        <v>0</v>
      </c>
      <c r="K578">
        <v>0</v>
      </c>
      <c r="L578">
        <v>0</v>
      </c>
      <c r="M578">
        <v>0</v>
      </c>
      <c r="N578">
        <f>'[1]Vægt-arket'!$B$5*'[1]Vægt-arket'!$B$8</f>
        <v>0.15</v>
      </c>
      <c r="O578">
        <v>1</v>
      </c>
      <c r="P578">
        <v>10</v>
      </c>
      <c r="Q578">
        <v>1</v>
      </c>
      <c r="R578">
        <v>0</v>
      </c>
      <c r="S578">
        <v>1</v>
      </c>
      <c r="T578">
        <v>1</v>
      </c>
    </row>
    <row r="579" spans="1:20" x14ac:dyDescent="0.35">
      <c r="A579" s="1">
        <v>44160</v>
      </c>
      <c r="B579" t="s">
        <v>22</v>
      </c>
      <c r="C579" s="2">
        <v>14473</v>
      </c>
      <c r="D579">
        <f t="shared" ref="D579:D642" si="21">LOG(C579)</f>
        <v>4.1605585621075578</v>
      </c>
      <c r="E579">
        <f t="shared" si="20"/>
        <v>7.0485728067204434E-3</v>
      </c>
      <c r="F579">
        <v>6</v>
      </c>
      <c r="G579" s="3">
        <v>7</v>
      </c>
      <c r="H579" s="3">
        <v>1324113</v>
      </c>
      <c r="I579">
        <v>4</v>
      </c>
      <c r="J579">
        <v>0</v>
      </c>
      <c r="K579">
        <v>0</v>
      </c>
      <c r="L579">
        <v>0</v>
      </c>
      <c r="M579">
        <v>0</v>
      </c>
      <c r="N579">
        <f>'[1]Vægt-arket'!$B$5*'[1]Vægt-arket'!$B$8</f>
        <v>0.15</v>
      </c>
      <c r="O579">
        <v>1</v>
      </c>
      <c r="P579">
        <v>10</v>
      </c>
      <c r="Q579">
        <v>1</v>
      </c>
      <c r="R579">
        <v>0</v>
      </c>
      <c r="S579">
        <v>1</v>
      </c>
      <c r="T579">
        <v>1</v>
      </c>
    </row>
    <row r="580" spans="1:20" x14ac:dyDescent="0.35">
      <c r="A580" s="1">
        <v>44161</v>
      </c>
      <c r="B580" t="s">
        <v>22</v>
      </c>
      <c r="C580" s="2">
        <v>14719</v>
      </c>
      <c r="D580">
        <f t="shared" si="21"/>
        <v>4.1678783052980544</v>
      </c>
      <c r="E580">
        <f t="shared" ref="E580:E643" si="22">D580-D579</f>
        <v>7.3197431904965526E-3</v>
      </c>
      <c r="F580">
        <v>0</v>
      </c>
      <c r="G580" s="3">
        <v>7</v>
      </c>
      <c r="H580" s="3">
        <v>1324113</v>
      </c>
      <c r="I580">
        <v>4</v>
      </c>
      <c r="J580">
        <v>0</v>
      </c>
      <c r="K580">
        <v>0</v>
      </c>
      <c r="L580">
        <v>0</v>
      </c>
      <c r="M580">
        <v>0</v>
      </c>
      <c r="N580">
        <f>'[1]Vægt-arket'!$B$5*'[1]Vægt-arket'!$B$8</f>
        <v>0.15</v>
      </c>
      <c r="O580">
        <v>1</v>
      </c>
      <c r="P580">
        <v>10</v>
      </c>
      <c r="Q580">
        <v>1</v>
      </c>
      <c r="R580">
        <v>0</v>
      </c>
      <c r="S580">
        <v>1</v>
      </c>
      <c r="T580">
        <v>1</v>
      </c>
    </row>
    <row r="581" spans="1:20" x14ac:dyDescent="0.35">
      <c r="A581" s="1">
        <v>44162</v>
      </c>
      <c r="B581" t="s">
        <v>22</v>
      </c>
      <c r="C581" s="2">
        <v>14950</v>
      </c>
      <c r="D581">
        <f t="shared" si="21"/>
        <v>4.1746411926604488</v>
      </c>
      <c r="E581">
        <f t="shared" si="22"/>
        <v>6.7628873623943875E-3</v>
      </c>
      <c r="F581">
        <v>1</v>
      </c>
      <c r="G581" s="3">
        <v>2.9</v>
      </c>
      <c r="H581" s="3">
        <v>1324113</v>
      </c>
      <c r="I581">
        <v>4</v>
      </c>
      <c r="J581">
        <v>0</v>
      </c>
      <c r="K581">
        <v>0</v>
      </c>
      <c r="L581">
        <v>0</v>
      </c>
      <c r="M581">
        <v>0</v>
      </c>
      <c r="N581">
        <f>'[1]Vægt-arket'!$B$5*'[1]Vægt-arket'!$B$8</f>
        <v>0.15</v>
      </c>
      <c r="O581">
        <v>1</v>
      </c>
      <c r="P581">
        <v>10</v>
      </c>
      <c r="Q581">
        <v>1</v>
      </c>
      <c r="R581">
        <v>0</v>
      </c>
      <c r="S581">
        <v>1</v>
      </c>
      <c r="T581">
        <v>1</v>
      </c>
    </row>
    <row r="582" spans="1:20" x14ac:dyDescent="0.35">
      <c r="A582" s="1">
        <v>44163</v>
      </c>
      <c r="B582" t="s">
        <v>22</v>
      </c>
      <c r="C582" s="2">
        <v>15162</v>
      </c>
      <c r="D582">
        <f t="shared" si="21"/>
        <v>4.1807564923035585</v>
      </c>
      <c r="E582">
        <f t="shared" si="22"/>
        <v>6.1152996431097506E-3</v>
      </c>
      <c r="F582">
        <v>2</v>
      </c>
      <c r="G582" s="3">
        <v>1</v>
      </c>
      <c r="H582" s="3">
        <v>1324113</v>
      </c>
      <c r="I582">
        <v>4</v>
      </c>
      <c r="J582">
        <v>0</v>
      </c>
      <c r="K582">
        <v>0</v>
      </c>
      <c r="L582">
        <v>0</v>
      </c>
      <c r="M582">
        <v>0</v>
      </c>
      <c r="N582">
        <f>'[1]Vægt-arket'!$B$5*'[1]Vægt-arket'!$B$8</f>
        <v>0.15</v>
      </c>
      <c r="O582">
        <v>1</v>
      </c>
      <c r="P582">
        <v>10</v>
      </c>
      <c r="Q582">
        <v>1</v>
      </c>
      <c r="R582">
        <v>0</v>
      </c>
      <c r="S582">
        <v>1</v>
      </c>
      <c r="T582">
        <v>1</v>
      </c>
    </row>
    <row r="583" spans="1:20" x14ac:dyDescent="0.35">
      <c r="A583" s="1">
        <v>44164</v>
      </c>
      <c r="B583" t="s">
        <v>22</v>
      </c>
      <c r="C583" s="2">
        <v>15347</v>
      </c>
      <c r="D583">
        <f t="shared" si="21"/>
        <v>4.186023493117446</v>
      </c>
      <c r="E583">
        <f t="shared" si="22"/>
        <v>5.2670008138875346E-3</v>
      </c>
      <c r="F583">
        <v>3</v>
      </c>
      <c r="G583" s="3">
        <v>1.1000000000000001</v>
      </c>
      <c r="H583" s="3">
        <v>1324113</v>
      </c>
      <c r="I583">
        <v>4</v>
      </c>
      <c r="J583">
        <v>0</v>
      </c>
      <c r="K583">
        <v>0</v>
      </c>
      <c r="L583">
        <v>0</v>
      </c>
      <c r="M583">
        <v>0</v>
      </c>
      <c r="N583">
        <f>'[1]Vægt-arket'!$B$5*'[1]Vægt-arket'!$B$8</f>
        <v>0.15</v>
      </c>
      <c r="O583">
        <v>1</v>
      </c>
      <c r="P583">
        <v>10</v>
      </c>
      <c r="Q583">
        <v>1</v>
      </c>
      <c r="R583">
        <v>0</v>
      </c>
      <c r="S583">
        <v>1</v>
      </c>
      <c r="T583">
        <v>1</v>
      </c>
    </row>
    <row r="584" spans="1:20" x14ac:dyDescent="0.35">
      <c r="A584" s="1">
        <v>44165</v>
      </c>
      <c r="B584" t="s">
        <v>22</v>
      </c>
      <c r="C584" s="2">
        <v>15673</v>
      </c>
      <c r="D584">
        <f t="shared" si="21"/>
        <v>4.1951521335932869</v>
      </c>
      <c r="E584">
        <f t="shared" si="22"/>
        <v>9.1286404758408324E-3</v>
      </c>
      <c r="F584">
        <v>4</v>
      </c>
      <c r="G584" s="3">
        <v>1.7</v>
      </c>
      <c r="H584" s="3">
        <v>1324113</v>
      </c>
      <c r="I584">
        <v>4</v>
      </c>
      <c r="J584">
        <v>0</v>
      </c>
      <c r="K584">
        <v>0</v>
      </c>
      <c r="L584">
        <v>0</v>
      </c>
      <c r="M584">
        <v>0</v>
      </c>
      <c r="N584">
        <f>'[1]Vægt-arket'!$B$5*'[1]Vægt-arket'!$B$8</f>
        <v>0.15</v>
      </c>
      <c r="O584">
        <v>1</v>
      </c>
      <c r="P584">
        <v>10</v>
      </c>
      <c r="Q584">
        <v>1</v>
      </c>
      <c r="R584">
        <v>0</v>
      </c>
      <c r="S584">
        <v>1</v>
      </c>
      <c r="T584">
        <v>1</v>
      </c>
    </row>
    <row r="585" spans="1:20" x14ac:dyDescent="0.35">
      <c r="A585" s="1">
        <v>44166</v>
      </c>
      <c r="B585" t="s">
        <v>22</v>
      </c>
      <c r="C585" s="2">
        <v>15965</v>
      </c>
      <c r="D585">
        <f t="shared" si="21"/>
        <v>4.2031689228754638</v>
      </c>
      <c r="E585">
        <f t="shared" si="22"/>
        <v>8.0167892821769726E-3</v>
      </c>
      <c r="F585">
        <v>5</v>
      </c>
      <c r="G585" s="3">
        <v>3.8</v>
      </c>
      <c r="H585" s="3">
        <v>1324113</v>
      </c>
      <c r="I585">
        <v>4</v>
      </c>
      <c r="J585">
        <v>0</v>
      </c>
      <c r="K585">
        <v>0</v>
      </c>
      <c r="L585">
        <v>0</v>
      </c>
      <c r="M585">
        <v>0</v>
      </c>
      <c r="N585">
        <f>'[1]Vægt-arket'!$B$5*'[1]Vægt-arket'!$B$8</f>
        <v>0.15</v>
      </c>
      <c r="O585">
        <v>1</v>
      </c>
      <c r="P585">
        <v>10</v>
      </c>
      <c r="Q585">
        <v>1</v>
      </c>
      <c r="R585">
        <v>0</v>
      </c>
      <c r="S585">
        <v>1</v>
      </c>
      <c r="T585">
        <v>1</v>
      </c>
    </row>
    <row r="586" spans="1:20" x14ac:dyDescent="0.35">
      <c r="A586" s="1">
        <v>44167</v>
      </c>
      <c r="B586" t="s">
        <v>22</v>
      </c>
      <c r="C586" s="2">
        <v>16291</v>
      </c>
      <c r="D586">
        <f t="shared" si="21"/>
        <v>4.2119477436794339</v>
      </c>
      <c r="E586">
        <f t="shared" si="22"/>
        <v>8.7788208039700777E-3</v>
      </c>
      <c r="F586">
        <v>6</v>
      </c>
      <c r="G586" s="3">
        <v>3.7</v>
      </c>
      <c r="H586" s="3">
        <v>1324113</v>
      </c>
      <c r="I586">
        <v>4</v>
      </c>
      <c r="J586">
        <v>0</v>
      </c>
      <c r="K586">
        <v>0</v>
      </c>
      <c r="L586">
        <v>0</v>
      </c>
      <c r="M586">
        <v>0</v>
      </c>
      <c r="N586">
        <f>'[1]Vægt-arket'!$B$5*'[1]Vægt-arket'!$B$8</f>
        <v>0.15</v>
      </c>
      <c r="O586">
        <v>1</v>
      </c>
      <c r="P586">
        <v>10</v>
      </c>
      <c r="Q586">
        <v>1</v>
      </c>
      <c r="R586">
        <v>0</v>
      </c>
      <c r="S586">
        <v>1</v>
      </c>
      <c r="T586">
        <v>1</v>
      </c>
    </row>
    <row r="587" spans="1:20" x14ac:dyDescent="0.35">
      <c r="A587" s="1">
        <v>44168</v>
      </c>
      <c r="B587" t="s">
        <v>22</v>
      </c>
      <c r="C587" s="2">
        <v>16623</v>
      </c>
      <c r="D587">
        <f t="shared" si="21"/>
        <v>4.2207094048795666</v>
      </c>
      <c r="E587">
        <f t="shared" si="22"/>
        <v>8.7616612001326644E-3</v>
      </c>
      <c r="F587">
        <v>0</v>
      </c>
      <c r="G587" s="3">
        <v>1.8</v>
      </c>
      <c r="H587" s="3">
        <v>1324113</v>
      </c>
      <c r="I587">
        <v>4</v>
      </c>
      <c r="J587">
        <v>0</v>
      </c>
      <c r="K587">
        <v>0</v>
      </c>
      <c r="L587">
        <v>0</v>
      </c>
      <c r="M587">
        <v>0</v>
      </c>
      <c r="N587">
        <f>'[1]Vægt-arket'!$B$5*'[1]Vægt-arket'!$B$8</f>
        <v>0.15</v>
      </c>
      <c r="O587">
        <v>1</v>
      </c>
      <c r="P587">
        <v>10</v>
      </c>
      <c r="Q587">
        <v>1</v>
      </c>
      <c r="R587">
        <v>0</v>
      </c>
      <c r="S587">
        <v>1</v>
      </c>
      <c r="T587">
        <v>1</v>
      </c>
    </row>
    <row r="588" spans="1:20" x14ac:dyDescent="0.35">
      <c r="A588" s="1">
        <v>44169</v>
      </c>
      <c r="B588" t="s">
        <v>22</v>
      </c>
      <c r="C588" s="2">
        <v>17025</v>
      </c>
      <c r="D588">
        <f t="shared" si="21"/>
        <v>4.2310871205848226</v>
      </c>
      <c r="E588">
        <f t="shared" si="22"/>
        <v>1.037771570525603E-2</v>
      </c>
      <c r="F588">
        <v>1</v>
      </c>
      <c r="G588" s="3">
        <v>2.7</v>
      </c>
      <c r="H588" s="3">
        <v>1324113</v>
      </c>
      <c r="I588">
        <v>4</v>
      </c>
      <c r="J588">
        <v>0</v>
      </c>
      <c r="K588">
        <v>0</v>
      </c>
      <c r="L588">
        <v>0</v>
      </c>
      <c r="M588">
        <v>0</v>
      </c>
      <c r="N588">
        <f>'[1]Vægt-arket'!$B$5*'[1]Vægt-arket'!$B$8</f>
        <v>0.15</v>
      </c>
      <c r="O588">
        <v>1</v>
      </c>
      <c r="P588">
        <v>10</v>
      </c>
      <c r="Q588">
        <v>1</v>
      </c>
      <c r="R588">
        <v>0</v>
      </c>
      <c r="S588">
        <v>1</v>
      </c>
      <c r="T588">
        <v>1</v>
      </c>
    </row>
    <row r="589" spans="1:20" x14ac:dyDescent="0.35">
      <c r="A589" s="1">
        <v>44170</v>
      </c>
      <c r="B589" t="s">
        <v>22</v>
      </c>
      <c r="C589" s="2">
        <v>17291</v>
      </c>
      <c r="D589">
        <f t="shared" si="21"/>
        <v>4.2378201107940647</v>
      </c>
      <c r="E589">
        <f t="shared" si="22"/>
        <v>6.7329902092421179E-3</v>
      </c>
      <c r="F589">
        <v>2</v>
      </c>
      <c r="G589" s="3">
        <v>4.2</v>
      </c>
      <c r="H589" s="3">
        <v>1324113</v>
      </c>
      <c r="I589">
        <v>4</v>
      </c>
      <c r="J589">
        <v>0</v>
      </c>
      <c r="K589">
        <v>0</v>
      </c>
      <c r="L589">
        <v>0</v>
      </c>
      <c r="M589">
        <v>0</v>
      </c>
      <c r="N589">
        <f>'[1]Vægt-arket'!$B$5*'[1]Vægt-arket'!$B$8</f>
        <v>0.15</v>
      </c>
      <c r="O589">
        <v>1</v>
      </c>
      <c r="P589">
        <v>10</v>
      </c>
      <c r="Q589">
        <v>1</v>
      </c>
      <c r="R589">
        <v>0</v>
      </c>
      <c r="S589">
        <v>1</v>
      </c>
      <c r="T589">
        <v>1</v>
      </c>
    </row>
    <row r="590" spans="1:20" x14ac:dyDescent="0.35">
      <c r="A590" s="1">
        <v>44171</v>
      </c>
      <c r="B590" t="s">
        <v>22</v>
      </c>
      <c r="C590" s="2">
        <v>17596</v>
      </c>
      <c r="D590">
        <f t="shared" si="21"/>
        <v>4.2454139533048254</v>
      </c>
      <c r="E590">
        <f t="shared" si="22"/>
        <v>7.5938425107606733E-3</v>
      </c>
      <c r="F590">
        <v>3</v>
      </c>
      <c r="G590" s="3">
        <v>4.7</v>
      </c>
      <c r="H590" s="3">
        <v>1324113</v>
      </c>
      <c r="I590">
        <v>4</v>
      </c>
      <c r="J590">
        <v>0</v>
      </c>
      <c r="K590">
        <v>0</v>
      </c>
      <c r="L590">
        <v>0</v>
      </c>
      <c r="M590">
        <v>0</v>
      </c>
      <c r="N590">
        <f>'[1]Vægt-arket'!$B$5*'[1]Vægt-arket'!$B$8</f>
        <v>0.15</v>
      </c>
      <c r="O590">
        <v>1</v>
      </c>
      <c r="P590">
        <v>10</v>
      </c>
      <c r="Q590">
        <v>1</v>
      </c>
      <c r="R590">
        <v>0</v>
      </c>
      <c r="S590">
        <v>1</v>
      </c>
      <c r="T590">
        <v>1</v>
      </c>
    </row>
    <row r="591" spans="1:20" x14ac:dyDescent="0.35">
      <c r="A591" s="1">
        <v>44172</v>
      </c>
      <c r="B591" t="s">
        <v>22</v>
      </c>
      <c r="C591" s="2">
        <v>18037</v>
      </c>
      <c r="D591">
        <f t="shared" si="21"/>
        <v>4.256164305279615</v>
      </c>
      <c r="E591">
        <f t="shared" si="22"/>
        <v>1.0750351974789574E-2</v>
      </c>
      <c r="F591">
        <v>4</v>
      </c>
      <c r="G591" s="3">
        <v>6.5</v>
      </c>
      <c r="H591" s="3">
        <v>1324113</v>
      </c>
      <c r="I591">
        <v>4</v>
      </c>
      <c r="J591">
        <v>0</v>
      </c>
      <c r="K591">
        <v>0</v>
      </c>
      <c r="L591">
        <v>0</v>
      </c>
      <c r="M591">
        <f>SUM('[1]Skole-arket'!$D$10:$D$14,'[1]Skole-arket'!$D$17)/'[1]Skole-arket'!$H$11</f>
        <v>0.43828943851859298</v>
      </c>
      <c r="N591">
        <f>'[1]Vægt-arket'!$B$5*'[1]Vægt-arket'!$B$8</f>
        <v>0.15</v>
      </c>
      <c r="O591">
        <v>1</v>
      </c>
      <c r="P591">
        <v>10</v>
      </c>
      <c r="Q591">
        <v>1</v>
      </c>
      <c r="R591">
        <v>0</v>
      </c>
      <c r="S591">
        <v>1</v>
      </c>
      <c r="T591">
        <v>1</v>
      </c>
    </row>
    <row r="592" spans="1:20" x14ac:dyDescent="0.35">
      <c r="A592" s="1">
        <v>44173</v>
      </c>
      <c r="B592" t="s">
        <v>22</v>
      </c>
      <c r="C592" s="2">
        <v>18556</v>
      </c>
      <c r="D592">
        <f t="shared" si="21"/>
        <v>4.2684843638467216</v>
      </c>
      <c r="E592">
        <f t="shared" si="22"/>
        <v>1.2320058567106607E-2</v>
      </c>
      <c r="F592">
        <v>5</v>
      </c>
      <c r="G592" s="3">
        <v>5</v>
      </c>
      <c r="H592" s="3">
        <v>1324113</v>
      </c>
      <c r="I592">
        <v>4</v>
      </c>
      <c r="J592">
        <v>0</v>
      </c>
      <c r="K592">
        <v>0</v>
      </c>
      <c r="L592">
        <v>0</v>
      </c>
      <c r="M592">
        <f>SUM('[1]Skole-arket'!$D$10:$D$14,'[1]Skole-arket'!$D$17)/'[1]Skole-arket'!$H$11</f>
        <v>0.43828943851859298</v>
      </c>
      <c r="N592">
        <f>'[1]Vægt-arket'!$B$5*'[1]Vægt-arket'!$B$8</f>
        <v>0.15</v>
      </c>
      <c r="O592">
        <v>1</v>
      </c>
      <c r="P592">
        <v>10</v>
      </c>
      <c r="Q592">
        <v>1</v>
      </c>
      <c r="R592">
        <v>0</v>
      </c>
      <c r="S592">
        <v>1</v>
      </c>
      <c r="T592">
        <v>1</v>
      </c>
    </row>
    <row r="593" spans="1:20" x14ac:dyDescent="0.35">
      <c r="A593" s="1">
        <v>44174</v>
      </c>
      <c r="B593" t="s">
        <v>22</v>
      </c>
      <c r="C593" s="2">
        <v>19134</v>
      </c>
      <c r="D593">
        <f t="shared" si="21"/>
        <v>4.2818057696266028</v>
      </c>
      <c r="E593">
        <f t="shared" si="22"/>
        <v>1.3321405779881168E-2</v>
      </c>
      <c r="F593">
        <v>6</v>
      </c>
      <c r="G593" s="3">
        <v>4.0999999999999996</v>
      </c>
      <c r="H593" s="3">
        <v>1324113</v>
      </c>
      <c r="I593">
        <v>4</v>
      </c>
      <c r="J593">
        <v>0</v>
      </c>
      <c r="K593">
        <v>0</v>
      </c>
      <c r="L593">
        <v>0</v>
      </c>
      <c r="M593">
        <f>SUM('[1]Skole-arket'!$D$10:$D$14,'[1]Skole-arket'!$D$17)/'[1]Skole-arket'!$H$11</f>
        <v>0.43828943851859298</v>
      </c>
      <c r="N593">
        <f>'[1]Vægt-arket'!$B$5*'[1]Vægt-arket'!$B$8</f>
        <v>0.15</v>
      </c>
      <c r="O593">
        <v>1</v>
      </c>
      <c r="P593">
        <v>10</v>
      </c>
      <c r="Q593">
        <v>1</v>
      </c>
      <c r="R593">
        <v>0</v>
      </c>
      <c r="S593">
        <v>1</v>
      </c>
      <c r="T593">
        <v>1</v>
      </c>
    </row>
    <row r="594" spans="1:20" x14ac:dyDescent="0.35">
      <c r="A594" s="1">
        <v>44175</v>
      </c>
      <c r="B594" t="s">
        <v>22</v>
      </c>
      <c r="C594" s="2">
        <v>19733</v>
      </c>
      <c r="D594">
        <f t="shared" si="21"/>
        <v>4.2951931158858594</v>
      </c>
      <c r="E594">
        <f t="shared" si="22"/>
        <v>1.3387346259256638E-2</v>
      </c>
      <c r="F594">
        <v>0</v>
      </c>
      <c r="G594" s="3">
        <v>3.1</v>
      </c>
      <c r="H594" s="3">
        <v>1324113</v>
      </c>
      <c r="I594">
        <v>4</v>
      </c>
      <c r="J594">
        <v>0</v>
      </c>
      <c r="K594">
        <v>0</v>
      </c>
      <c r="L594">
        <v>0</v>
      </c>
      <c r="M594">
        <f>SUM('[1]Skole-arket'!$D$10:$D$14,'[1]Skole-arket'!$D$17)/'[1]Skole-arket'!$H$11</f>
        <v>0.43828943851859298</v>
      </c>
      <c r="N594">
        <f>'[1]Vægt-arket'!$B$5*'[1]Vægt-arket'!$B$8</f>
        <v>0.15</v>
      </c>
      <c r="O594">
        <v>1</v>
      </c>
      <c r="P594">
        <v>10</v>
      </c>
      <c r="Q594">
        <v>1</v>
      </c>
      <c r="R594">
        <v>0</v>
      </c>
      <c r="S594">
        <v>1</v>
      </c>
      <c r="T594">
        <v>1</v>
      </c>
    </row>
    <row r="595" spans="1:20" x14ac:dyDescent="0.35">
      <c r="A595" s="1">
        <v>44176</v>
      </c>
      <c r="B595" t="s">
        <v>22</v>
      </c>
      <c r="C595" s="2">
        <v>20316</v>
      </c>
      <c r="D595">
        <f t="shared" si="21"/>
        <v>4.3078382041565604</v>
      </c>
      <c r="E595">
        <f t="shared" si="22"/>
        <v>1.2645088270700988E-2</v>
      </c>
      <c r="F595">
        <v>1</v>
      </c>
      <c r="G595" s="3">
        <v>2.2000000000000002</v>
      </c>
      <c r="H595" s="3">
        <v>1324113</v>
      </c>
      <c r="I595">
        <v>4</v>
      </c>
      <c r="J595">
        <v>0</v>
      </c>
      <c r="K595">
        <v>0</v>
      </c>
      <c r="L595">
        <v>0</v>
      </c>
      <c r="M595">
        <f>SUM('[1]Skole-arket'!$D$10:$D$14,'[1]Skole-arket'!$D$17)/'[1]Skole-arket'!$H$11</f>
        <v>0.43828943851859298</v>
      </c>
      <c r="N595">
        <f>'[1]Vægt-arket'!$B$5*'[1]Vægt-arket'!$B$8</f>
        <v>0.15</v>
      </c>
      <c r="O595">
        <v>1</v>
      </c>
      <c r="P595">
        <v>10</v>
      </c>
      <c r="Q595">
        <v>1</v>
      </c>
      <c r="R595">
        <v>0</v>
      </c>
      <c r="S595">
        <v>1</v>
      </c>
      <c r="T595">
        <v>1</v>
      </c>
    </row>
    <row r="596" spans="1:20" x14ac:dyDescent="0.35">
      <c r="A596" s="1">
        <v>44177</v>
      </c>
      <c r="B596" t="s">
        <v>22</v>
      </c>
      <c r="C596" s="2">
        <v>20860</v>
      </c>
      <c r="D596">
        <f t="shared" si="21"/>
        <v>4.3193143040905122</v>
      </c>
      <c r="E596">
        <f t="shared" si="22"/>
        <v>1.1476099933951822E-2</v>
      </c>
      <c r="F596">
        <v>2</v>
      </c>
      <c r="G596" s="3">
        <v>3.5</v>
      </c>
      <c r="H596" s="3">
        <v>1324113</v>
      </c>
      <c r="I596">
        <v>4</v>
      </c>
      <c r="J596">
        <v>0</v>
      </c>
      <c r="K596">
        <v>0</v>
      </c>
      <c r="L596">
        <v>0</v>
      </c>
      <c r="M596">
        <f>SUM('[1]Skole-arket'!$D$10:$D$14,'[1]Skole-arket'!$D$17)/'[1]Skole-arket'!$H$11</f>
        <v>0.43828943851859298</v>
      </c>
      <c r="N596">
        <f>'[1]Vægt-arket'!$B$5*'[1]Vægt-arket'!$B$8</f>
        <v>0.15</v>
      </c>
      <c r="O596">
        <v>1</v>
      </c>
      <c r="P596">
        <v>10</v>
      </c>
      <c r="Q596">
        <v>1</v>
      </c>
      <c r="R596">
        <v>0</v>
      </c>
      <c r="S596">
        <v>1</v>
      </c>
      <c r="T596">
        <v>1</v>
      </c>
    </row>
    <row r="597" spans="1:20" x14ac:dyDescent="0.35">
      <c r="A597" s="1">
        <v>44178</v>
      </c>
      <c r="B597" t="s">
        <v>22</v>
      </c>
      <c r="C597" s="2">
        <v>21336</v>
      </c>
      <c r="D597">
        <f t="shared" si="21"/>
        <v>4.3291130026818196</v>
      </c>
      <c r="E597">
        <f t="shared" si="22"/>
        <v>9.798698591307442E-3</v>
      </c>
      <c r="F597">
        <v>3</v>
      </c>
      <c r="G597" s="3">
        <v>3.6</v>
      </c>
      <c r="H597" s="3">
        <v>1324113</v>
      </c>
      <c r="I597">
        <v>4</v>
      </c>
      <c r="J597">
        <v>0</v>
      </c>
      <c r="K597">
        <v>0</v>
      </c>
      <c r="L597">
        <v>0</v>
      </c>
      <c r="M597">
        <f>SUM('[1]Skole-arket'!$D$10:$D$14,'[1]Skole-arket'!$D$17)/'[1]Skole-arket'!$H$11</f>
        <v>0.43828943851859298</v>
      </c>
      <c r="N597">
        <f>'[1]Vægt-arket'!$B$5*'[1]Vægt-arket'!$B$8</f>
        <v>0.15</v>
      </c>
      <c r="O597">
        <v>1</v>
      </c>
      <c r="P597">
        <v>10</v>
      </c>
      <c r="Q597">
        <v>1</v>
      </c>
      <c r="R597">
        <v>0</v>
      </c>
      <c r="S597">
        <v>1</v>
      </c>
      <c r="T597">
        <v>1</v>
      </c>
    </row>
    <row r="598" spans="1:20" x14ac:dyDescent="0.35">
      <c r="A598" s="1">
        <v>44179</v>
      </c>
      <c r="B598" t="s">
        <v>22</v>
      </c>
      <c r="C598" s="2">
        <v>22101</v>
      </c>
      <c r="D598">
        <f t="shared" si="21"/>
        <v>4.3444119245745467</v>
      </c>
      <c r="E598">
        <f t="shared" si="22"/>
        <v>1.529892189272708E-2</v>
      </c>
      <c r="F598">
        <v>4</v>
      </c>
      <c r="G598" s="3">
        <v>5.4</v>
      </c>
      <c r="H598" s="3">
        <v>1324113</v>
      </c>
      <c r="I598">
        <v>4</v>
      </c>
      <c r="J598">
        <v>0</v>
      </c>
      <c r="K598">
        <v>0</v>
      </c>
      <c r="L598">
        <v>0</v>
      </c>
      <c r="M598">
        <f>SUM('[1]Skole-arket'!$D$10:$D$14,'[1]Skole-arket'!$D$17)/'[1]Skole-arket'!$H$11</f>
        <v>0.43828943851859298</v>
      </c>
      <c r="N598">
        <f>'[1]Vægt-arket'!$B$5*'[1]Vægt-arket'!$B$8</f>
        <v>0.15</v>
      </c>
      <c r="O598">
        <v>1</v>
      </c>
      <c r="P598">
        <v>10</v>
      </c>
      <c r="Q598">
        <v>1</v>
      </c>
      <c r="R598">
        <v>0</v>
      </c>
      <c r="S598">
        <v>1</v>
      </c>
      <c r="T598">
        <v>1</v>
      </c>
    </row>
    <row r="599" spans="1:20" x14ac:dyDescent="0.35">
      <c r="A599" s="1">
        <v>44180</v>
      </c>
      <c r="B599" t="s">
        <v>22</v>
      </c>
      <c r="C599" s="2">
        <v>22905</v>
      </c>
      <c r="D599">
        <f t="shared" si="21"/>
        <v>4.3599302961121023</v>
      </c>
      <c r="E599">
        <f t="shared" si="22"/>
        <v>1.5518371537555531E-2</v>
      </c>
      <c r="F599">
        <v>5</v>
      </c>
      <c r="G599" s="3">
        <v>7.2</v>
      </c>
      <c r="H599" s="3">
        <v>1324113</v>
      </c>
      <c r="I599">
        <v>4</v>
      </c>
      <c r="J599">
        <v>0</v>
      </c>
      <c r="K599">
        <v>0</v>
      </c>
      <c r="L599">
        <v>0</v>
      </c>
      <c r="M599">
        <f>SUM('[1]Skole-arket'!$D$10:$D$14,'[1]Skole-arket'!$D$17)/'[1]Skole-arket'!$H$11</f>
        <v>0.43828943851859298</v>
      </c>
      <c r="N599">
        <f>'[1]Vægt-arket'!$B$5*'[1]Vægt-arket'!$B$8</f>
        <v>0.15</v>
      </c>
      <c r="O599">
        <v>1</v>
      </c>
      <c r="P599">
        <v>10</v>
      </c>
      <c r="Q599">
        <v>1</v>
      </c>
      <c r="R599">
        <v>0</v>
      </c>
      <c r="S599">
        <v>1</v>
      </c>
      <c r="T599">
        <v>1</v>
      </c>
    </row>
    <row r="600" spans="1:20" x14ac:dyDescent="0.35">
      <c r="A600" s="1">
        <v>44181</v>
      </c>
      <c r="B600" t="s">
        <v>22</v>
      </c>
      <c r="C600" s="2">
        <v>23652</v>
      </c>
      <c r="D600">
        <f t="shared" si="21"/>
        <v>4.3738678703270679</v>
      </c>
      <c r="E600">
        <f t="shared" si="22"/>
        <v>1.3937574214965665E-2</v>
      </c>
      <c r="F600">
        <v>6</v>
      </c>
      <c r="G600" s="3">
        <v>6.4</v>
      </c>
      <c r="H600" s="3">
        <v>1324113</v>
      </c>
      <c r="I600">
        <v>4</v>
      </c>
      <c r="J600">
        <v>0</v>
      </c>
      <c r="K600">
        <v>0</v>
      </c>
      <c r="L600">
        <v>0</v>
      </c>
      <c r="M600">
        <f>SUM('[1]Skole-arket'!$D$10:$D$14,'[1]Skole-arket'!$D$17)/'[1]Skole-arket'!$H$11</f>
        <v>0.43828943851859298</v>
      </c>
      <c r="N600" s="4">
        <f>SUM('[1]Vægt-arket'!$B$4:$B$6)</f>
        <v>0.7</v>
      </c>
      <c r="O600">
        <v>1</v>
      </c>
      <c r="P600">
        <v>10</v>
      </c>
      <c r="Q600">
        <v>1</v>
      </c>
      <c r="R600">
        <v>0</v>
      </c>
      <c r="S600">
        <v>1</v>
      </c>
      <c r="T600">
        <v>1</v>
      </c>
    </row>
    <row r="601" spans="1:20" x14ac:dyDescent="0.35">
      <c r="A601" s="1">
        <v>44182</v>
      </c>
      <c r="B601" t="s">
        <v>22</v>
      </c>
      <c r="C601" s="2">
        <v>24260</v>
      </c>
      <c r="D601">
        <f t="shared" si="21"/>
        <v>4.3848907965305539</v>
      </c>
      <c r="E601">
        <f t="shared" si="22"/>
        <v>1.1022926203485994E-2</v>
      </c>
      <c r="F601">
        <v>0</v>
      </c>
      <c r="G601" s="3">
        <v>6.9</v>
      </c>
      <c r="H601" s="3">
        <v>1324113</v>
      </c>
      <c r="I601">
        <v>4</v>
      </c>
      <c r="J601">
        <v>0</v>
      </c>
      <c r="K601">
        <v>0</v>
      </c>
      <c r="L601">
        <v>0</v>
      </c>
      <c r="M601">
        <f>SUM('[1]Skole-arket'!$D$10:$D$14,'[1]Skole-arket'!$D$17)/'[1]Skole-arket'!$H$11</f>
        <v>0.43828943851859298</v>
      </c>
      <c r="N601" s="4">
        <f>SUM('[1]Vægt-arket'!$B$4:$B$6)</f>
        <v>0.7</v>
      </c>
      <c r="O601">
        <v>1</v>
      </c>
      <c r="P601">
        <v>10</v>
      </c>
      <c r="Q601">
        <v>1</v>
      </c>
      <c r="R601">
        <v>0</v>
      </c>
      <c r="S601">
        <v>1</v>
      </c>
      <c r="T601">
        <v>1</v>
      </c>
    </row>
    <row r="602" spans="1:20" x14ac:dyDescent="0.35">
      <c r="A602" s="1">
        <v>44183</v>
      </c>
      <c r="B602" t="s">
        <v>22</v>
      </c>
      <c r="C602" s="2">
        <v>24808</v>
      </c>
      <c r="D602">
        <f t="shared" si="21"/>
        <v>4.3945917532292702</v>
      </c>
      <c r="E602">
        <f t="shared" si="22"/>
        <v>9.7009566987162898E-3</v>
      </c>
      <c r="F602">
        <v>1</v>
      </c>
      <c r="G602" s="3">
        <v>7</v>
      </c>
      <c r="H602" s="3">
        <v>1324113</v>
      </c>
      <c r="I602">
        <v>4</v>
      </c>
      <c r="J602">
        <v>0</v>
      </c>
      <c r="K602">
        <v>0</v>
      </c>
      <c r="L602">
        <v>0</v>
      </c>
      <c r="M602">
        <f>SUM('[1]Skole-arket'!$D$10:$D$14,'[1]Skole-arket'!$D$17)/'[1]Skole-arket'!$H$11</f>
        <v>0.43828943851859298</v>
      </c>
      <c r="N602" s="4">
        <f>SUM('[1]Vægt-arket'!$B$4:$B$6)</f>
        <v>0.7</v>
      </c>
      <c r="O602">
        <v>1</v>
      </c>
      <c r="P602">
        <v>10</v>
      </c>
      <c r="Q602">
        <v>1</v>
      </c>
      <c r="R602">
        <v>0</v>
      </c>
      <c r="S602">
        <v>1</v>
      </c>
      <c r="T602">
        <v>1</v>
      </c>
    </row>
    <row r="603" spans="1:20" x14ac:dyDescent="0.35">
      <c r="A603" s="1">
        <v>44184</v>
      </c>
      <c r="B603" t="s">
        <v>22</v>
      </c>
      <c r="C603" s="2">
        <v>25322</v>
      </c>
      <c r="D603">
        <f t="shared" si="21"/>
        <v>4.4034980044519978</v>
      </c>
      <c r="E603">
        <f t="shared" si="22"/>
        <v>8.9062512227275903E-3</v>
      </c>
      <c r="F603">
        <v>2</v>
      </c>
      <c r="G603" s="3">
        <v>5.5</v>
      </c>
      <c r="H603" s="3">
        <v>1324113</v>
      </c>
      <c r="I603">
        <v>4</v>
      </c>
      <c r="J603">
        <v>0</v>
      </c>
      <c r="K603">
        <v>0</v>
      </c>
      <c r="L603">
        <v>0</v>
      </c>
      <c r="M603">
        <f>SUM('[1]Skole-arket'!$D$10:$D$14,'[1]Skole-arket'!$D$17)/'[1]Skole-arket'!$H$11</f>
        <v>0.43828943851859298</v>
      </c>
      <c r="N603" s="4">
        <f>SUM('[1]Vægt-arket'!$B$4:$B$6)</f>
        <v>0.7</v>
      </c>
      <c r="O603">
        <v>1</v>
      </c>
      <c r="P603">
        <v>10</v>
      </c>
      <c r="Q603">
        <v>1</v>
      </c>
      <c r="R603">
        <v>0</v>
      </c>
      <c r="S603">
        <v>1</v>
      </c>
      <c r="T603">
        <v>1</v>
      </c>
    </row>
    <row r="604" spans="1:20" x14ac:dyDescent="0.35">
      <c r="A604" s="1">
        <v>44185</v>
      </c>
      <c r="B604" t="s">
        <v>22</v>
      </c>
      <c r="C604" s="2">
        <v>25712</v>
      </c>
      <c r="D604">
        <f t="shared" si="21"/>
        <v>4.4101358594192694</v>
      </c>
      <c r="E604">
        <f t="shared" si="22"/>
        <v>6.6378549672716503E-3</v>
      </c>
      <c r="F604">
        <v>3</v>
      </c>
      <c r="G604" s="3">
        <v>7.1</v>
      </c>
      <c r="H604" s="3">
        <v>1324113</v>
      </c>
      <c r="I604">
        <v>4</v>
      </c>
      <c r="J604">
        <v>0</v>
      </c>
      <c r="K604">
        <v>0</v>
      </c>
      <c r="L604">
        <v>0</v>
      </c>
      <c r="M604">
        <f>SUM('[1]Skole-arket'!$D$10:$D$14,'[1]Skole-arket'!$D$17)/'[1]Skole-arket'!$H$11</f>
        <v>0.43828943851859298</v>
      </c>
      <c r="N604" s="4">
        <f>SUM('[1]Vægt-arket'!$B$4:$B$6)</f>
        <v>0.7</v>
      </c>
      <c r="O604">
        <v>1</v>
      </c>
      <c r="P604">
        <v>10</v>
      </c>
      <c r="Q604">
        <v>1</v>
      </c>
      <c r="R604">
        <v>0</v>
      </c>
      <c r="S604">
        <v>1</v>
      </c>
      <c r="T604">
        <v>1</v>
      </c>
    </row>
    <row r="605" spans="1:20" x14ac:dyDescent="0.35">
      <c r="A605" s="1">
        <v>44186</v>
      </c>
      <c r="B605" t="s">
        <v>22</v>
      </c>
      <c r="C605" s="2">
        <v>26225</v>
      </c>
      <c r="D605">
        <f t="shared" si="21"/>
        <v>4.4187154968655955</v>
      </c>
      <c r="E605">
        <f t="shared" si="22"/>
        <v>8.5796374463260605E-3</v>
      </c>
      <c r="F605">
        <v>4</v>
      </c>
      <c r="G605" s="3">
        <v>6.1</v>
      </c>
      <c r="H605" s="3">
        <v>1324113</v>
      </c>
      <c r="I605">
        <v>4</v>
      </c>
      <c r="J605">
        <v>0</v>
      </c>
      <c r="K605">
        <v>0</v>
      </c>
      <c r="L605">
        <v>0</v>
      </c>
      <c r="M605">
        <f>SUM('[1]Skole-arket'!$D$5:$D$15,'[1]Skole-arket'!$I$3,'[1]Skole-arket'!$D$17)/'[1]Skole-arket'!$H$11</f>
        <v>0.72768508987565861</v>
      </c>
      <c r="N605" s="4">
        <f>SUM('[1]Vægt-arket'!$B$3:$B$6)</f>
        <v>0.9</v>
      </c>
      <c r="O605">
        <v>1</v>
      </c>
      <c r="P605">
        <v>10</v>
      </c>
      <c r="Q605">
        <v>1</v>
      </c>
      <c r="R605">
        <v>0</v>
      </c>
      <c r="S605">
        <v>1</v>
      </c>
      <c r="T605">
        <v>1</v>
      </c>
    </row>
    <row r="606" spans="1:20" x14ac:dyDescent="0.35">
      <c r="A606" s="1">
        <v>44187</v>
      </c>
      <c r="B606" t="s">
        <v>22</v>
      </c>
      <c r="C606" s="2">
        <v>26695</v>
      </c>
      <c r="D606">
        <f t="shared" si="21"/>
        <v>4.4264299251939274</v>
      </c>
      <c r="E606">
        <f t="shared" si="22"/>
        <v>7.7144283283319126E-3</v>
      </c>
      <c r="F606">
        <v>5</v>
      </c>
      <c r="G606" s="3">
        <v>6.5</v>
      </c>
      <c r="H606" s="3">
        <v>1324113</v>
      </c>
      <c r="I606">
        <v>4</v>
      </c>
      <c r="J606">
        <v>0</v>
      </c>
      <c r="K606">
        <v>0</v>
      </c>
      <c r="L606">
        <v>0</v>
      </c>
      <c r="M606">
        <f>SUM('[1]Skole-arket'!$D$5:$D$15,'[1]Skole-arket'!$I$3,'[1]Skole-arket'!$D$17)/'[1]Skole-arket'!$H$11</f>
        <v>0.72768508987565861</v>
      </c>
      <c r="N606" s="4">
        <f>SUM('[1]Vægt-arket'!$B$3:$B$6)</f>
        <v>0.9</v>
      </c>
      <c r="O606">
        <v>1</v>
      </c>
      <c r="P606">
        <v>10</v>
      </c>
      <c r="Q606">
        <v>1</v>
      </c>
      <c r="R606">
        <v>0</v>
      </c>
      <c r="S606">
        <v>1</v>
      </c>
      <c r="T606">
        <v>1</v>
      </c>
    </row>
    <row r="607" spans="1:20" x14ac:dyDescent="0.35">
      <c r="A607" s="1">
        <v>44188</v>
      </c>
      <c r="B607" t="s">
        <v>22</v>
      </c>
      <c r="C607" s="2">
        <v>27210</v>
      </c>
      <c r="D607">
        <f t="shared" si="21"/>
        <v>4.4347285417797577</v>
      </c>
      <c r="E607">
        <f t="shared" si="22"/>
        <v>8.2986165858303096E-3</v>
      </c>
      <c r="F607">
        <v>6</v>
      </c>
      <c r="G607" s="3">
        <v>3.9</v>
      </c>
      <c r="H607" s="3">
        <v>1324113</v>
      </c>
      <c r="I607">
        <v>4</v>
      </c>
      <c r="J607">
        <v>0</v>
      </c>
      <c r="K607">
        <v>0</v>
      </c>
      <c r="L607">
        <v>0</v>
      </c>
      <c r="M607">
        <f>SUM('[1]Skole-arket'!$D$5:$D$15,'[1]Skole-arket'!$I$3,'[1]Skole-arket'!$D$17)/'[1]Skole-arket'!$H$11</f>
        <v>0.72768508987565861</v>
      </c>
      <c r="N607" s="4">
        <f>SUM('[1]Vægt-arket'!$B$3:$B$6)</f>
        <v>0.9</v>
      </c>
      <c r="O607">
        <v>1</v>
      </c>
      <c r="P607">
        <v>10</v>
      </c>
      <c r="Q607">
        <v>1</v>
      </c>
      <c r="R607">
        <v>0</v>
      </c>
      <c r="S607">
        <v>1</v>
      </c>
      <c r="T607">
        <v>1</v>
      </c>
    </row>
    <row r="608" spans="1:20" x14ac:dyDescent="0.35">
      <c r="A608" s="1">
        <v>44189</v>
      </c>
      <c r="B608" t="s">
        <v>22</v>
      </c>
      <c r="C608" s="2">
        <v>27456</v>
      </c>
      <c r="D608">
        <f t="shared" si="21"/>
        <v>4.4386372661686115</v>
      </c>
      <c r="E608">
        <f t="shared" si="22"/>
        <v>3.9087243888538126E-3</v>
      </c>
      <c r="F608">
        <v>0</v>
      </c>
      <c r="G608" s="3">
        <v>2.1</v>
      </c>
      <c r="H608" s="3">
        <v>1324113</v>
      </c>
      <c r="I608">
        <v>4</v>
      </c>
      <c r="J608">
        <v>0</v>
      </c>
      <c r="K608">
        <v>0</v>
      </c>
      <c r="L608">
        <v>0</v>
      </c>
      <c r="M608">
        <f>SUM('[1]Skole-arket'!$D$5:$D$15,'[1]Skole-arket'!$I$3,'[1]Skole-arket'!$D$17)/'[1]Skole-arket'!$H$11</f>
        <v>0.72768508987565861</v>
      </c>
      <c r="N608" s="4">
        <f>SUM('[1]Vægt-arket'!$B$3:$B$6)</f>
        <v>0.9</v>
      </c>
      <c r="O608">
        <v>1</v>
      </c>
      <c r="P608">
        <v>10</v>
      </c>
      <c r="Q608">
        <v>1</v>
      </c>
      <c r="R608">
        <v>0</v>
      </c>
      <c r="S608">
        <v>1</v>
      </c>
      <c r="T608">
        <v>1</v>
      </c>
    </row>
    <row r="609" spans="1:20" x14ac:dyDescent="0.35">
      <c r="A609" s="1">
        <v>44190</v>
      </c>
      <c r="B609" t="s">
        <v>22</v>
      </c>
      <c r="C609" s="2">
        <v>27670</v>
      </c>
      <c r="D609">
        <f t="shared" si="21"/>
        <v>4.4420091591409516</v>
      </c>
      <c r="E609">
        <f t="shared" si="22"/>
        <v>3.3718929723400848E-3</v>
      </c>
      <c r="F609">
        <v>1</v>
      </c>
      <c r="G609" s="3">
        <v>0.1</v>
      </c>
      <c r="H609" s="3">
        <v>1324113</v>
      </c>
      <c r="I609">
        <v>4</v>
      </c>
      <c r="J609">
        <v>0</v>
      </c>
      <c r="K609">
        <v>0</v>
      </c>
      <c r="L609">
        <v>0</v>
      </c>
      <c r="M609">
        <f>SUM('[1]Skole-arket'!$D$5:$D$15,'[1]Skole-arket'!$I$3,'[1]Skole-arket'!$D$17)/'[1]Skole-arket'!$H$11</f>
        <v>0.72768508987565861</v>
      </c>
      <c r="N609" s="4">
        <f>SUM('[1]Vægt-arket'!$B$3:$B$6)</f>
        <v>0.9</v>
      </c>
      <c r="O609">
        <v>1</v>
      </c>
      <c r="P609">
        <v>10</v>
      </c>
      <c r="Q609">
        <v>1</v>
      </c>
      <c r="R609">
        <v>0</v>
      </c>
      <c r="S609">
        <v>1</v>
      </c>
      <c r="T609">
        <v>1</v>
      </c>
    </row>
    <row r="610" spans="1:20" x14ac:dyDescent="0.35">
      <c r="A610" s="1">
        <v>44191</v>
      </c>
      <c r="B610" t="s">
        <v>22</v>
      </c>
      <c r="C610" s="2">
        <v>28130</v>
      </c>
      <c r="D610">
        <f t="shared" si="21"/>
        <v>4.4491697321652008</v>
      </c>
      <c r="E610">
        <f t="shared" si="22"/>
        <v>7.1605730242492172E-3</v>
      </c>
      <c r="F610">
        <v>2</v>
      </c>
      <c r="G610" s="3">
        <v>3</v>
      </c>
      <c r="H610" s="3">
        <v>1324113</v>
      </c>
      <c r="I610">
        <v>4</v>
      </c>
      <c r="J610">
        <v>0</v>
      </c>
      <c r="K610">
        <v>0</v>
      </c>
      <c r="L610">
        <v>0</v>
      </c>
      <c r="M610">
        <f>SUM('[1]Skole-arket'!$D$5:$D$15,'[1]Skole-arket'!$I$3,'[1]Skole-arket'!$D$17)/'[1]Skole-arket'!$H$11</f>
        <v>0.72768508987565861</v>
      </c>
      <c r="N610" s="4">
        <f>SUM('[1]Vægt-arket'!$B$3:$B$6)</f>
        <v>0.9</v>
      </c>
      <c r="O610">
        <v>1</v>
      </c>
      <c r="P610">
        <v>10</v>
      </c>
      <c r="Q610">
        <v>1</v>
      </c>
      <c r="R610">
        <v>0</v>
      </c>
      <c r="S610">
        <v>1</v>
      </c>
      <c r="T610">
        <v>1</v>
      </c>
    </row>
    <row r="611" spans="1:20" x14ac:dyDescent="0.35">
      <c r="A611" s="1">
        <v>44192</v>
      </c>
      <c r="B611" t="s">
        <v>22</v>
      </c>
      <c r="C611" s="2">
        <v>28546</v>
      </c>
      <c r="D611">
        <f t="shared" si="21"/>
        <v>4.4555452614563782</v>
      </c>
      <c r="E611">
        <f t="shared" si="22"/>
        <v>6.3755292911773509E-3</v>
      </c>
      <c r="F611">
        <v>3</v>
      </c>
      <c r="G611" s="3">
        <v>3.7</v>
      </c>
      <c r="H611" s="3">
        <v>1324113</v>
      </c>
      <c r="I611">
        <v>4</v>
      </c>
      <c r="J611">
        <v>0</v>
      </c>
      <c r="K611">
        <v>0</v>
      </c>
      <c r="L611">
        <v>0</v>
      </c>
      <c r="M611">
        <f>SUM('[1]Skole-arket'!$D$5:$D$15,'[1]Skole-arket'!$I$3,'[1]Skole-arket'!$D$17)/'[1]Skole-arket'!$H$11</f>
        <v>0.72768508987565861</v>
      </c>
      <c r="N611" s="4">
        <f>SUM('[1]Vægt-arket'!$B$3:$B$6)</f>
        <v>0.9</v>
      </c>
      <c r="O611">
        <v>1</v>
      </c>
      <c r="P611">
        <v>10</v>
      </c>
      <c r="Q611">
        <v>1</v>
      </c>
      <c r="R611">
        <v>0</v>
      </c>
      <c r="S611">
        <v>1</v>
      </c>
      <c r="T611">
        <v>1</v>
      </c>
    </row>
    <row r="612" spans="1:20" x14ac:dyDescent="0.35">
      <c r="A612" s="1">
        <v>43887</v>
      </c>
      <c r="B612" t="s">
        <v>23</v>
      </c>
      <c r="C612" s="2">
        <v>0</v>
      </c>
      <c r="D612" t="e">
        <f t="shared" si="21"/>
        <v>#NUM!</v>
      </c>
      <c r="E612" t="e">
        <f t="shared" si="22"/>
        <v>#NUM!</v>
      </c>
      <c r="F612">
        <v>4</v>
      </c>
      <c r="G612" s="3">
        <v>1.3</v>
      </c>
      <c r="H612" s="3">
        <v>1221800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t="s">
        <v>21</v>
      </c>
      <c r="Q612">
        <v>0</v>
      </c>
      <c r="R612">
        <v>0</v>
      </c>
      <c r="S612">
        <v>0</v>
      </c>
      <c r="T612">
        <v>0</v>
      </c>
    </row>
    <row r="613" spans="1:20" x14ac:dyDescent="0.35">
      <c r="A613" s="1">
        <v>43888</v>
      </c>
      <c r="B613" t="s">
        <v>23</v>
      </c>
      <c r="C613" s="2">
        <v>0</v>
      </c>
      <c r="D613" t="e">
        <f t="shared" si="21"/>
        <v>#NUM!</v>
      </c>
      <c r="E613" t="e">
        <f t="shared" si="22"/>
        <v>#NUM!</v>
      </c>
      <c r="F613">
        <v>5</v>
      </c>
      <c r="G613" s="3">
        <v>0.9</v>
      </c>
      <c r="H613" s="3">
        <v>1221800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t="s">
        <v>21</v>
      </c>
      <c r="Q613">
        <v>0</v>
      </c>
      <c r="R613">
        <v>0</v>
      </c>
      <c r="S613">
        <v>0</v>
      </c>
      <c r="T613">
        <v>0</v>
      </c>
    </row>
    <row r="614" spans="1:20" x14ac:dyDescent="0.35">
      <c r="A614" s="1">
        <v>43889</v>
      </c>
      <c r="B614" t="s">
        <v>23</v>
      </c>
      <c r="C614" s="2">
        <v>0</v>
      </c>
      <c r="D614" t="e">
        <f t="shared" si="21"/>
        <v>#NUM!</v>
      </c>
      <c r="E614" t="e">
        <f t="shared" si="22"/>
        <v>#NUM!</v>
      </c>
      <c r="F614">
        <v>6</v>
      </c>
      <c r="G614" s="3">
        <v>3.6</v>
      </c>
      <c r="H614" s="3">
        <v>1221800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t="s">
        <v>21</v>
      </c>
      <c r="Q614">
        <v>0</v>
      </c>
      <c r="R614">
        <v>0</v>
      </c>
      <c r="S614">
        <v>0</v>
      </c>
      <c r="T614">
        <v>0</v>
      </c>
    </row>
    <row r="615" spans="1:20" x14ac:dyDescent="0.35">
      <c r="A615" s="1">
        <v>43891</v>
      </c>
      <c r="B615" t="s">
        <v>23</v>
      </c>
      <c r="C615" s="2">
        <v>0</v>
      </c>
      <c r="D615" t="e">
        <f t="shared" si="21"/>
        <v>#NUM!</v>
      </c>
      <c r="E615" t="e">
        <f t="shared" si="22"/>
        <v>#NUM!</v>
      </c>
      <c r="F615">
        <v>0</v>
      </c>
      <c r="G615" s="3">
        <v>4.9000000000000004</v>
      </c>
      <c r="H615" s="3">
        <v>1221800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t="s">
        <v>21</v>
      </c>
      <c r="Q615">
        <v>0</v>
      </c>
      <c r="R615">
        <v>0</v>
      </c>
      <c r="S615">
        <v>0</v>
      </c>
      <c r="T615">
        <v>0</v>
      </c>
    </row>
    <row r="616" spans="1:20" x14ac:dyDescent="0.35">
      <c r="A616" s="1">
        <v>43892</v>
      </c>
      <c r="B616" t="s">
        <v>23</v>
      </c>
      <c r="C616" s="2">
        <v>1</v>
      </c>
      <c r="D616">
        <f t="shared" si="21"/>
        <v>0</v>
      </c>
      <c r="E616" t="e">
        <f t="shared" si="22"/>
        <v>#NUM!</v>
      </c>
      <c r="F616">
        <v>1</v>
      </c>
      <c r="G616" s="3">
        <v>4.3</v>
      </c>
      <c r="H616" s="3">
        <v>1221800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t="s">
        <v>21</v>
      </c>
      <c r="Q616">
        <v>0</v>
      </c>
      <c r="R616">
        <v>0</v>
      </c>
      <c r="S616">
        <v>0</v>
      </c>
      <c r="T616">
        <v>0</v>
      </c>
    </row>
    <row r="617" spans="1:20" x14ac:dyDescent="0.35">
      <c r="A617" s="1">
        <v>43893</v>
      </c>
      <c r="B617" t="s">
        <v>23</v>
      </c>
      <c r="C617" s="2">
        <v>1</v>
      </c>
      <c r="D617">
        <f t="shared" si="21"/>
        <v>0</v>
      </c>
      <c r="E617">
        <f t="shared" si="22"/>
        <v>0</v>
      </c>
      <c r="F617">
        <v>2</v>
      </c>
      <c r="G617" s="3">
        <v>4</v>
      </c>
      <c r="H617" s="3">
        <v>1221800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t="s">
        <v>21</v>
      </c>
      <c r="Q617">
        <v>0</v>
      </c>
      <c r="R617">
        <v>0</v>
      </c>
      <c r="S617">
        <v>0</v>
      </c>
      <c r="T617">
        <v>0</v>
      </c>
    </row>
    <row r="618" spans="1:20" x14ac:dyDescent="0.35">
      <c r="A618" s="1">
        <v>43894</v>
      </c>
      <c r="B618" t="s">
        <v>23</v>
      </c>
      <c r="C618" s="2">
        <v>1</v>
      </c>
      <c r="D618">
        <f t="shared" si="21"/>
        <v>0</v>
      </c>
      <c r="E618">
        <f t="shared" si="22"/>
        <v>0</v>
      </c>
      <c r="F618">
        <v>3</v>
      </c>
      <c r="G618" s="3">
        <v>3.5</v>
      </c>
      <c r="H618" s="3">
        <v>1221800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t="s">
        <v>21</v>
      </c>
      <c r="Q618">
        <v>0</v>
      </c>
      <c r="R618">
        <v>0</v>
      </c>
      <c r="S618">
        <v>0</v>
      </c>
      <c r="T618">
        <v>0</v>
      </c>
    </row>
    <row r="619" spans="1:20" x14ac:dyDescent="0.35">
      <c r="A619" s="1">
        <v>43895</v>
      </c>
      <c r="B619" t="s">
        <v>23</v>
      </c>
      <c r="C619" s="2">
        <v>1</v>
      </c>
      <c r="D619">
        <f t="shared" si="21"/>
        <v>0</v>
      </c>
      <c r="E619">
        <f t="shared" si="22"/>
        <v>0</v>
      </c>
      <c r="F619">
        <v>4</v>
      </c>
      <c r="G619" s="3">
        <v>2.9</v>
      </c>
      <c r="H619" s="3">
        <v>1221800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t="s">
        <v>21</v>
      </c>
      <c r="Q619">
        <v>0</v>
      </c>
      <c r="R619">
        <v>0</v>
      </c>
      <c r="S619">
        <v>0</v>
      </c>
      <c r="T619">
        <v>0</v>
      </c>
    </row>
    <row r="620" spans="1:20" x14ac:dyDescent="0.35">
      <c r="A620" s="1">
        <v>43896</v>
      </c>
      <c r="B620" t="s">
        <v>23</v>
      </c>
      <c r="C620" s="2">
        <v>1</v>
      </c>
      <c r="D620">
        <f t="shared" si="21"/>
        <v>0</v>
      </c>
      <c r="E620">
        <f t="shared" si="22"/>
        <v>0</v>
      </c>
      <c r="F620">
        <v>5</v>
      </c>
      <c r="G620" s="3">
        <v>3</v>
      </c>
      <c r="H620" s="3">
        <v>1221800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t="s">
        <v>21</v>
      </c>
      <c r="Q620">
        <v>0</v>
      </c>
      <c r="R620">
        <v>0</v>
      </c>
      <c r="S620">
        <v>0</v>
      </c>
      <c r="T620">
        <v>0</v>
      </c>
    </row>
    <row r="621" spans="1:20" x14ac:dyDescent="0.35">
      <c r="A621" s="1">
        <v>43897</v>
      </c>
      <c r="B621" t="s">
        <v>23</v>
      </c>
      <c r="C621" s="2">
        <v>1</v>
      </c>
      <c r="D621">
        <f t="shared" si="21"/>
        <v>0</v>
      </c>
      <c r="E621">
        <f t="shared" si="22"/>
        <v>0</v>
      </c>
      <c r="F621">
        <v>6</v>
      </c>
      <c r="G621" s="3">
        <v>3</v>
      </c>
      <c r="H621" s="3">
        <v>1221800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s">
        <v>21</v>
      </c>
      <c r="Q621">
        <v>0</v>
      </c>
      <c r="R621">
        <v>0</v>
      </c>
      <c r="S621">
        <v>0</v>
      </c>
      <c r="T621">
        <v>0</v>
      </c>
    </row>
    <row r="622" spans="1:20" x14ac:dyDescent="0.35">
      <c r="A622" s="1">
        <v>43898</v>
      </c>
      <c r="B622" t="s">
        <v>23</v>
      </c>
      <c r="C622" s="2">
        <v>10</v>
      </c>
      <c r="D622">
        <f t="shared" si="21"/>
        <v>1</v>
      </c>
      <c r="E622">
        <f t="shared" si="22"/>
        <v>1</v>
      </c>
      <c r="F622">
        <v>0</v>
      </c>
      <c r="G622" s="3">
        <v>6.4</v>
      </c>
      <c r="H622" s="3">
        <v>1221800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t="s">
        <v>21</v>
      </c>
      <c r="Q622">
        <v>0</v>
      </c>
      <c r="R622">
        <v>0</v>
      </c>
      <c r="S622">
        <v>0</v>
      </c>
      <c r="T622">
        <v>0</v>
      </c>
    </row>
    <row r="623" spans="1:20" x14ac:dyDescent="0.35">
      <c r="A623" s="1">
        <v>43899</v>
      </c>
      <c r="B623" t="s">
        <v>23</v>
      </c>
      <c r="C623" s="2">
        <v>59</v>
      </c>
      <c r="D623">
        <f t="shared" si="21"/>
        <v>1.7708520116421442</v>
      </c>
      <c r="E623">
        <f t="shared" si="22"/>
        <v>0.77085201164214423</v>
      </c>
      <c r="F623">
        <v>1</v>
      </c>
      <c r="G623" s="3">
        <v>6.4</v>
      </c>
      <c r="H623" s="3">
        <v>1221800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s">
        <v>21</v>
      </c>
      <c r="Q623">
        <v>0</v>
      </c>
      <c r="R623">
        <v>0</v>
      </c>
      <c r="S623">
        <v>0</v>
      </c>
      <c r="T623">
        <v>0</v>
      </c>
    </row>
    <row r="624" spans="1:20" x14ac:dyDescent="0.35">
      <c r="A624" s="1">
        <v>43900</v>
      </c>
      <c r="B624" t="s">
        <v>23</v>
      </c>
      <c r="C624" s="2">
        <v>86</v>
      </c>
      <c r="D624">
        <f t="shared" si="21"/>
        <v>1.9344984512435677</v>
      </c>
      <c r="E624">
        <f t="shared" si="22"/>
        <v>0.16364643960142344</v>
      </c>
      <c r="F624">
        <v>2</v>
      </c>
      <c r="G624" s="3">
        <v>5.9</v>
      </c>
      <c r="H624" s="3">
        <v>1221800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t="s">
        <v>21</v>
      </c>
      <c r="Q624">
        <v>0</v>
      </c>
      <c r="R624">
        <v>0</v>
      </c>
      <c r="S624">
        <v>0</v>
      </c>
      <c r="T624">
        <v>0</v>
      </c>
    </row>
    <row r="625" spans="1:20" x14ac:dyDescent="0.35">
      <c r="A625" s="1">
        <v>43901</v>
      </c>
      <c r="B625" t="s">
        <v>23</v>
      </c>
      <c r="C625" s="2">
        <v>129</v>
      </c>
      <c r="D625">
        <f t="shared" si="21"/>
        <v>2.1105897102992488</v>
      </c>
      <c r="E625">
        <f t="shared" si="22"/>
        <v>0.17609125905568113</v>
      </c>
      <c r="F625">
        <v>3</v>
      </c>
      <c r="G625" s="3">
        <v>6.8</v>
      </c>
      <c r="H625" s="3">
        <v>1221800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21</v>
      </c>
      <c r="Q625">
        <v>1</v>
      </c>
      <c r="R625">
        <v>0</v>
      </c>
      <c r="S625">
        <v>0</v>
      </c>
      <c r="T625">
        <v>0</v>
      </c>
    </row>
    <row r="626" spans="1:20" x14ac:dyDescent="0.35">
      <c r="A626" s="1">
        <v>43902</v>
      </c>
      <c r="B626" t="s">
        <v>23</v>
      </c>
      <c r="C626" s="2">
        <v>137</v>
      </c>
      <c r="D626">
        <f t="shared" si="21"/>
        <v>2.1367205671564067</v>
      </c>
      <c r="E626">
        <f t="shared" si="22"/>
        <v>2.613085685715788E-2</v>
      </c>
      <c r="F626">
        <v>4</v>
      </c>
      <c r="G626" s="3">
        <v>5.6</v>
      </c>
      <c r="H626" s="3">
        <v>1221800</v>
      </c>
      <c r="I626">
        <v>2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100</v>
      </c>
      <c r="Q626">
        <v>1</v>
      </c>
      <c r="R626">
        <v>0</v>
      </c>
      <c r="S626">
        <v>0</v>
      </c>
      <c r="T626">
        <v>0</v>
      </c>
    </row>
    <row r="627" spans="1:20" x14ac:dyDescent="0.35">
      <c r="A627" s="1">
        <v>43903</v>
      </c>
      <c r="B627" t="s">
        <v>23</v>
      </c>
      <c r="C627" s="2">
        <v>138</v>
      </c>
      <c r="D627">
        <f t="shared" si="21"/>
        <v>2.1398790864012365</v>
      </c>
      <c r="E627">
        <f t="shared" si="22"/>
        <v>3.1585192448297938E-3</v>
      </c>
      <c r="F627">
        <v>5</v>
      </c>
      <c r="G627" s="3">
        <v>3.9</v>
      </c>
      <c r="H627" s="3">
        <v>1221800</v>
      </c>
      <c r="I627">
        <v>2</v>
      </c>
      <c r="J627">
        <v>0</v>
      </c>
      <c r="K627">
        <v>0</v>
      </c>
      <c r="L627">
        <v>0</v>
      </c>
      <c r="M627">
        <v>0</v>
      </c>
      <c r="N627" s="4">
        <f>SUM('[1]Vægt-arket'!$B$6:$B$7)</f>
        <v>0.2</v>
      </c>
      <c r="O627">
        <v>1</v>
      </c>
      <c r="P627">
        <v>100</v>
      </c>
      <c r="Q627">
        <v>1</v>
      </c>
      <c r="R627">
        <v>0</v>
      </c>
      <c r="S627">
        <v>1</v>
      </c>
      <c r="T627">
        <v>0</v>
      </c>
    </row>
    <row r="628" spans="1:20" x14ac:dyDescent="0.35">
      <c r="A628" s="1">
        <v>43904</v>
      </c>
      <c r="B628" t="s">
        <v>23</v>
      </c>
      <c r="C628" s="2">
        <v>143</v>
      </c>
      <c r="D628">
        <f t="shared" si="21"/>
        <v>2.1553360374650619</v>
      </c>
      <c r="E628">
        <f t="shared" si="22"/>
        <v>1.5456951063825386E-2</v>
      </c>
      <c r="F628">
        <v>6</v>
      </c>
      <c r="G628" s="3">
        <v>2</v>
      </c>
      <c r="H628" s="3">
        <v>1221800</v>
      </c>
      <c r="I628">
        <v>2</v>
      </c>
      <c r="J628">
        <v>0</v>
      </c>
      <c r="K628">
        <v>0</v>
      </c>
      <c r="L628">
        <v>0</v>
      </c>
      <c r="M628">
        <v>0</v>
      </c>
      <c r="N628" s="4">
        <f>SUM('[1]Vægt-arket'!$B$6:$B$7)</f>
        <v>0.2</v>
      </c>
      <c r="O628">
        <v>1</v>
      </c>
      <c r="P628">
        <v>100</v>
      </c>
      <c r="Q628">
        <v>1</v>
      </c>
      <c r="R628">
        <v>0</v>
      </c>
      <c r="S628">
        <v>1</v>
      </c>
      <c r="T628">
        <v>0</v>
      </c>
    </row>
    <row r="629" spans="1:20" x14ac:dyDescent="0.35">
      <c r="A629" s="1">
        <v>43905</v>
      </c>
      <c r="B629" t="s">
        <v>23</v>
      </c>
      <c r="C629" s="2">
        <v>146</v>
      </c>
      <c r="D629">
        <f t="shared" si="21"/>
        <v>2.1643528557844371</v>
      </c>
      <c r="E629">
        <f t="shared" si="22"/>
        <v>9.016818319375286E-3</v>
      </c>
      <c r="F629">
        <v>0</v>
      </c>
      <c r="G629" s="3">
        <v>6.4</v>
      </c>
      <c r="H629" s="3">
        <v>1221800</v>
      </c>
      <c r="I629">
        <v>2</v>
      </c>
      <c r="J629">
        <v>0</v>
      </c>
      <c r="K629">
        <v>0</v>
      </c>
      <c r="L629">
        <v>0</v>
      </c>
      <c r="M629">
        <v>0</v>
      </c>
      <c r="N629" s="4">
        <f>SUM('[1]Vægt-arket'!$B$6:$B$7)</f>
        <v>0.2</v>
      </c>
      <c r="O629">
        <v>1</v>
      </c>
      <c r="P629">
        <v>100</v>
      </c>
      <c r="Q629">
        <v>1</v>
      </c>
      <c r="R629">
        <v>0</v>
      </c>
      <c r="S629">
        <v>1</v>
      </c>
      <c r="T629">
        <v>0</v>
      </c>
    </row>
    <row r="630" spans="1:20" x14ac:dyDescent="0.35">
      <c r="A630" s="1">
        <v>43906</v>
      </c>
      <c r="B630" t="s">
        <v>23</v>
      </c>
      <c r="C630" s="2">
        <v>152</v>
      </c>
      <c r="D630">
        <f t="shared" si="21"/>
        <v>2.1818435879447726</v>
      </c>
      <c r="E630">
        <f t="shared" si="22"/>
        <v>1.7490732160335476E-2</v>
      </c>
      <c r="F630">
        <v>1</v>
      </c>
      <c r="G630" s="3">
        <v>7</v>
      </c>
      <c r="H630" s="3">
        <v>1221800</v>
      </c>
      <c r="I630">
        <v>2</v>
      </c>
      <c r="J630">
        <v>0</v>
      </c>
      <c r="K630">
        <v>0</v>
      </c>
      <c r="L630">
        <v>0</v>
      </c>
      <c r="M630">
        <f>'[1]Skole-arket'!$H$11/'[1]Skole-arket'!$H$11</f>
        <v>1</v>
      </c>
      <c r="N630" s="4">
        <f>SUM('[1]Vægt-arket'!$B$6:$B$7)</f>
        <v>0.2</v>
      </c>
      <c r="O630">
        <v>1</v>
      </c>
      <c r="P630">
        <v>100</v>
      </c>
      <c r="Q630">
        <v>1</v>
      </c>
      <c r="R630">
        <v>0</v>
      </c>
      <c r="S630">
        <v>1</v>
      </c>
      <c r="T630">
        <v>0</v>
      </c>
    </row>
    <row r="631" spans="1:20" x14ac:dyDescent="0.35">
      <c r="A631" s="1">
        <v>43907</v>
      </c>
      <c r="B631" t="s">
        <v>23</v>
      </c>
      <c r="C631" s="2">
        <v>158</v>
      </c>
      <c r="D631">
        <f t="shared" si="21"/>
        <v>2.1986570869544226</v>
      </c>
      <c r="E631">
        <f t="shared" si="22"/>
        <v>1.6813499009650013E-2</v>
      </c>
      <c r="F631">
        <v>2</v>
      </c>
      <c r="G631" s="3">
        <v>6.7</v>
      </c>
      <c r="H631" s="3">
        <v>1221800</v>
      </c>
      <c r="I631">
        <v>2</v>
      </c>
      <c r="J631">
        <v>0</v>
      </c>
      <c r="K631">
        <v>0</v>
      </c>
      <c r="L631">
        <v>0</v>
      </c>
      <c r="M631">
        <f>'[1]Skole-arket'!$H$11/'[1]Skole-arket'!$H$11</f>
        <v>1</v>
      </c>
      <c r="N631" s="4">
        <f>SUM('[1]Vægt-arket'!$B$6:$B$7)</f>
        <v>0.2</v>
      </c>
      <c r="O631">
        <v>1</v>
      </c>
      <c r="P631">
        <v>100</v>
      </c>
      <c r="Q631">
        <v>1</v>
      </c>
      <c r="R631">
        <v>0</v>
      </c>
      <c r="S631">
        <v>1</v>
      </c>
      <c r="T631">
        <v>0</v>
      </c>
    </row>
    <row r="632" spans="1:20" x14ac:dyDescent="0.35">
      <c r="A632" s="1">
        <v>43908</v>
      </c>
      <c r="B632" t="s">
        <v>23</v>
      </c>
      <c r="C632" s="2">
        <v>162</v>
      </c>
      <c r="D632">
        <f t="shared" si="21"/>
        <v>2.2095150145426308</v>
      </c>
      <c r="E632">
        <f t="shared" si="22"/>
        <v>1.0857927588208138E-2</v>
      </c>
      <c r="F632">
        <v>3</v>
      </c>
      <c r="G632" s="3">
        <v>7.3</v>
      </c>
      <c r="H632" s="3">
        <v>1221800</v>
      </c>
      <c r="I632">
        <v>2</v>
      </c>
      <c r="J632">
        <v>0</v>
      </c>
      <c r="K632">
        <v>0</v>
      </c>
      <c r="L632">
        <v>0</v>
      </c>
      <c r="M632">
        <f>'[1]Skole-arket'!$H$11/'[1]Skole-arket'!$H$11</f>
        <v>1</v>
      </c>
      <c r="N632" s="4">
        <f>SUM('[1]Vægt-arket'!$B$3:$B$7)</f>
        <v>1</v>
      </c>
      <c r="O632">
        <v>1</v>
      </c>
      <c r="P632">
        <v>10</v>
      </c>
      <c r="Q632">
        <v>1</v>
      </c>
      <c r="R632">
        <v>0</v>
      </c>
      <c r="S632">
        <v>1</v>
      </c>
      <c r="T632">
        <v>0</v>
      </c>
    </row>
    <row r="633" spans="1:20" x14ac:dyDescent="0.35">
      <c r="A633" s="1">
        <v>43909</v>
      </c>
      <c r="B633" t="s">
        <v>23</v>
      </c>
      <c r="C633" s="2">
        <v>178</v>
      </c>
      <c r="D633">
        <f t="shared" si="21"/>
        <v>2.2504200023088941</v>
      </c>
      <c r="E633">
        <f t="shared" si="22"/>
        <v>4.0904987766263279E-2</v>
      </c>
      <c r="F633">
        <v>4</v>
      </c>
      <c r="G633" s="3">
        <v>5.7</v>
      </c>
      <c r="H633" s="3">
        <v>1221800</v>
      </c>
      <c r="I633">
        <v>2</v>
      </c>
      <c r="J633">
        <v>0</v>
      </c>
      <c r="K633">
        <v>0</v>
      </c>
      <c r="L633">
        <v>0</v>
      </c>
      <c r="M633">
        <f>'[1]Skole-arket'!$H$11/'[1]Skole-arket'!$H$11</f>
        <v>1</v>
      </c>
      <c r="N633" s="4">
        <f>SUM('[1]Vægt-arket'!$B$3:$B$7)</f>
        <v>1</v>
      </c>
      <c r="O633">
        <v>1</v>
      </c>
      <c r="P633">
        <v>10</v>
      </c>
      <c r="Q633">
        <v>1</v>
      </c>
      <c r="R633">
        <v>0</v>
      </c>
      <c r="S633">
        <v>1</v>
      </c>
      <c r="T633">
        <v>0</v>
      </c>
    </row>
    <row r="634" spans="1:20" x14ac:dyDescent="0.35">
      <c r="A634" s="1">
        <v>43910</v>
      </c>
      <c r="B634" t="s">
        <v>23</v>
      </c>
      <c r="C634" s="2">
        <v>192</v>
      </c>
      <c r="D634">
        <f t="shared" si="21"/>
        <v>2.2833012287035497</v>
      </c>
      <c r="E634">
        <f t="shared" si="22"/>
        <v>3.2881226394655627E-2</v>
      </c>
      <c r="F634">
        <v>5</v>
      </c>
      <c r="G634" s="3">
        <v>4.3</v>
      </c>
      <c r="H634" s="3">
        <v>1221800</v>
      </c>
      <c r="I634">
        <v>2</v>
      </c>
      <c r="J634">
        <v>0</v>
      </c>
      <c r="K634">
        <v>0</v>
      </c>
      <c r="L634">
        <v>0</v>
      </c>
      <c r="M634">
        <f>'[1]Skole-arket'!$H$11/'[1]Skole-arket'!$H$11</f>
        <v>1</v>
      </c>
      <c r="N634" s="4">
        <f>SUM('[1]Vægt-arket'!$B$3:$B$7)</f>
        <v>1</v>
      </c>
      <c r="O634">
        <v>1</v>
      </c>
      <c r="P634">
        <v>10</v>
      </c>
      <c r="Q634">
        <v>1</v>
      </c>
      <c r="R634">
        <v>0</v>
      </c>
      <c r="S634">
        <v>1</v>
      </c>
      <c r="T634">
        <v>0</v>
      </c>
    </row>
    <row r="635" spans="1:20" x14ac:dyDescent="0.35">
      <c r="A635" s="1">
        <v>43911</v>
      </c>
      <c r="B635" t="s">
        <v>23</v>
      </c>
      <c r="C635" s="2">
        <v>198</v>
      </c>
      <c r="D635">
        <f t="shared" si="21"/>
        <v>2.2966651902615309</v>
      </c>
      <c r="E635">
        <f t="shared" si="22"/>
        <v>1.3363961557981252E-2</v>
      </c>
      <c r="F635">
        <v>6</v>
      </c>
      <c r="G635" s="3">
        <v>2.5</v>
      </c>
      <c r="H635" s="3">
        <v>1221800</v>
      </c>
      <c r="I635">
        <v>2</v>
      </c>
      <c r="J635">
        <v>0</v>
      </c>
      <c r="K635">
        <v>0</v>
      </c>
      <c r="L635">
        <v>0</v>
      </c>
      <c r="M635">
        <f>'[1]Skole-arket'!$H$11/'[1]Skole-arket'!$H$11</f>
        <v>1</v>
      </c>
      <c r="N635" s="4">
        <f>SUM('[1]Vægt-arket'!$B$3:$B$7)</f>
        <v>1</v>
      </c>
      <c r="O635">
        <v>1</v>
      </c>
      <c r="P635">
        <v>10</v>
      </c>
      <c r="Q635">
        <v>1</v>
      </c>
      <c r="R635">
        <v>0</v>
      </c>
      <c r="S635">
        <v>1</v>
      </c>
      <c r="T635">
        <v>0</v>
      </c>
    </row>
    <row r="636" spans="1:20" x14ac:dyDescent="0.35">
      <c r="A636" s="1">
        <v>43912</v>
      </c>
      <c r="B636" t="s">
        <v>23</v>
      </c>
      <c r="C636" s="2">
        <v>203</v>
      </c>
      <c r="D636">
        <f t="shared" si="21"/>
        <v>2.307496037913213</v>
      </c>
      <c r="E636">
        <f t="shared" si="22"/>
        <v>1.0830847651682074E-2</v>
      </c>
      <c r="F636">
        <v>0</v>
      </c>
      <c r="G636" s="3">
        <v>2</v>
      </c>
      <c r="H636" s="3">
        <v>1221800</v>
      </c>
      <c r="I636">
        <v>2</v>
      </c>
      <c r="J636">
        <v>0</v>
      </c>
      <c r="K636">
        <v>0</v>
      </c>
      <c r="L636">
        <v>0</v>
      </c>
      <c r="M636">
        <f>'[1]Skole-arket'!$H$11/'[1]Skole-arket'!$H$11</f>
        <v>1</v>
      </c>
      <c r="N636" s="4">
        <f>SUM('[1]Vægt-arket'!$B$3:$B$7)</f>
        <v>1</v>
      </c>
      <c r="O636">
        <v>1</v>
      </c>
      <c r="P636">
        <v>10</v>
      </c>
      <c r="Q636">
        <v>1</v>
      </c>
      <c r="R636">
        <v>0</v>
      </c>
      <c r="S636">
        <v>1</v>
      </c>
      <c r="T636">
        <v>0</v>
      </c>
    </row>
    <row r="637" spans="1:20" x14ac:dyDescent="0.35">
      <c r="A637" s="1">
        <v>43913</v>
      </c>
      <c r="B637" t="s">
        <v>23</v>
      </c>
      <c r="C637" s="2">
        <v>214</v>
      </c>
      <c r="D637">
        <f t="shared" si="21"/>
        <v>2.330413773349191</v>
      </c>
      <c r="E637">
        <f t="shared" si="22"/>
        <v>2.2917735435977971E-2</v>
      </c>
      <c r="F637">
        <v>1</v>
      </c>
      <c r="G637" s="3">
        <v>2.2999999999999998</v>
      </c>
      <c r="H637" s="3">
        <v>1221800</v>
      </c>
      <c r="I637">
        <v>2</v>
      </c>
      <c r="J637">
        <v>0</v>
      </c>
      <c r="K637">
        <v>0</v>
      </c>
      <c r="L637">
        <v>0</v>
      </c>
      <c r="M637">
        <f>'[1]Skole-arket'!$H$11/'[1]Skole-arket'!$H$11</f>
        <v>1</v>
      </c>
      <c r="N637" s="4">
        <f>SUM('[1]Vægt-arket'!$B$3:$B$7)</f>
        <v>1</v>
      </c>
      <c r="O637">
        <v>1</v>
      </c>
      <c r="P637">
        <v>10</v>
      </c>
      <c r="Q637">
        <v>1</v>
      </c>
      <c r="R637">
        <v>0</v>
      </c>
      <c r="S637">
        <v>1</v>
      </c>
      <c r="T637">
        <v>0</v>
      </c>
    </row>
    <row r="638" spans="1:20" x14ac:dyDescent="0.35">
      <c r="A638" s="1">
        <v>43914</v>
      </c>
      <c r="B638" t="s">
        <v>23</v>
      </c>
      <c r="C638" s="2">
        <v>237</v>
      </c>
      <c r="D638">
        <f t="shared" si="21"/>
        <v>2.374748346010104</v>
      </c>
      <c r="E638">
        <f t="shared" si="22"/>
        <v>4.4334572660913008E-2</v>
      </c>
      <c r="F638">
        <v>2</v>
      </c>
      <c r="G638" s="3">
        <v>3.7</v>
      </c>
      <c r="H638" s="3">
        <v>1221800</v>
      </c>
      <c r="I638">
        <v>2</v>
      </c>
      <c r="J638">
        <v>0</v>
      </c>
      <c r="K638">
        <v>0</v>
      </c>
      <c r="L638">
        <v>0</v>
      </c>
      <c r="M638">
        <f>'[1]Skole-arket'!$H$11/'[1]Skole-arket'!$H$11</f>
        <v>1</v>
      </c>
      <c r="N638" s="4">
        <f>SUM('[1]Vægt-arket'!$B$3:$B$7)</f>
        <v>1</v>
      </c>
      <c r="O638">
        <v>1</v>
      </c>
      <c r="P638">
        <v>10</v>
      </c>
      <c r="Q638">
        <v>1</v>
      </c>
      <c r="R638">
        <v>0</v>
      </c>
      <c r="S638">
        <v>1</v>
      </c>
      <c r="T638">
        <v>0</v>
      </c>
    </row>
    <row r="639" spans="1:20" x14ac:dyDescent="0.35">
      <c r="A639" s="1">
        <v>43915</v>
      </c>
      <c r="B639" t="s">
        <v>23</v>
      </c>
      <c r="C639" s="2">
        <v>256</v>
      </c>
      <c r="D639">
        <f t="shared" si="21"/>
        <v>2.4082399653118496</v>
      </c>
      <c r="E639">
        <f t="shared" si="22"/>
        <v>3.3491619301745601E-2</v>
      </c>
      <c r="F639">
        <v>3</v>
      </c>
      <c r="G639" s="3">
        <v>4.5999999999999996</v>
      </c>
      <c r="H639" s="3">
        <v>1221800</v>
      </c>
      <c r="I639">
        <v>2</v>
      </c>
      <c r="J639">
        <v>0</v>
      </c>
      <c r="K639">
        <v>0</v>
      </c>
      <c r="L639">
        <v>0</v>
      </c>
      <c r="M639">
        <f>'[1]Skole-arket'!$H$11/'[1]Skole-arket'!$H$11</f>
        <v>1</v>
      </c>
      <c r="N639" s="4">
        <f>SUM('[1]Vægt-arket'!$B$3:$B$7)</f>
        <v>1</v>
      </c>
      <c r="O639">
        <v>1</v>
      </c>
      <c r="P639">
        <v>10</v>
      </c>
      <c r="Q639">
        <v>1</v>
      </c>
      <c r="R639">
        <v>0</v>
      </c>
      <c r="S639">
        <v>1</v>
      </c>
      <c r="T639">
        <v>0</v>
      </c>
    </row>
    <row r="640" spans="1:20" x14ac:dyDescent="0.35">
      <c r="A640" s="1">
        <v>43916</v>
      </c>
      <c r="B640" t="s">
        <v>23</v>
      </c>
      <c r="C640" s="2">
        <v>279</v>
      </c>
      <c r="D640">
        <f t="shared" si="21"/>
        <v>2.4456042032735974</v>
      </c>
      <c r="E640">
        <f t="shared" si="22"/>
        <v>3.7364237961747815E-2</v>
      </c>
      <c r="F640">
        <v>4</v>
      </c>
      <c r="G640" s="3">
        <v>4.0999999999999996</v>
      </c>
      <c r="H640" s="3">
        <v>1221800</v>
      </c>
      <c r="I640">
        <v>2</v>
      </c>
      <c r="J640">
        <v>0</v>
      </c>
      <c r="K640">
        <v>0</v>
      </c>
      <c r="L640">
        <v>0</v>
      </c>
      <c r="M640">
        <f>'[1]Skole-arket'!$H$11/'[1]Skole-arket'!$H$11</f>
        <v>1</v>
      </c>
      <c r="N640" s="4">
        <f>SUM('[1]Vægt-arket'!$B$3:$B$7)</f>
        <v>1</v>
      </c>
      <c r="O640">
        <v>1</v>
      </c>
      <c r="P640">
        <v>10</v>
      </c>
      <c r="Q640">
        <v>1</v>
      </c>
      <c r="R640">
        <v>0</v>
      </c>
      <c r="S640">
        <v>1</v>
      </c>
      <c r="T640">
        <v>0</v>
      </c>
    </row>
    <row r="641" spans="1:20" x14ac:dyDescent="0.35">
      <c r="A641" s="1">
        <v>43917</v>
      </c>
      <c r="B641" t="s">
        <v>23</v>
      </c>
      <c r="C641" s="2">
        <v>310</v>
      </c>
      <c r="D641">
        <f t="shared" si="21"/>
        <v>2.4913616938342726</v>
      </c>
      <c r="E641">
        <f t="shared" si="22"/>
        <v>4.575749056067524E-2</v>
      </c>
      <c r="F641">
        <v>5</v>
      </c>
      <c r="G641" s="3">
        <v>4.4000000000000004</v>
      </c>
      <c r="H641" s="3">
        <v>1221800</v>
      </c>
      <c r="I641">
        <v>2</v>
      </c>
      <c r="J641">
        <v>0</v>
      </c>
      <c r="K641">
        <v>0</v>
      </c>
      <c r="L641">
        <v>0</v>
      </c>
      <c r="M641">
        <f>'[1]Skole-arket'!$H$11/'[1]Skole-arket'!$H$11</f>
        <v>1</v>
      </c>
      <c r="N641" s="4">
        <f>SUM('[1]Vægt-arket'!$B$3:$B$7)</f>
        <v>1</v>
      </c>
      <c r="O641">
        <v>1</v>
      </c>
      <c r="P641">
        <v>10</v>
      </c>
      <c r="Q641">
        <v>1</v>
      </c>
      <c r="R641">
        <v>0</v>
      </c>
      <c r="S641">
        <v>1</v>
      </c>
      <c r="T641">
        <v>0</v>
      </c>
    </row>
    <row r="642" spans="1:20" x14ac:dyDescent="0.35">
      <c r="A642" s="1">
        <v>43918</v>
      </c>
      <c r="B642" t="s">
        <v>23</v>
      </c>
      <c r="C642" s="2">
        <v>333</v>
      </c>
      <c r="D642">
        <f t="shared" si="21"/>
        <v>2.5224442335063197</v>
      </c>
      <c r="E642">
        <f t="shared" si="22"/>
        <v>3.1082539672047105E-2</v>
      </c>
      <c r="F642">
        <v>6</v>
      </c>
      <c r="G642" s="3">
        <v>4.9000000000000004</v>
      </c>
      <c r="H642" s="3">
        <v>1221800</v>
      </c>
      <c r="I642">
        <v>2</v>
      </c>
      <c r="J642">
        <v>0</v>
      </c>
      <c r="K642">
        <v>0</v>
      </c>
      <c r="L642">
        <v>0</v>
      </c>
      <c r="M642">
        <f>'[1]Skole-arket'!$H$11/'[1]Skole-arket'!$H$11</f>
        <v>1</v>
      </c>
      <c r="N642" s="4">
        <f>SUM('[1]Vægt-arket'!$B$3:$B$7)</f>
        <v>1</v>
      </c>
      <c r="O642">
        <v>1</v>
      </c>
      <c r="P642">
        <v>10</v>
      </c>
      <c r="Q642">
        <v>1</v>
      </c>
      <c r="R642">
        <v>0</v>
      </c>
      <c r="S642">
        <v>1</v>
      </c>
      <c r="T642">
        <v>0</v>
      </c>
    </row>
    <row r="643" spans="1:20" x14ac:dyDescent="0.35">
      <c r="A643" s="1">
        <v>43919</v>
      </c>
      <c r="B643" t="s">
        <v>23</v>
      </c>
      <c r="C643" s="2">
        <v>345</v>
      </c>
      <c r="D643">
        <f t="shared" ref="D643:D706" si="23">LOG(C643)</f>
        <v>2.537819095073274</v>
      </c>
      <c r="E643">
        <f t="shared" si="22"/>
        <v>1.5374861566954223E-2</v>
      </c>
      <c r="F643">
        <v>0</v>
      </c>
      <c r="G643" s="3">
        <v>2.4</v>
      </c>
      <c r="H643" s="3">
        <v>1221800</v>
      </c>
      <c r="I643">
        <v>2</v>
      </c>
      <c r="J643">
        <v>0</v>
      </c>
      <c r="K643">
        <v>0</v>
      </c>
      <c r="L643">
        <v>0</v>
      </c>
      <c r="M643">
        <f>'[1]Skole-arket'!$H$11/'[1]Skole-arket'!$H$11</f>
        <v>1</v>
      </c>
      <c r="N643" s="4">
        <f>SUM('[1]Vægt-arket'!$B$3:$B$7)</f>
        <v>1</v>
      </c>
      <c r="O643">
        <v>1</v>
      </c>
      <c r="P643">
        <v>10</v>
      </c>
      <c r="Q643">
        <v>1</v>
      </c>
      <c r="R643">
        <v>0</v>
      </c>
      <c r="S643">
        <v>1</v>
      </c>
      <c r="T643">
        <v>0</v>
      </c>
    </row>
    <row r="644" spans="1:20" x14ac:dyDescent="0.35">
      <c r="A644" s="1">
        <v>43920</v>
      </c>
      <c r="B644" t="s">
        <v>23</v>
      </c>
      <c r="C644" s="2">
        <v>385</v>
      </c>
      <c r="D644">
        <f t="shared" si="23"/>
        <v>2.5854607295085006</v>
      </c>
      <c r="E644">
        <f t="shared" ref="E644:E707" si="24">D644-D643</f>
        <v>4.7641634435226621E-2</v>
      </c>
      <c r="F644">
        <v>1</v>
      </c>
      <c r="G644" s="3">
        <v>3.7</v>
      </c>
      <c r="H644" s="3">
        <v>1221800</v>
      </c>
      <c r="I644">
        <v>2</v>
      </c>
      <c r="J644">
        <v>0</v>
      </c>
      <c r="K644">
        <v>0</v>
      </c>
      <c r="L644">
        <v>0</v>
      </c>
      <c r="M644">
        <f>'[1]Skole-arket'!$H$11/'[1]Skole-arket'!$H$11</f>
        <v>1</v>
      </c>
      <c r="N644" s="4">
        <f>SUM('[1]Vægt-arket'!$B$3:$B$7)</f>
        <v>1</v>
      </c>
      <c r="O644">
        <v>1</v>
      </c>
      <c r="P644">
        <v>10</v>
      </c>
      <c r="Q644">
        <v>1</v>
      </c>
      <c r="R644">
        <v>0</v>
      </c>
      <c r="S644">
        <v>1</v>
      </c>
      <c r="T644">
        <v>0</v>
      </c>
    </row>
    <row r="645" spans="1:20" x14ac:dyDescent="0.35">
      <c r="A645" s="1">
        <v>43921</v>
      </c>
      <c r="B645" t="s">
        <v>23</v>
      </c>
      <c r="C645" s="2">
        <v>409</v>
      </c>
      <c r="D645">
        <f t="shared" si="23"/>
        <v>2.6117233080073419</v>
      </c>
      <c r="E645">
        <f t="shared" si="24"/>
        <v>2.6262578498841282E-2</v>
      </c>
      <c r="F645">
        <v>2</v>
      </c>
      <c r="G645" s="3">
        <v>2.7</v>
      </c>
      <c r="H645" s="3">
        <v>1221800</v>
      </c>
      <c r="I645">
        <v>2</v>
      </c>
      <c r="J645">
        <v>0</v>
      </c>
      <c r="K645">
        <v>0</v>
      </c>
      <c r="L645">
        <v>0</v>
      </c>
      <c r="M645">
        <f>'[1]Skole-arket'!$H$11/'[1]Skole-arket'!$H$11</f>
        <v>1</v>
      </c>
      <c r="N645" s="4">
        <f>SUM('[1]Vægt-arket'!$B$3:$B$7)</f>
        <v>1</v>
      </c>
      <c r="O645">
        <v>1</v>
      </c>
      <c r="P645">
        <v>10</v>
      </c>
      <c r="Q645">
        <v>1</v>
      </c>
      <c r="R645">
        <v>0</v>
      </c>
      <c r="S645">
        <v>1</v>
      </c>
      <c r="T645">
        <v>0</v>
      </c>
    </row>
    <row r="646" spans="1:20" x14ac:dyDescent="0.35">
      <c r="A646" s="1">
        <v>43922</v>
      </c>
      <c r="B646" t="s">
        <v>23</v>
      </c>
      <c r="C646" s="2">
        <v>445</v>
      </c>
      <c r="D646">
        <f t="shared" si="23"/>
        <v>2.6483600109809315</v>
      </c>
      <c r="E646">
        <f t="shared" si="24"/>
        <v>3.6636702973589674E-2</v>
      </c>
      <c r="F646">
        <v>3</v>
      </c>
      <c r="G646" s="3">
        <v>5.9</v>
      </c>
      <c r="H646" s="3">
        <v>1221800</v>
      </c>
      <c r="I646">
        <v>2</v>
      </c>
      <c r="J646">
        <v>0</v>
      </c>
      <c r="K646">
        <v>0</v>
      </c>
      <c r="L646">
        <v>0</v>
      </c>
      <c r="M646">
        <f>'[1]Skole-arket'!$H$11/'[1]Skole-arket'!$H$11</f>
        <v>1</v>
      </c>
      <c r="N646" s="4">
        <f>SUM('[1]Vægt-arket'!$B$3:$B$7)</f>
        <v>1</v>
      </c>
      <c r="O646">
        <v>1</v>
      </c>
      <c r="P646">
        <v>10</v>
      </c>
      <c r="Q646">
        <v>1</v>
      </c>
      <c r="R646">
        <v>0</v>
      </c>
      <c r="S646">
        <v>1</v>
      </c>
      <c r="T646">
        <v>0</v>
      </c>
    </row>
    <row r="647" spans="1:20" x14ac:dyDescent="0.35">
      <c r="A647" s="1">
        <v>43923</v>
      </c>
      <c r="B647" t="s">
        <v>23</v>
      </c>
      <c r="C647" s="2">
        <v>498</v>
      </c>
      <c r="D647">
        <f t="shared" si="23"/>
        <v>2.6972293427597176</v>
      </c>
      <c r="E647">
        <f t="shared" si="24"/>
        <v>4.8869331778786052E-2</v>
      </c>
      <c r="F647">
        <v>4</v>
      </c>
      <c r="G647" s="3">
        <v>5.9</v>
      </c>
      <c r="H647" s="3">
        <v>1221800</v>
      </c>
      <c r="I647">
        <v>2</v>
      </c>
      <c r="J647">
        <v>0</v>
      </c>
      <c r="K647">
        <v>0</v>
      </c>
      <c r="L647">
        <v>0</v>
      </c>
      <c r="M647">
        <f>'[1]Skole-arket'!$H$11/'[1]Skole-arket'!$H$11</f>
        <v>1</v>
      </c>
      <c r="N647" s="4">
        <f>SUM('[1]Vægt-arket'!$B$3:$B$7)</f>
        <v>1</v>
      </c>
      <c r="O647">
        <v>1</v>
      </c>
      <c r="P647">
        <v>10</v>
      </c>
      <c r="Q647">
        <v>1</v>
      </c>
      <c r="R647">
        <v>0</v>
      </c>
      <c r="S647">
        <v>1</v>
      </c>
      <c r="T647">
        <v>0</v>
      </c>
    </row>
    <row r="648" spans="1:20" x14ac:dyDescent="0.35">
      <c r="A648" s="1">
        <v>43924</v>
      </c>
      <c r="B648" t="s">
        <v>23</v>
      </c>
      <c r="C648" s="2">
        <v>560</v>
      </c>
      <c r="D648">
        <f t="shared" si="23"/>
        <v>2.7481880270062002</v>
      </c>
      <c r="E648">
        <f t="shared" si="24"/>
        <v>5.0958684246482644E-2</v>
      </c>
      <c r="F648">
        <v>5</v>
      </c>
      <c r="G648" s="3">
        <v>4.3</v>
      </c>
      <c r="H648" s="3">
        <v>1221800</v>
      </c>
      <c r="I648">
        <v>2</v>
      </c>
      <c r="J648">
        <v>0</v>
      </c>
      <c r="K648">
        <v>0</v>
      </c>
      <c r="L648">
        <v>0</v>
      </c>
      <c r="M648">
        <f>'[1]Skole-arket'!$H$11/'[1]Skole-arket'!$H$11</f>
        <v>1</v>
      </c>
      <c r="N648" s="4">
        <f>SUM('[1]Vægt-arket'!$B$3:$B$7)</f>
        <v>1</v>
      </c>
      <c r="O648">
        <v>1</v>
      </c>
      <c r="P648">
        <v>10</v>
      </c>
      <c r="Q648">
        <v>1</v>
      </c>
      <c r="R648">
        <v>0</v>
      </c>
      <c r="S648">
        <v>1</v>
      </c>
      <c r="T648">
        <v>0</v>
      </c>
    </row>
    <row r="649" spans="1:20" x14ac:dyDescent="0.35">
      <c r="A649" s="1">
        <v>43925</v>
      </c>
      <c r="B649" t="s">
        <v>23</v>
      </c>
      <c r="C649" s="2">
        <v>576</v>
      </c>
      <c r="D649">
        <f t="shared" si="23"/>
        <v>2.7604224834232118</v>
      </c>
      <c r="E649">
        <f t="shared" si="24"/>
        <v>1.2234456417011597E-2</v>
      </c>
      <c r="F649">
        <v>6</v>
      </c>
      <c r="G649" s="3">
        <v>4.9000000000000004</v>
      </c>
      <c r="H649" s="3">
        <v>1221800</v>
      </c>
      <c r="I649">
        <v>2</v>
      </c>
      <c r="J649">
        <v>0</v>
      </c>
      <c r="K649">
        <v>0</v>
      </c>
      <c r="L649">
        <v>0</v>
      </c>
      <c r="M649">
        <f>'[1]Skole-arket'!$H$11/'[1]Skole-arket'!$H$11</f>
        <v>1</v>
      </c>
      <c r="N649" s="4">
        <f>SUM('[1]Vægt-arket'!$B$3:$B$7)</f>
        <v>1</v>
      </c>
      <c r="O649">
        <v>1</v>
      </c>
      <c r="P649">
        <v>10</v>
      </c>
      <c r="Q649">
        <v>1</v>
      </c>
      <c r="R649">
        <v>0</v>
      </c>
      <c r="S649">
        <v>1</v>
      </c>
      <c r="T649">
        <v>0</v>
      </c>
    </row>
    <row r="650" spans="1:20" x14ac:dyDescent="0.35">
      <c r="A650" s="1">
        <v>43926</v>
      </c>
      <c r="B650" t="s">
        <v>23</v>
      </c>
      <c r="C650" s="2">
        <v>588</v>
      </c>
      <c r="D650">
        <f t="shared" si="23"/>
        <v>2.7693773260761385</v>
      </c>
      <c r="E650">
        <f t="shared" si="24"/>
        <v>8.9548426529266756E-3</v>
      </c>
      <c r="F650">
        <v>0</v>
      </c>
      <c r="G650" s="3">
        <v>8.1999999999999993</v>
      </c>
      <c r="H650" s="3">
        <v>1221800</v>
      </c>
      <c r="I650">
        <v>2</v>
      </c>
      <c r="J650">
        <v>0</v>
      </c>
      <c r="K650">
        <v>0</v>
      </c>
      <c r="L650">
        <v>0</v>
      </c>
      <c r="M650">
        <f>'[1]Skole-arket'!$H$11/'[1]Skole-arket'!$H$11</f>
        <v>1</v>
      </c>
      <c r="N650" s="4">
        <f>SUM('[1]Vægt-arket'!$B$3:$B$7)</f>
        <v>1</v>
      </c>
      <c r="O650">
        <v>1</v>
      </c>
      <c r="P650">
        <v>10</v>
      </c>
      <c r="Q650">
        <v>1</v>
      </c>
      <c r="R650">
        <v>0</v>
      </c>
      <c r="S650">
        <v>1</v>
      </c>
      <c r="T650">
        <v>0</v>
      </c>
    </row>
    <row r="651" spans="1:20" x14ac:dyDescent="0.35">
      <c r="A651" s="1">
        <v>43927</v>
      </c>
      <c r="B651" t="s">
        <v>23</v>
      </c>
      <c r="C651" s="2">
        <v>635</v>
      </c>
      <c r="D651">
        <f t="shared" si="23"/>
        <v>2.8027737252919755</v>
      </c>
      <c r="E651">
        <f t="shared" si="24"/>
        <v>3.3396399215837036E-2</v>
      </c>
      <c r="F651">
        <v>1</v>
      </c>
      <c r="G651" s="3">
        <v>10.4</v>
      </c>
      <c r="H651" s="3">
        <v>1221800</v>
      </c>
      <c r="I651">
        <v>2</v>
      </c>
      <c r="J651">
        <v>0</v>
      </c>
      <c r="K651">
        <v>0</v>
      </c>
      <c r="L651">
        <v>0</v>
      </c>
      <c r="M651">
        <f>'[1]Skole-arket'!$H$11/'[1]Skole-arket'!$H$11</f>
        <v>1</v>
      </c>
      <c r="N651" s="4">
        <f>SUM('[1]Vægt-arket'!$B$3:$B$7)</f>
        <v>1</v>
      </c>
      <c r="O651">
        <v>1</v>
      </c>
      <c r="P651">
        <v>10</v>
      </c>
      <c r="Q651">
        <v>1</v>
      </c>
      <c r="R651">
        <v>0</v>
      </c>
      <c r="S651">
        <v>1</v>
      </c>
      <c r="T651">
        <v>0</v>
      </c>
    </row>
    <row r="652" spans="1:20" x14ac:dyDescent="0.35">
      <c r="A652" s="1">
        <v>43928</v>
      </c>
      <c r="B652" t="s">
        <v>23</v>
      </c>
      <c r="C652" s="2">
        <v>670</v>
      </c>
      <c r="D652">
        <f t="shared" si="23"/>
        <v>2.8260748027008264</v>
      </c>
      <c r="E652">
        <f t="shared" si="24"/>
        <v>2.3301077408850901E-2</v>
      </c>
      <c r="F652">
        <v>2</v>
      </c>
      <c r="G652" s="3">
        <v>9.6999999999999993</v>
      </c>
      <c r="H652" s="3">
        <v>1221800</v>
      </c>
      <c r="I652">
        <v>2</v>
      </c>
      <c r="J652">
        <v>0</v>
      </c>
      <c r="K652">
        <v>0</v>
      </c>
      <c r="L652">
        <v>0</v>
      </c>
      <c r="M652">
        <f>'[1]Skole-arket'!$H$11/'[1]Skole-arket'!$H$11</f>
        <v>1</v>
      </c>
      <c r="N652" s="4">
        <f>SUM('[1]Vægt-arket'!$B$3:$B$7)</f>
        <v>1</v>
      </c>
      <c r="O652">
        <v>1</v>
      </c>
      <c r="P652">
        <v>10</v>
      </c>
      <c r="Q652">
        <v>1</v>
      </c>
      <c r="R652">
        <v>0</v>
      </c>
      <c r="S652">
        <v>1</v>
      </c>
      <c r="T652">
        <v>0</v>
      </c>
    </row>
    <row r="653" spans="1:20" x14ac:dyDescent="0.35">
      <c r="A653" s="1">
        <v>43929</v>
      </c>
      <c r="B653" t="s">
        <v>23</v>
      </c>
      <c r="C653" s="2">
        <v>689</v>
      </c>
      <c r="D653">
        <f t="shared" si="23"/>
        <v>2.8382192219076257</v>
      </c>
      <c r="E653">
        <f t="shared" si="24"/>
        <v>1.2144419206799206E-2</v>
      </c>
      <c r="F653">
        <v>3</v>
      </c>
      <c r="G653" s="3">
        <v>9.1999999999999993</v>
      </c>
      <c r="H653" s="3">
        <v>1221800</v>
      </c>
      <c r="I653">
        <v>2</v>
      </c>
      <c r="J653">
        <v>0</v>
      </c>
      <c r="K653">
        <v>0</v>
      </c>
      <c r="L653">
        <v>0</v>
      </c>
      <c r="M653">
        <f>'[1]Skole-arket'!$H$11/'[1]Skole-arket'!$H$11</f>
        <v>1</v>
      </c>
      <c r="N653" s="4">
        <f>SUM('[1]Vægt-arket'!$B$3:$B$7)</f>
        <v>1</v>
      </c>
      <c r="O653">
        <v>1</v>
      </c>
      <c r="P653">
        <v>10</v>
      </c>
      <c r="Q653">
        <v>1</v>
      </c>
      <c r="R653">
        <v>0</v>
      </c>
      <c r="S653">
        <v>1</v>
      </c>
      <c r="T653">
        <v>0</v>
      </c>
    </row>
    <row r="654" spans="1:20" x14ac:dyDescent="0.35">
      <c r="A654" s="1">
        <v>43930</v>
      </c>
      <c r="B654" t="s">
        <v>23</v>
      </c>
      <c r="C654" s="2">
        <v>701</v>
      </c>
      <c r="D654">
        <f t="shared" si="23"/>
        <v>2.8457180179666586</v>
      </c>
      <c r="E654">
        <f t="shared" si="24"/>
        <v>7.4987960590329195E-3</v>
      </c>
      <c r="F654">
        <v>4</v>
      </c>
      <c r="G654" s="3">
        <v>7.6</v>
      </c>
      <c r="H654" s="3">
        <v>1221800</v>
      </c>
      <c r="I654">
        <v>2</v>
      </c>
      <c r="J654">
        <v>0</v>
      </c>
      <c r="K654">
        <v>0</v>
      </c>
      <c r="L654">
        <v>0</v>
      </c>
      <c r="M654">
        <f>'[1]Skole-arket'!$H$11/'[1]Skole-arket'!$H$11</f>
        <v>1</v>
      </c>
      <c r="N654" s="4">
        <f>SUM('[1]Vægt-arket'!$B$3:$B$7)</f>
        <v>1</v>
      </c>
      <c r="O654">
        <v>1</v>
      </c>
      <c r="P654">
        <v>10</v>
      </c>
      <c r="Q654">
        <v>1</v>
      </c>
      <c r="R654">
        <v>0</v>
      </c>
      <c r="S654">
        <v>1</v>
      </c>
      <c r="T654">
        <v>0</v>
      </c>
    </row>
    <row r="655" spans="1:20" x14ac:dyDescent="0.35">
      <c r="A655" s="1">
        <v>43931</v>
      </c>
      <c r="B655" t="s">
        <v>23</v>
      </c>
      <c r="C655" s="2">
        <v>708</v>
      </c>
      <c r="D655">
        <f t="shared" si="23"/>
        <v>2.8500332576897689</v>
      </c>
      <c r="E655">
        <f t="shared" si="24"/>
        <v>4.3152397231103201E-3</v>
      </c>
      <c r="F655">
        <v>5</v>
      </c>
      <c r="G655" s="3">
        <v>5.2</v>
      </c>
      <c r="H655" s="3">
        <v>1221800</v>
      </c>
      <c r="I655">
        <v>2</v>
      </c>
      <c r="J655">
        <v>0</v>
      </c>
      <c r="K655">
        <v>0</v>
      </c>
      <c r="L655">
        <v>0</v>
      </c>
      <c r="M655">
        <f>'[1]Skole-arket'!$H$11/'[1]Skole-arket'!$H$11</f>
        <v>1</v>
      </c>
      <c r="N655" s="4">
        <f>SUM('[1]Vægt-arket'!$B$3:$B$7)</f>
        <v>1</v>
      </c>
      <c r="O655">
        <v>1</v>
      </c>
      <c r="P655">
        <v>10</v>
      </c>
      <c r="Q655">
        <v>1</v>
      </c>
      <c r="R655">
        <v>0</v>
      </c>
      <c r="S655">
        <v>1</v>
      </c>
      <c r="T655">
        <v>0</v>
      </c>
    </row>
    <row r="656" spans="1:20" x14ac:dyDescent="0.35">
      <c r="A656" s="1">
        <v>43932</v>
      </c>
      <c r="B656" t="s">
        <v>23</v>
      </c>
      <c r="C656" s="2">
        <v>722</v>
      </c>
      <c r="D656">
        <f t="shared" si="23"/>
        <v>2.858537197569639</v>
      </c>
      <c r="E656">
        <f t="shared" si="24"/>
        <v>8.5039398798700816E-3</v>
      </c>
      <c r="F656">
        <v>6</v>
      </c>
      <c r="G656" s="3">
        <v>5.4</v>
      </c>
      <c r="H656" s="3">
        <v>1221800</v>
      </c>
      <c r="I656">
        <v>2</v>
      </c>
      <c r="J656">
        <v>0</v>
      </c>
      <c r="K656">
        <v>0</v>
      </c>
      <c r="L656">
        <v>0</v>
      </c>
      <c r="M656">
        <f>'[1]Skole-arket'!$H$11/'[1]Skole-arket'!$H$11</f>
        <v>1</v>
      </c>
      <c r="N656" s="4">
        <f>SUM('[1]Vægt-arket'!$B$3:$B$7)</f>
        <v>1</v>
      </c>
      <c r="O656">
        <v>1</v>
      </c>
      <c r="P656">
        <v>10</v>
      </c>
      <c r="Q656">
        <v>1</v>
      </c>
      <c r="R656">
        <v>0</v>
      </c>
      <c r="S656">
        <v>1</v>
      </c>
      <c r="T656">
        <v>0</v>
      </c>
    </row>
    <row r="657" spans="1:20" x14ac:dyDescent="0.35">
      <c r="A657" s="1">
        <v>43933</v>
      </c>
      <c r="B657" t="s">
        <v>23</v>
      </c>
      <c r="C657" s="2">
        <v>735</v>
      </c>
      <c r="D657">
        <f t="shared" si="23"/>
        <v>2.8662873390841948</v>
      </c>
      <c r="E657">
        <f t="shared" si="24"/>
        <v>7.750141514555775E-3</v>
      </c>
      <c r="F657">
        <v>0</v>
      </c>
      <c r="G657" s="3">
        <v>9.6999999999999993</v>
      </c>
      <c r="H657" s="3">
        <v>1221800</v>
      </c>
      <c r="I657">
        <v>2</v>
      </c>
      <c r="J657">
        <v>0</v>
      </c>
      <c r="K657">
        <v>0</v>
      </c>
      <c r="L657">
        <v>0</v>
      </c>
      <c r="M657">
        <f>'[1]Skole-arket'!$H$11/'[1]Skole-arket'!$H$11</f>
        <v>1</v>
      </c>
      <c r="N657" s="4">
        <f>SUM('[1]Vægt-arket'!$B$3:$B$7)</f>
        <v>1</v>
      </c>
      <c r="O657">
        <v>1</v>
      </c>
      <c r="P657">
        <v>10</v>
      </c>
      <c r="Q657">
        <v>1</v>
      </c>
      <c r="R657">
        <v>0</v>
      </c>
      <c r="S657">
        <v>1</v>
      </c>
      <c r="T657">
        <v>0</v>
      </c>
    </row>
    <row r="658" spans="1:20" x14ac:dyDescent="0.35">
      <c r="A658" s="1">
        <v>43934</v>
      </c>
      <c r="B658" t="s">
        <v>23</v>
      </c>
      <c r="C658" s="2">
        <v>741</v>
      </c>
      <c r="D658">
        <f t="shared" si="23"/>
        <v>2.869818207979328</v>
      </c>
      <c r="E658">
        <f t="shared" si="24"/>
        <v>3.5308688951332101E-3</v>
      </c>
      <c r="F658">
        <v>1</v>
      </c>
      <c r="G658" s="3">
        <v>5</v>
      </c>
      <c r="H658" s="3">
        <v>1221800</v>
      </c>
      <c r="I658">
        <v>2</v>
      </c>
      <c r="J658">
        <v>0</v>
      </c>
      <c r="K658">
        <v>0</v>
      </c>
      <c r="L658">
        <v>0</v>
      </c>
      <c r="M658">
        <f>'[1]Skole-arket'!$H$11/'[1]Skole-arket'!$H$11</f>
        <v>1</v>
      </c>
      <c r="N658" s="4">
        <f>SUM('[1]Vægt-arket'!$B$3:$B$7)</f>
        <v>1</v>
      </c>
      <c r="O658">
        <v>1</v>
      </c>
      <c r="P658">
        <v>10</v>
      </c>
      <c r="Q658">
        <v>1</v>
      </c>
      <c r="R658">
        <v>0</v>
      </c>
      <c r="S658">
        <v>1</v>
      </c>
      <c r="T658">
        <v>0</v>
      </c>
    </row>
    <row r="659" spans="1:20" x14ac:dyDescent="0.35">
      <c r="A659" s="1">
        <v>43935</v>
      </c>
      <c r="B659" t="s">
        <v>23</v>
      </c>
      <c r="C659" s="2">
        <v>766</v>
      </c>
      <c r="D659">
        <f t="shared" si="23"/>
        <v>2.8842287696326041</v>
      </c>
      <c r="E659">
        <f t="shared" si="24"/>
        <v>1.4410561653276144E-2</v>
      </c>
      <c r="F659">
        <v>2</v>
      </c>
      <c r="G659" s="3">
        <v>4.8</v>
      </c>
      <c r="H659" s="3">
        <v>1221800</v>
      </c>
      <c r="I659">
        <v>2</v>
      </c>
      <c r="J659">
        <v>0</v>
      </c>
      <c r="K659">
        <v>0</v>
      </c>
      <c r="L659">
        <v>0</v>
      </c>
      <c r="M659">
        <f>'[1]Skole-arket'!$H$11/'[1]Skole-arket'!$H$11</f>
        <v>1</v>
      </c>
      <c r="N659" s="4">
        <f>SUM('[1]Vægt-arket'!$B$3:$B$7)</f>
        <v>1</v>
      </c>
      <c r="O659">
        <v>1</v>
      </c>
      <c r="P659">
        <v>10</v>
      </c>
      <c r="Q659">
        <v>1</v>
      </c>
      <c r="R659">
        <v>0</v>
      </c>
      <c r="S659">
        <v>1</v>
      </c>
      <c r="T659">
        <v>0</v>
      </c>
    </row>
    <row r="660" spans="1:20" x14ac:dyDescent="0.35">
      <c r="A660" s="1">
        <v>43936</v>
      </c>
      <c r="B660" t="s">
        <v>23</v>
      </c>
      <c r="C660" s="2">
        <v>780</v>
      </c>
      <c r="D660">
        <f t="shared" si="23"/>
        <v>2.8920946026904804</v>
      </c>
      <c r="E660">
        <f t="shared" si="24"/>
        <v>7.8658330578762481E-3</v>
      </c>
      <c r="F660">
        <v>3</v>
      </c>
      <c r="G660" s="3">
        <v>8.1</v>
      </c>
      <c r="H660" s="3">
        <v>1221800</v>
      </c>
      <c r="I660">
        <v>2</v>
      </c>
      <c r="J660">
        <v>0</v>
      </c>
      <c r="K660">
        <v>0</v>
      </c>
      <c r="L660">
        <v>0</v>
      </c>
      <c r="M660">
        <f>SUM('[1]Skole-arket'!$D$11:$D$15,'[1]Skole-arket'!$I$3,'[1]Skole-arket'!$D$17)/'[1]Skole-arket'!$H$11</f>
        <v>0.40067793739795876</v>
      </c>
      <c r="N660" s="4">
        <f>SUM('[1]Vægt-arket'!$B$3:$B$7)</f>
        <v>1</v>
      </c>
      <c r="O660">
        <v>1</v>
      </c>
      <c r="P660">
        <v>10</v>
      </c>
      <c r="Q660">
        <v>1</v>
      </c>
      <c r="R660">
        <v>0</v>
      </c>
      <c r="S660">
        <v>1</v>
      </c>
      <c r="T660">
        <v>0</v>
      </c>
    </row>
    <row r="661" spans="1:20" x14ac:dyDescent="0.35">
      <c r="A661" s="1">
        <v>43937</v>
      </c>
      <c r="B661" t="s">
        <v>23</v>
      </c>
      <c r="C661" s="2">
        <v>797</v>
      </c>
      <c r="D661">
        <f t="shared" si="23"/>
        <v>2.9014583213961123</v>
      </c>
      <c r="E661">
        <f t="shared" si="24"/>
        <v>9.3637187056319071E-3</v>
      </c>
      <c r="F661">
        <v>4</v>
      </c>
      <c r="G661" s="3">
        <v>8.3000000000000007</v>
      </c>
      <c r="H661" s="3">
        <v>1221800</v>
      </c>
      <c r="I661">
        <v>2</v>
      </c>
      <c r="J661">
        <v>0</v>
      </c>
      <c r="K661">
        <v>0</v>
      </c>
      <c r="L661">
        <v>0</v>
      </c>
      <c r="M661">
        <f>SUM('[1]Skole-arket'!$D$11:$D$15,'[1]Skole-arket'!$I$3,'[1]Skole-arket'!$D$17)/'[1]Skole-arket'!$H$11</f>
        <v>0.40067793739795876</v>
      </c>
      <c r="N661" s="4">
        <f>SUM('[1]Vægt-arket'!$B$3:$B$7)</f>
        <v>1</v>
      </c>
      <c r="O661">
        <v>1</v>
      </c>
      <c r="P661">
        <v>10</v>
      </c>
      <c r="Q661">
        <v>1</v>
      </c>
      <c r="R661">
        <v>0</v>
      </c>
      <c r="S661">
        <v>1</v>
      </c>
      <c r="T661">
        <v>0</v>
      </c>
    </row>
    <row r="662" spans="1:20" x14ac:dyDescent="0.35">
      <c r="A662" s="1">
        <v>43938</v>
      </c>
      <c r="B662" t="s">
        <v>23</v>
      </c>
      <c r="C662" s="2">
        <v>807</v>
      </c>
      <c r="D662">
        <f t="shared" si="23"/>
        <v>2.9068735347220702</v>
      </c>
      <c r="E662">
        <f t="shared" si="24"/>
        <v>5.4152133259579571E-3</v>
      </c>
      <c r="F662">
        <v>5</v>
      </c>
      <c r="G662" s="3">
        <v>6.6</v>
      </c>
      <c r="H662" s="3">
        <v>1221800</v>
      </c>
      <c r="I662">
        <v>2</v>
      </c>
      <c r="J662">
        <v>0</v>
      </c>
      <c r="K662">
        <v>0</v>
      </c>
      <c r="L662">
        <v>0</v>
      </c>
      <c r="M662">
        <f>SUM('[1]Skole-arket'!$D$11:$D$15,'[1]Skole-arket'!$I$3,'[1]Skole-arket'!$D$17)/'[1]Skole-arket'!$H$11</f>
        <v>0.40067793739795876</v>
      </c>
      <c r="N662" s="4">
        <f>SUM('[1]Vægt-arket'!$B$3:$B$7)</f>
        <v>1</v>
      </c>
      <c r="O662">
        <v>1</v>
      </c>
      <c r="P662">
        <v>10</v>
      </c>
      <c r="Q662">
        <v>1</v>
      </c>
      <c r="R662">
        <v>0</v>
      </c>
      <c r="S662">
        <v>1</v>
      </c>
      <c r="T662">
        <v>0</v>
      </c>
    </row>
    <row r="663" spans="1:20" x14ac:dyDescent="0.35">
      <c r="A663" s="1">
        <v>43939</v>
      </c>
      <c r="B663" t="s">
        <v>23</v>
      </c>
      <c r="C663" s="2">
        <v>810</v>
      </c>
      <c r="D663">
        <f t="shared" si="23"/>
        <v>2.90848501887865</v>
      </c>
      <c r="E663">
        <f t="shared" si="24"/>
        <v>1.6114841565797455E-3</v>
      </c>
      <c r="F663">
        <v>6</v>
      </c>
      <c r="G663" s="3">
        <v>6.5</v>
      </c>
      <c r="H663" s="3">
        <v>1221800</v>
      </c>
      <c r="I663">
        <v>2</v>
      </c>
      <c r="J663">
        <v>0</v>
      </c>
      <c r="K663">
        <v>0</v>
      </c>
      <c r="L663">
        <v>0</v>
      </c>
      <c r="M663">
        <f>SUM('[1]Skole-arket'!$D$11:$D$15,'[1]Skole-arket'!$I$3,'[1]Skole-arket'!$D$17)/'[1]Skole-arket'!$H$11</f>
        <v>0.40067793739795876</v>
      </c>
      <c r="N663" s="4">
        <f>SUM('[1]Vægt-arket'!$B$3:$B$7)</f>
        <v>1</v>
      </c>
      <c r="O663">
        <v>1</v>
      </c>
      <c r="P663">
        <v>10</v>
      </c>
      <c r="Q663">
        <v>1</v>
      </c>
      <c r="R663">
        <v>0</v>
      </c>
      <c r="S663">
        <v>1</v>
      </c>
      <c r="T663">
        <v>0</v>
      </c>
    </row>
    <row r="664" spans="1:20" x14ac:dyDescent="0.35">
      <c r="A664" s="1">
        <v>43940</v>
      </c>
      <c r="B664" t="s">
        <v>23</v>
      </c>
      <c r="C664" s="2">
        <v>814</v>
      </c>
      <c r="D664">
        <f t="shared" si="23"/>
        <v>2.9106244048892012</v>
      </c>
      <c r="E664">
        <f t="shared" si="24"/>
        <v>2.1393860105511919E-3</v>
      </c>
      <c r="F664">
        <v>0</v>
      </c>
      <c r="G664" s="3">
        <v>7.5</v>
      </c>
      <c r="H664" s="3">
        <v>1221800</v>
      </c>
      <c r="I664">
        <v>2</v>
      </c>
      <c r="J664">
        <v>0</v>
      </c>
      <c r="K664">
        <v>0</v>
      </c>
      <c r="L664">
        <v>0</v>
      </c>
      <c r="M664">
        <f>SUM('[1]Skole-arket'!$D$11:$D$15,'[1]Skole-arket'!$I$3,'[1]Skole-arket'!$D$17)/'[1]Skole-arket'!$H$11</f>
        <v>0.40067793739795876</v>
      </c>
      <c r="N664" s="4">
        <f>SUM('[1]Vægt-arket'!$B$3:$B$7)</f>
        <v>1</v>
      </c>
      <c r="O664">
        <v>1</v>
      </c>
      <c r="P664">
        <v>10</v>
      </c>
      <c r="Q664">
        <v>1</v>
      </c>
      <c r="R664">
        <v>0</v>
      </c>
      <c r="S664">
        <v>1</v>
      </c>
      <c r="T664">
        <v>0</v>
      </c>
    </row>
    <row r="665" spans="1:20" x14ac:dyDescent="0.35">
      <c r="A665" s="1">
        <v>43941</v>
      </c>
      <c r="B665" t="s">
        <v>23</v>
      </c>
      <c r="C665" s="2">
        <v>820</v>
      </c>
      <c r="D665">
        <f t="shared" si="23"/>
        <v>2.9138138523837167</v>
      </c>
      <c r="E665">
        <f t="shared" si="24"/>
        <v>3.1894474945155515E-3</v>
      </c>
      <c r="F665">
        <v>1</v>
      </c>
      <c r="G665" s="3">
        <v>8.6</v>
      </c>
      <c r="H665" s="3">
        <v>1221800</v>
      </c>
      <c r="I665">
        <v>2</v>
      </c>
      <c r="J665">
        <v>0</v>
      </c>
      <c r="K665">
        <v>0</v>
      </c>
      <c r="L665">
        <v>0</v>
      </c>
      <c r="M665">
        <f>SUM('[1]Skole-arket'!$D$11:$D$15,'[1]Skole-arket'!$I$3,'[1]Skole-arket'!$D$17)/'[1]Skole-arket'!$H$11</f>
        <v>0.40067793739795876</v>
      </c>
      <c r="N665" s="4">
        <f>SUM('[1]Vægt-arket'!$B$4:$B$7)</f>
        <v>0.79999999999999993</v>
      </c>
      <c r="O665">
        <v>1</v>
      </c>
      <c r="P665">
        <v>10</v>
      </c>
      <c r="Q665">
        <v>1</v>
      </c>
      <c r="R665">
        <v>0</v>
      </c>
      <c r="S665">
        <v>1</v>
      </c>
      <c r="T665">
        <v>0</v>
      </c>
    </row>
    <row r="666" spans="1:20" x14ac:dyDescent="0.35">
      <c r="A666" s="1">
        <v>43942</v>
      </c>
      <c r="B666" t="s">
        <v>23</v>
      </c>
      <c r="C666" s="2">
        <v>832</v>
      </c>
      <c r="D666">
        <f t="shared" si="23"/>
        <v>2.920123326290724</v>
      </c>
      <c r="E666">
        <f t="shared" si="24"/>
        <v>6.3094739070073125E-3</v>
      </c>
      <c r="F666">
        <v>2</v>
      </c>
      <c r="G666" s="3">
        <v>10</v>
      </c>
      <c r="H666" s="3">
        <v>1221800</v>
      </c>
      <c r="I666">
        <v>3</v>
      </c>
      <c r="J666">
        <v>0</v>
      </c>
      <c r="K666">
        <v>1</v>
      </c>
      <c r="L666">
        <v>0</v>
      </c>
      <c r="M666">
        <f>SUM('[1]Skole-arket'!$D$11:$D$15,'[1]Skole-arket'!$I$3,'[1]Skole-arket'!$D$17)/'[1]Skole-arket'!$H$11</f>
        <v>0.40067793739795876</v>
      </c>
      <c r="N666" s="4">
        <f>SUM('[1]Vægt-arket'!$B$4:$B$7)</f>
        <v>0.79999999999999993</v>
      </c>
      <c r="O666">
        <v>1</v>
      </c>
      <c r="P666">
        <v>10</v>
      </c>
      <c r="Q666">
        <v>1</v>
      </c>
      <c r="R666">
        <v>0</v>
      </c>
      <c r="S666">
        <v>1</v>
      </c>
      <c r="T666">
        <v>0</v>
      </c>
    </row>
    <row r="667" spans="1:20" x14ac:dyDescent="0.35">
      <c r="A667" s="1">
        <v>43943</v>
      </c>
      <c r="B667" t="s">
        <v>23</v>
      </c>
      <c r="C667" s="2">
        <v>834</v>
      </c>
      <c r="D667">
        <f t="shared" si="23"/>
        <v>2.9211660506377388</v>
      </c>
      <c r="E667">
        <f t="shared" si="24"/>
        <v>1.0427243470148007E-3</v>
      </c>
      <c r="F667">
        <v>3</v>
      </c>
      <c r="G667" s="3">
        <v>10.6</v>
      </c>
      <c r="H667" s="3">
        <v>1221800</v>
      </c>
      <c r="I667">
        <v>3</v>
      </c>
      <c r="J667">
        <v>0</v>
      </c>
      <c r="K667">
        <v>0</v>
      </c>
      <c r="L667">
        <v>0</v>
      </c>
      <c r="M667">
        <f>SUM('[1]Skole-arket'!$D$11:$D$15,'[1]Skole-arket'!$I$3,'[1]Skole-arket'!$D$17)/'[1]Skole-arket'!$H$11</f>
        <v>0.40067793739795876</v>
      </c>
      <c r="N667" s="4">
        <f>SUM('[1]Vægt-arket'!$B$4:$B$7)</f>
        <v>0.79999999999999993</v>
      </c>
      <c r="O667">
        <v>1</v>
      </c>
      <c r="P667">
        <v>10</v>
      </c>
      <c r="Q667">
        <v>1</v>
      </c>
      <c r="R667">
        <v>0</v>
      </c>
      <c r="S667">
        <v>1</v>
      </c>
      <c r="T667">
        <v>0</v>
      </c>
    </row>
    <row r="668" spans="1:20" x14ac:dyDescent="0.35">
      <c r="A668" s="1">
        <v>43944</v>
      </c>
      <c r="B668" t="s">
        <v>23</v>
      </c>
      <c r="C668" s="2">
        <v>842</v>
      </c>
      <c r="D668">
        <f t="shared" si="23"/>
        <v>2.9253120914996495</v>
      </c>
      <c r="E668">
        <f t="shared" si="24"/>
        <v>4.146040861910727E-3</v>
      </c>
      <c r="F668">
        <v>4</v>
      </c>
      <c r="G668" s="3">
        <v>11.4</v>
      </c>
      <c r="H668" s="3">
        <v>1221800</v>
      </c>
      <c r="I668">
        <v>3</v>
      </c>
      <c r="J668">
        <v>0</v>
      </c>
      <c r="K668">
        <v>0</v>
      </c>
      <c r="L668">
        <v>0</v>
      </c>
      <c r="M668">
        <f>SUM('[1]Skole-arket'!$D$11:$D$15,'[1]Skole-arket'!$I$3,'[1]Skole-arket'!$D$17)/'[1]Skole-arket'!$H$11</f>
        <v>0.40067793739795876</v>
      </c>
      <c r="N668" s="4">
        <f>SUM('[1]Vægt-arket'!$B$4:$B$7)</f>
        <v>0.79999999999999993</v>
      </c>
      <c r="O668">
        <v>1</v>
      </c>
      <c r="P668">
        <v>10</v>
      </c>
      <c r="Q668">
        <v>1</v>
      </c>
      <c r="R668">
        <v>0</v>
      </c>
      <c r="S668">
        <v>1</v>
      </c>
      <c r="T668">
        <v>0</v>
      </c>
    </row>
    <row r="669" spans="1:20" x14ac:dyDescent="0.35">
      <c r="A669" s="1">
        <v>43945</v>
      </c>
      <c r="B669" t="s">
        <v>23</v>
      </c>
      <c r="C669" s="2">
        <v>847</v>
      </c>
      <c r="D669">
        <f t="shared" si="23"/>
        <v>2.9278834103307068</v>
      </c>
      <c r="E669">
        <f t="shared" si="24"/>
        <v>2.5713188310572122E-3</v>
      </c>
      <c r="F669">
        <v>5</v>
      </c>
      <c r="G669" s="3">
        <v>9.4</v>
      </c>
      <c r="H669" s="3">
        <v>1221800</v>
      </c>
      <c r="I669">
        <v>3</v>
      </c>
      <c r="J669">
        <v>0</v>
      </c>
      <c r="K669">
        <v>0</v>
      </c>
      <c r="L669">
        <v>0</v>
      </c>
      <c r="M669">
        <f>SUM('[1]Skole-arket'!$D$11:$D$15,'[1]Skole-arket'!$I$3,'[1]Skole-arket'!$D$17)/'[1]Skole-arket'!$H$11</f>
        <v>0.40067793739795876</v>
      </c>
      <c r="N669" s="4">
        <f>SUM('[1]Vægt-arket'!$B$4:$B$7)</f>
        <v>0.79999999999999993</v>
      </c>
      <c r="O669">
        <v>1</v>
      </c>
      <c r="P669">
        <v>10</v>
      </c>
      <c r="Q669">
        <v>1</v>
      </c>
      <c r="R669">
        <v>0</v>
      </c>
      <c r="S669">
        <v>1</v>
      </c>
      <c r="T669">
        <v>0</v>
      </c>
    </row>
    <row r="670" spans="1:20" x14ac:dyDescent="0.35">
      <c r="A670" s="1">
        <v>43946</v>
      </c>
      <c r="B670" t="s">
        <v>23</v>
      </c>
      <c r="C670" s="2">
        <v>855</v>
      </c>
      <c r="D670">
        <f t="shared" si="23"/>
        <v>2.9319661147281728</v>
      </c>
      <c r="E670">
        <f t="shared" si="24"/>
        <v>4.0827043974660526E-3</v>
      </c>
      <c r="F670">
        <v>6</v>
      </c>
      <c r="G670" s="3">
        <v>9</v>
      </c>
      <c r="H670" s="3">
        <v>1221800</v>
      </c>
      <c r="I670">
        <v>3</v>
      </c>
      <c r="J670">
        <v>0</v>
      </c>
      <c r="K670">
        <v>0</v>
      </c>
      <c r="L670">
        <v>0</v>
      </c>
      <c r="M670">
        <f>SUM('[1]Skole-arket'!$D$11:$D$15,'[1]Skole-arket'!$I$3,'[1]Skole-arket'!$D$17)/'[1]Skole-arket'!$H$11</f>
        <v>0.40067793739795876</v>
      </c>
      <c r="N670" s="4">
        <f>SUM('[1]Vægt-arket'!$B$4:$B$7)</f>
        <v>0.79999999999999993</v>
      </c>
      <c r="O670">
        <v>1</v>
      </c>
      <c r="P670">
        <v>10</v>
      </c>
      <c r="Q670">
        <v>1</v>
      </c>
      <c r="R670">
        <v>0</v>
      </c>
      <c r="S670">
        <v>1</v>
      </c>
      <c r="T670">
        <v>0</v>
      </c>
    </row>
    <row r="671" spans="1:20" x14ac:dyDescent="0.35">
      <c r="A671" s="1">
        <v>43947</v>
      </c>
      <c r="B671" t="s">
        <v>23</v>
      </c>
      <c r="C671" s="2">
        <v>862</v>
      </c>
      <c r="D671">
        <f t="shared" si="23"/>
        <v>2.9355072658247128</v>
      </c>
      <c r="E671">
        <f t="shared" si="24"/>
        <v>3.5411510965399629E-3</v>
      </c>
      <c r="F671">
        <v>0</v>
      </c>
      <c r="G671" s="3">
        <v>7.4</v>
      </c>
      <c r="H671" s="3">
        <v>1221800</v>
      </c>
      <c r="I671">
        <v>3</v>
      </c>
      <c r="J671">
        <v>0</v>
      </c>
      <c r="K671">
        <v>0</v>
      </c>
      <c r="L671">
        <v>0</v>
      </c>
      <c r="M671">
        <f>SUM('[1]Skole-arket'!$D$11:$D$15,'[1]Skole-arket'!$I$3,'[1]Skole-arket'!$D$17)/'[1]Skole-arket'!$H$11</f>
        <v>0.40067793739795876</v>
      </c>
      <c r="N671" s="4">
        <f>SUM('[1]Vægt-arket'!$B$4:$B$7)</f>
        <v>0.79999999999999993</v>
      </c>
      <c r="O671">
        <v>1</v>
      </c>
      <c r="P671">
        <v>10</v>
      </c>
      <c r="Q671">
        <v>1</v>
      </c>
      <c r="R671">
        <v>0</v>
      </c>
      <c r="S671">
        <v>1</v>
      </c>
      <c r="T671">
        <v>0</v>
      </c>
    </row>
    <row r="672" spans="1:20" x14ac:dyDescent="0.35">
      <c r="A672" s="1">
        <v>43948</v>
      </c>
      <c r="B672" t="s">
        <v>23</v>
      </c>
      <c r="C672" s="2">
        <v>866</v>
      </c>
      <c r="D672">
        <f t="shared" si="23"/>
        <v>2.9375178920173468</v>
      </c>
      <c r="E672">
        <f t="shared" si="24"/>
        <v>2.0106261926340352E-3</v>
      </c>
      <c r="F672">
        <v>1</v>
      </c>
      <c r="G672" s="3">
        <v>7.9</v>
      </c>
      <c r="H672" s="3">
        <v>1221800</v>
      </c>
      <c r="I672">
        <v>3</v>
      </c>
      <c r="J672">
        <v>0</v>
      </c>
      <c r="K672">
        <v>0</v>
      </c>
      <c r="L672">
        <v>0</v>
      </c>
      <c r="M672">
        <f>SUM('[1]Skole-arket'!$D$11:$D$15,'[1]Skole-arket'!$I$3,'[1]Skole-arket'!$D$17)/'[1]Skole-arket'!$H$11</f>
        <v>0.40067793739795876</v>
      </c>
      <c r="N672" s="4">
        <f>SUM('[1]Vægt-arket'!$B$4:$B$7)</f>
        <v>0.79999999999999993</v>
      </c>
      <c r="O672">
        <v>1</v>
      </c>
      <c r="P672">
        <v>10</v>
      </c>
      <c r="Q672">
        <v>1</v>
      </c>
      <c r="R672">
        <v>0</v>
      </c>
      <c r="S672">
        <v>1</v>
      </c>
      <c r="T672">
        <v>0</v>
      </c>
    </row>
    <row r="673" spans="1:20" x14ac:dyDescent="0.35">
      <c r="A673" s="1">
        <v>43949</v>
      </c>
      <c r="B673" t="s">
        <v>23</v>
      </c>
      <c r="C673" s="2">
        <v>866</v>
      </c>
      <c r="D673">
        <f t="shared" si="23"/>
        <v>2.9375178920173468</v>
      </c>
      <c r="E673">
        <f t="shared" si="24"/>
        <v>0</v>
      </c>
      <c r="F673">
        <v>2</v>
      </c>
      <c r="G673" s="3">
        <v>7.9</v>
      </c>
      <c r="H673" s="3">
        <v>1221800</v>
      </c>
      <c r="I673">
        <v>3</v>
      </c>
      <c r="J673">
        <v>0</v>
      </c>
      <c r="K673">
        <v>0</v>
      </c>
      <c r="L673">
        <v>0</v>
      </c>
      <c r="M673">
        <f>SUM('[1]Skole-arket'!$D$11:$D$15,'[1]Skole-arket'!$I$3,'[1]Skole-arket'!$D$17)/'[1]Skole-arket'!$H$11</f>
        <v>0.40067793739795876</v>
      </c>
      <c r="N673" s="4">
        <f>SUM('[1]Vægt-arket'!$B$4:$B$7)</f>
        <v>0.79999999999999993</v>
      </c>
      <c r="O673">
        <v>1</v>
      </c>
      <c r="P673">
        <v>10</v>
      </c>
      <c r="Q673">
        <v>1</v>
      </c>
      <c r="R673">
        <v>0</v>
      </c>
      <c r="S673">
        <v>1</v>
      </c>
      <c r="T673">
        <v>0</v>
      </c>
    </row>
    <row r="674" spans="1:20" x14ac:dyDescent="0.35">
      <c r="A674" s="1">
        <v>43950</v>
      </c>
      <c r="B674" t="s">
        <v>23</v>
      </c>
      <c r="C674" s="2">
        <v>872</v>
      </c>
      <c r="D674">
        <f t="shared" si="23"/>
        <v>2.9405164849325671</v>
      </c>
      <c r="E674">
        <f t="shared" si="24"/>
        <v>2.9985929152203106E-3</v>
      </c>
      <c r="F674">
        <v>3</v>
      </c>
      <c r="G674" s="3">
        <v>7</v>
      </c>
      <c r="H674" s="3">
        <v>1221800</v>
      </c>
      <c r="I674">
        <v>3</v>
      </c>
      <c r="J674">
        <v>0</v>
      </c>
      <c r="K674">
        <v>0</v>
      </c>
      <c r="L674">
        <v>0</v>
      </c>
      <c r="M674">
        <f>SUM('[1]Skole-arket'!$D$11:$D$15,'[1]Skole-arket'!$I$3,'[1]Skole-arket'!$D$17)/'[1]Skole-arket'!$H$11</f>
        <v>0.40067793739795876</v>
      </c>
      <c r="N674" s="4">
        <f>SUM('[1]Vægt-arket'!$B$4:$B$7)</f>
        <v>0.79999999999999993</v>
      </c>
      <c r="O674">
        <v>1</v>
      </c>
      <c r="P674">
        <v>10</v>
      </c>
      <c r="Q674">
        <v>1</v>
      </c>
      <c r="R674">
        <v>0</v>
      </c>
      <c r="S674">
        <v>1</v>
      </c>
      <c r="T674">
        <v>0</v>
      </c>
    </row>
    <row r="675" spans="1:20" x14ac:dyDescent="0.35">
      <c r="A675" s="1">
        <v>43951</v>
      </c>
      <c r="B675" t="s">
        <v>23</v>
      </c>
      <c r="C675" s="2">
        <v>874</v>
      </c>
      <c r="D675">
        <f t="shared" si="23"/>
        <v>2.9415114326344032</v>
      </c>
      <c r="E675">
        <f t="shared" si="24"/>
        <v>9.9494770183605752E-4</v>
      </c>
      <c r="F675">
        <v>4</v>
      </c>
      <c r="G675" s="3">
        <v>7.6</v>
      </c>
      <c r="H675" s="3">
        <v>1221800</v>
      </c>
      <c r="I675">
        <v>3</v>
      </c>
      <c r="J675">
        <v>0</v>
      </c>
      <c r="K675">
        <v>0</v>
      </c>
      <c r="L675">
        <v>0</v>
      </c>
      <c r="M675">
        <f>SUM('[1]Skole-arket'!$D$11:$D$15,'[1]Skole-arket'!$I$3,'[1]Skole-arket'!$D$17)/'[1]Skole-arket'!$H$11</f>
        <v>0.40067793739795876</v>
      </c>
      <c r="N675" s="4">
        <f>SUM('[1]Vægt-arket'!$B$4:$B$7)</f>
        <v>0.79999999999999993</v>
      </c>
      <c r="O675">
        <v>1</v>
      </c>
      <c r="P675">
        <v>10</v>
      </c>
      <c r="Q675">
        <v>1</v>
      </c>
      <c r="R675">
        <v>0</v>
      </c>
      <c r="S675">
        <v>1</v>
      </c>
      <c r="T675">
        <v>0</v>
      </c>
    </row>
    <row r="676" spans="1:20" x14ac:dyDescent="0.35">
      <c r="A676" s="1">
        <v>43952</v>
      </c>
      <c r="B676" t="s">
        <v>23</v>
      </c>
      <c r="C676" s="2">
        <v>879</v>
      </c>
      <c r="D676">
        <f t="shared" si="23"/>
        <v>2.9439888750737717</v>
      </c>
      <c r="E676">
        <f t="shared" si="24"/>
        <v>2.4774424393685379E-3</v>
      </c>
      <c r="F676">
        <v>5</v>
      </c>
      <c r="G676" s="3">
        <v>8.1</v>
      </c>
      <c r="H676" s="3">
        <v>1221800</v>
      </c>
      <c r="I676">
        <v>3</v>
      </c>
      <c r="J676">
        <v>0</v>
      </c>
      <c r="K676">
        <v>0</v>
      </c>
      <c r="L676">
        <v>0</v>
      </c>
      <c r="M676">
        <f>SUM('[1]Skole-arket'!$D$11:$D$15,'[1]Skole-arket'!$I$3,'[1]Skole-arket'!$D$17)/'[1]Skole-arket'!$H$11</f>
        <v>0.40067793739795876</v>
      </c>
      <c r="N676" s="4">
        <f>SUM('[1]Vægt-arket'!$B$4:$B$7)</f>
        <v>0.79999999999999993</v>
      </c>
      <c r="O676">
        <v>1</v>
      </c>
      <c r="P676">
        <v>10</v>
      </c>
      <c r="Q676">
        <v>1</v>
      </c>
      <c r="R676">
        <v>0</v>
      </c>
      <c r="S676">
        <v>1</v>
      </c>
      <c r="T676">
        <v>0</v>
      </c>
    </row>
    <row r="677" spans="1:20" x14ac:dyDescent="0.35">
      <c r="A677" s="1">
        <v>43953</v>
      </c>
      <c r="B677" t="s">
        <v>23</v>
      </c>
      <c r="C677" s="2">
        <v>885</v>
      </c>
      <c r="D677">
        <f t="shared" si="23"/>
        <v>2.9469432706978256</v>
      </c>
      <c r="E677">
        <f t="shared" si="24"/>
        <v>2.9543956240538627E-3</v>
      </c>
      <c r="F677">
        <v>6</v>
      </c>
      <c r="G677" s="3">
        <v>8.5</v>
      </c>
      <c r="H677" s="3">
        <v>1221800</v>
      </c>
      <c r="I677">
        <v>3</v>
      </c>
      <c r="J677">
        <v>0</v>
      </c>
      <c r="K677">
        <v>0</v>
      </c>
      <c r="L677">
        <v>0</v>
      </c>
      <c r="M677">
        <f>SUM('[1]Skole-arket'!$D$11:$D$15,'[1]Skole-arket'!$I$3,'[1]Skole-arket'!$D$17)/'[1]Skole-arket'!$H$11</f>
        <v>0.40067793739795876</v>
      </c>
      <c r="N677" s="4">
        <f>SUM('[1]Vægt-arket'!$B$4:$B$7)</f>
        <v>0.79999999999999993</v>
      </c>
      <c r="O677">
        <v>1</v>
      </c>
      <c r="P677">
        <v>10</v>
      </c>
      <c r="Q677">
        <v>1</v>
      </c>
      <c r="R677">
        <v>0</v>
      </c>
      <c r="S677">
        <v>1</v>
      </c>
      <c r="T677">
        <v>0</v>
      </c>
    </row>
    <row r="678" spans="1:20" x14ac:dyDescent="0.35">
      <c r="A678" s="1">
        <v>43954</v>
      </c>
      <c r="B678" t="s">
        <v>23</v>
      </c>
      <c r="C678" s="2">
        <v>890</v>
      </c>
      <c r="D678">
        <f t="shared" si="23"/>
        <v>2.9493900066449128</v>
      </c>
      <c r="E678">
        <f t="shared" si="24"/>
        <v>2.4467359470872196E-3</v>
      </c>
      <c r="F678">
        <v>0</v>
      </c>
      <c r="G678" s="3">
        <v>8.8000000000000007</v>
      </c>
      <c r="H678" s="3">
        <v>1221800</v>
      </c>
      <c r="I678">
        <v>3</v>
      </c>
      <c r="J678">
        <v>0</v>
      </c>
      <c r="K678">
        <v>0</v>
      </c>
      <c r="L678">
        <v>0</v>
      </c>
      <c r="M678">
        <f>SUM('[1]Skole-arket'!$D$11:$D$15,'[1]Skole-arket'!$I$3,'[1]Skole-arket'!$D$17)/'[1]Skole-arket'!$H$11</f>
        <v>0.40067793739795876</v>
      </c>
      <c r="N678" s="4">
        <f>SUM('[1]Vægt-arket'!$B$4:$B$7)</f>
        <v>0.79999999999999993</v>
      </c>
      <c r="O678">
        <v>1</v>
      </c>
      <c r="P678">
        <v>10</v>
      </c>
      <c r="Q678">
        <v>1</v>
      </c>
      <c r="R678">
        <v>0</v>
      </c>
      <c r="S678">
        <v>1</v>
      </c>
      <c r="T678">
        <v>0</v>
      </c>
    </row>
    <row r="679" spans="1:20" x14ac:dyDescent="0.35">
      <c r="A679" s="1">
        <v>43955</v>
      </c>
      <c r="B679" t="s">
        <v>23</v>
      </c>
      <c r="C679" s="2">
        <v>894</v>
      </c>
      <c r="D679">
        <f t="shared" si="23"/>
        <v>2.9513375187959179</v>
      </c>
      <c r="E679">
        <f t="shared" si="24"/>
        <v>1.9475121510050819E-3</v>
      </c>
      <c r="F679">
        <v>1</v>
      </c>
      <c r="G679" s="3">
        <v>7.8</v>
      </c>
      <c r="H679" s="3">
        <v>1221800</v>
      </c>
      <c r="I679">
        <v>3</v>
      </c>
      <c r="J679">
        <v>0</v>
      </c>
      <c r="K679">
        <v>0</v>
      </c>
      <c r="L679">
        <v>0</v>
      </c>
      <c r="M679">
        <f>SUM('[1]Skole-arket'!$D$11:$D$15,'[1]Skole-arket'!$I$3,'[1]Skole-arket'!$D$17)/'[1]Skole-arket'!$H$11</f>
        <v>0.40067793739795876</v>
      </c>
      <c r="N679" s="4">
        <f>SUM('[1]Vægt-arket'!$B$4:$B$7)</f>
        <v>0.79999999999999993</v>
      </c>
      <c r="O679">
        <v>1</v>
      </c>
      <c r="P679">
        <v>10</v>
      </c>
      <c r="Q679">
        <v>1</v>
      </c>
      <c r="R679">
        <v>0</v>
      </c>
      <c r="S679">
        <v>1</v>
      </c>
      <c r="T679">
        <v>0</v>
      </c>
    </row>
    <row r="680" spans="1:20" x14ac:dyDescent="0.35">
      <c r="A680" s="1">
        <v>43956</v>
      </c>
      <c r="B680" t="s">
        <v>23</v>
      </c>
      <c r="C680" s="2">
        <v>899</v>
      </c>
      <c r="D680">
        <f t="shared" si="23"/>
        <v>2.9537596917332287</v>
      </c>
      <c r="E680">
        <f t="shared" si="24"/>
        <v>2.4221729373108403E-3</v>
      </c>
      <c r="F680">
        <v>2</v>
      </c>
      <c r="G680" s="3">
        <v>7.9</v>
      </c>
      <c r="H680" s="3">
        <v>1221800</v>
      </c>
      <c r="I680">
        <v>3</v>
      </c>
      <c r="J680">
        <v>0</v>
      </c>
      <c r="K680">
        <v>0</v>
      </c>
      <c r="L680">
        <v>0</v>
      </c>
      <c r="M680">
        <f>SUM('[1]Skole-arket'!$D$11:$D$15,'[1]Skole-arket'!$I$3,'[1]Skole-arket'!$D$17)/'[1]Skole-arket'!$H$11</f>
        <v>0.40067793739795876</v>
      </c>
      <c r="N680" s="4">
        <f>SUM('[1]Vægt-arket'!$B$4:$B$7)</f>
        <v>0.79999999999999993</v>
      </c>
      <c r="O680">
        <v>1</v>
      </c>
      <c r="P680">
        <v>10</v>
      </c>
      <c r="Q680">
        <v>1</v>
      </c>
      <c r="R680">
        <v>0</v>
      </c>
      <c r="S680">
        <v>1</v>
      </c>
      <c r="T680">
        <v>0</v>
      </c>
    </row>
    <row r="681" spans="1:20" x14ac:dyDescent="0.35">
      <c r="A681" s="1">
        <v>43957</v>
      </c>
      <c r="B681" t="s">
        <v>23</v>
      </c>
      <c r="C681" s="2">
        <v>901</v>
      </c>
      <c r="D681">
        <f t="shared" si="23"/>
        <v>2.9547247909790628</v>
      </c>
      <c r="E681">
        <f t="shared" si="24"/>
        <v>9.6509924583410012E-4</v>
      </c>
      <c r="F681">
        <v>3</v>
      </c>
      <c r="G681" s="3">
        <v>8.1</v>
      </c>
      <c r="H681" s="3">
        <v>1221800</v>
      </c>
      <c r="I681">
        <v>3</v>
      </c>
      <c r="J681">
        <v>0</v>
      </c>
      <c r="K681">
        <v>0</v>
      </c>
      <c r="L681">
        <v>0</v>
      </c>
      <c r="M681">
        <f>SUM('[1]Skole-arket'!$D$11:$D$15,'[1]Skole-arket'!$I$3,'[1]Skole-arket'!$D$17)/'[1]Skole-arket'!$H$11</f>
        <v>0.40067793739795876</v>
      </c>
      <c r="N681" s="4">
        <f>SUM('[1]Vægt-arket'!$B$4:$B$7)</f>
        <v>0.79999999999999993</v>
      </c>
      <c r="O681">
        <v>1</v>
      </c>
      <c r="P681">
        <v>10</v>
      </c>
      <c r="Q681">
        <v>1</v>
      </c>
      <c r="R681">
        <v>0</v>
      </c>
      <c r="S681">
        <v>1</v>
      </c>
      <c r="T681">
        <v>0</v>
      </c>
    </row>
    <row r="682" spans="1:20" x14ac:dyDescent="0.35">
      <c r="A682" s="1">
        <v>43958</v>
      </c>
      <c r="B682" t="s">
        <v>23</v>
      </c>
      <c r="C682" s="2">
        <v>904</v>
      </c>
      <c r="D682">
        <f t="shared" si="23"/>
        <v>2.9561684304753633</v>
      </c>
      <c r="E682">
        <f t="shared" si="24"/>
        <v>1.4436394963004417E-3</v>
      </c>
      <c r="F682">
        <v>4</v>
      </c>
      <c r="G682" s="3">
        <v>9.6999999999999993</v>
      </c>
      <c r="H682" s="3">
        <v>1221800</v>
      </c>
      <c r="I682">
        <v>3</v>
      </c>
      <c r="J682">
        <v>0</v>
      </c>
      <c r="K682">
        <v>0</v>
      </c>
      <c r="L682">
        <v>0</v>
      </c>
      <c r="M682">
        <f>SUM('[1]Skole-arket'!$D$11:$D$15,'[1]Skole-arket'!$I$3,'[1]Skole-arket'!$D$17)/'[1]Skole-arket'!$H$11</f>
        <v>0.40067793739795876</v>
      </c>
      <c r="N682" s="4">
        <f>SUM('[1]Vægt-arket'!$B$4:$B$7)</f>
        <v>0.79999999999999993</v>
      </c>
      <c r="O682">
        <v>1</v>
      </c>
      <c r="P682">
        <v>10</v>
      </c>
      <c r="Q682">
        <v>1</v>
      </c>
      <c r="R682">
        <v>0</v>
      </c>
      <c r="S682">
        <v>1</v>
      </c>
      <c r="T682">
        <v>0</v>
      </c>
    </row>
    <row r="683" spans="1:20" x14ac:dyDescent="0.35">
      <c r="A683" s="1">
        <v>43959</v>
      </c>
      <c r="B683" t="s">
        <v>23</v>
      </c>
      <c r="C683" s="2">
        <v>907</v>
      </c>
      <c r="D683">
        <f t="shared" si="23"/>
        <v>2.9576072870600951</v>
      </c>
      <c r="E683">
        <f t="shared" si="24"/>
        <v>1.4388565847318624E-3</v>
      </c>
      <c r="F683">
        <v>5</v>
      </c>
      <c r="G683" s="3">
        <v>10.199999999999999</v>
      </c>
      <c r="H683" s="3">
        <v>1221800</v>
      </c>
      <c r="I683">
        <v>3</v>
      </c>
      <c r="J683">
        <v>0</v>
      </c>
      <c r="K683">
        <v>0</v>
      </c>
      <c r="L683">
        <v>0</v>
      </c>
      <c r="M683">
        <f>SUM('[1]Skole-arket'!$D$11:$D$15,'[1]Skole-arket'!$I$3,'[1]Skole-arket'!$D$17)/'[1]Skole-arket'!$H$11</f>
        <v>0.40067793739795876</v>
      </c>
      <c r="N683" s="4">
        <f>SUM('[1]Vægt-arket'!$B$4:$B$7)</f>
        <v>0.79999999999999993</v>
      </c>
      <c r="O683">
        <v>1</v>
      </c>
      <c r="P683">
        <v>10</v>
      </c>
      <c r="Q683">
        <v>1</v>
      </c>
      <c r="R683">
        <v>0</v>
      </c>
      <c r="S683">
        <v>1</v>
      </c>
      <c r="T683">
        <v>0</v>
      </c>
    </row>
    <row r="684" spans="1:20" x14ac:dyDescent="0.35">
      <c r="A684" s="1">
        <v>43960</v>
      </c>
      <c r="B684" t="s">
        <v>23</v>
      </c>
      <c r="C684" s="2">
        <v>907</v>
      </c>
      <c r="D684">
        <f t="shared" si="23"/>
        <v>2.9576072870600951</v>
      </c>
      <c r="E684">
        <f t="shared" si="24"/>
        <v>0</v>
      </c>
      <c r="F684">
        <v>6</v>
      </c>
      <c r="G684" s="3">
        <v>11.5</v>
      </c>
      <c r="H684" s="3">
        <v>1221800</v>
      </c>
      <c r="I684">
        <v>3</v>
      </c>
      <c r="J684">
        <v>0</v>
      </c>
      <c r="K684">
        <v>0</v>
      </c>
      <c r="L684">
        <v>0</v>
      </c>
      <c r="M684">
        <f>SUM('[1]Skole-arket'!$D$11:$D$15,'[1]Skole-arket'!$I$3,'[1]Skole-arket'!$D$17)/'[1]Skole-arket'!$H$11</f>
        <v>0.40067793739795876</v>
      </c>
      <c r="N684" s="4">
        <f>SUM('[1]Vægt-arket'!$B$4:$B$7)</f>
        <v>0.79999999999999993</v>
      </c>
      <c r="O684">
        <v>1</v>
      </c>
      <c r="P684">
        <v>10</v>
      </c>
      <c r="Q684">
        <v>1</v>
      </c>
      <c r="R684">
        <v>0</v>
      </c>
      <c r="S684">
        <v>1</v>
      </c>
      <c r="T684">
        <v>0</v>
      </c>
    </row>
    <row r="685" spans="1:20" x14ac:dyDescent="0.35">
      <c r="A685" s="1">
        <v>43961</v>
      </c>
      <c r="B685" t="s">
        <v>23</v>
      </c>
      <c r="C685" s="2">
        <v>911</v>
      </c>
      <c r="D685">
        <f t="shared" si="23"/>
        <v>2.9595183769729982</v>
      </c>
      <c r="E685">
        <f t="shared" si="24"/>
        <v>1.9110899129031189E-3</v>
      </c>
      <c r="F685">
        <v>0</v>
      </c>
      <c r="G685" s="3">
        <v>9.6999999999999993</v>
      </c>
      <c r="H685" s="3">
        <v>1221800</v>
      </c>
      <c r="I685">
        <v>3</v>
      </c>
      <c r="J685">
        <v>0</v>
      </c>
      <c r="K685">
        <v>0</v>
      </c>
      <c r="L685">
        <v>0</v>
      </c>
      <c r="M685">
        <f>SUM('[1]Skole-arket'!$D$11:$D$15,'[1]Skole-arket'!$I$3,'[1]Skole-arket'!$D$17)/'[1]Skole-arket'!$H$11</f>
        <v>0.40067793739795876</v>
      </c>
      <c r="N685" s="4">
        <f>SUM('[1]Vægt-arket'!$B$4:$B$7)</f>
        <v>0.79999999999999993</v>
      </c>
      <c r="O685">
        <v>1</v>
      </c>
      <c r="P685">
        <v>10</v>
      </c>
      <c r="Q685">
        <v>1</v>
      </c>
      <c r="R685">
        <v>0</v>
      </c>
      <c r="S685">
        <v>1</v>
      </c>
      <c r="T685">
        <v>0</v>
      </c>
    </row>
    <row r="686" spans="1:20" x14ac:dyDescent="0.35">
      <c r="A686" s="1">
        <v>43962</v>
      </c>
      <c r="B686" t="s">
        <v>23</v>
      </c>
      <c r="C686" s="2">
        <v>923</v>
      </c>
      <c r="D686">
        <f t="shared" si="23"/>
        <v>2.965201701025912</v>
      </c>
      <c r="E686">
        <f t="shared" si="24"/>
        <v>5.6833240529137186E-3</v>
      </c>
      <c r="F686">
        <v>1</v>
      </c>
      <c r="G686" s="3">
        <v>6.5</v>
      </c>
      <c r="H686" s="3">
        <v>1221800</v>
      </c>
      <c r="I686">
        <v>3</v>
      </c>
      <c r="J686">
        <v>0</v>
      </c>
      <c r="K686">
        <v>0</v>
      </c>
      <c r="L686">
        <v>0</v>
      </c>
      <c r="M686">
        <f>SUM('[1]Skole-arket'!$D$11:$D$15,'[1]Skole-arket'!$I$3,'[1]Skole-arket'!$D$17)/'[1]Skole-arket'!$H$11</f>
        <v>0.40067793739795876</v>
      </c>
      <c r="N686" s="4">
        <f>SUM('[1]Vægt-arket'!$B$5:$B$7)</f>
        <v>0.5</v>
      </c>
      <c r="O686">
        <v>1</v>
      </c>
      <c r="P686">
        <v>10</v>
      </c>
      <c r="Q686">
        <v>1</v>
      </c>
      <c r="R686">
        <v>0</v>
      </c>
      <c r="S686">
        <v>1</v>
      </c>
      <c r="T686">
        <v>0</v>
      </c>
    </row>
    <row r="687" spans="1:20" x14ac:dyDescent="0.35">
      <c r="A687" s="1">
        <v>43963</v>
      </c>
      <c r="B687" t="s">
        <v>23</v>
      </c>
      <c r="C687" s="2">
        <v>932</v>
      </c>
      <c r="D687">
        <f t="shared" si="23"/>
        <v>2.9694159123539814</v>
      </c>
      <c r="E687">
        <f t="shared" si="24"/>
        <v>4.2142113280694282E-3</v>
      </c>
      <c r="F687">
        <v>2</v>
      </c>
      <c r="G687" s="3">
        <v>6</v>
      </c>
      <c r="H687" s="3">
        <v>1221800</v>
      </c>
      <c r="I687">
        <v>4</v>
      </c>
      <c r="J687">
        <v>0</v>
      </c>
      <c r="K687">
        <v>0</v>
      </c>
      <c r="L687">
        <v>1</v>
      </c>
      <c r="M687">
        <f>SUM('[1]Skole-arket'!$D$11:$D$15,'[1]Skole-arket'!$I$3,'[1]Skole-arket'!$D$17)/'[1]Skole-arket'!$H$11</f>
        <v>0.40067793739795876</v>
      </c>
      <c r="N687" s="4">
        <f>SUM('[1]Vægt-arket'!$B$5:$B$7)</f>
        <v>0.5</v>
      </c>
      <c r="O687">
        <v>1</v>
      </c>
      <c r="P687">
        <v>10</v>
      </c>
      <c r="Q687">
        <v>1</v>
      </c>
      <c r="R687">
        <v>0</v>
      </c>
      <c r="S687">
        <v>1</v>
      </c>
      <c r="T687">
        <v>0</v>
      </c>
    </row>
    <row r="688" spans="1:20" x14ac:dyDescent="0.35">
      <c r="A688" s="1">
        <v>43964</v>
      </c>
      <c r="B688" t="s">
        <v>23</v>
      </c>
      <c r="C688" s="2">
        <v>938</v>
      </c>
      <c r="D688">
        <f t="shared" si="23"/>
        <v>2.9722028383790646</v>
      </c>
      <c r="E688">
        <f t="shared" si="24"/>
        <v>2.7869260250832362E-3</v>
      </c>
      <c r="F688">
        <v>3</v>
      </c>
      <c r="G688" s="3">
        <v>6.2</v>
      </c>
      <c r="H688" s="3">
        <v>1221800</v>
      </c>
      <c r="I688">
        <v>4</v>
      </c>
      <c r="J688">
        <v>0</v>
      </c>
      <c r="K688">
        <v>0</v>
      </c>
      <c r="L688">
        <v>0</v>
      </c>
      <c r="M688">
        <f>SUM('[1]Skole-arket'!$D$11:$D$15,'[1]Skole-arket'!$I$3,'[1]Skole-arket'!$D$17)/'[1]Skole-arket'!$H$11</f>
        <v>0.40067793739795876</v>
      </c>
      <c r="N688" s="4">
        <f>SUM('[1]Vægt-arket'!$B$5:$B$7)</f>
        <v>0.5</v>
      </c>
      <c r="O688">
        <v>1</v>
      </c>
      <c r="P688">
        <v>10</v>
      </c>
      <c r="Q688">
        <v>1</v>
      </c>
      <c r="R688">
        <v>0</v>
      </c>
      <c r="S688">
        <v>1</v>
      </c>
      <c r="T688">
        <v>0</v>
      </c>
    </row>
    <row r="689" spans="1:20" x14ac:dyDescent="0.35">
      <c r="A689" s="1">
        <v>43965</v>
      </c>
      <c r="B689" t="s">
        <v>23</v>
      </c>
      <c r="C689" s="2">
        <v>946</v>
      </c>
      <c r="D689">
        <f t="shared" si="23"/>
        <v>2.9758911364017928</v>
      </c>
      <c r="E689">
        <f t="shared" si="24"/>
        <v>3.688298022728187E-3</v>
      </c>
      <c r="F689">
        <v>4</v>
      </c>
      <c r="G689" s="3">
        <v>6.8</v>
      </c>
      <c r="H689" s="3">
        <v>1221800</v>
      </c>
      <c r="I689">
        <v>4</v>
      </c>
      <c r="J689">
        <v>0</v>
      </c>
      <c r="K689">
        <v>0</v>
      </c>
      <c r="L689">
        <v>0</v>
      </c>
      <c r="M689">
        <f>SUM('[1]Skole-arket'!$D$11:$D$15,'[1]Skole-arket'!$I$3,'[1]Skole-arket'!$D$17)/'[1]Skole-arket'!$H$11</f>
        <v>0.40067793739795876</v>
      </c>
      <c r="N689" s="4">
        <f>SUM('[1]Vægt-arket'!$B$5:$B$7)</f>
        <v>0.5</v>
      </c>
      <c r="O689">
        <v>1</v>
      </c>
      <c r="P689">
        <v>10</v>
      </c>
      <c r="Q689">
        <v>1</v>
      </c>
      <c r="R689">
        <v>0</v>
      </c>
      <c r="S689">
        <v>1</v>
      </c>
      <c r="T689">
        <v>0</v>
      </c>
    </row>
    <row r="690" spans="1:20" x14ac:dyDescent="0.35">
      <c r="A690" s="1">
        <v>43966</v>
      </c>
      <c r="B690" t="s">
        <v>23</v>
      </c>
      <c r="C690" s="2">
        <v>958</v>
      </c>
      <c r="D690">
        <f t="shared" si="23"/>
        <v>2.9813655090785445</v>
      </c>
      <c r="E690">
        <f t="shared" si="24"/>
        <v>5.4743726767516598E-3</v>
      </c>
      <c r="F690">
        <v>5</v>
      </c>
      <c r="G690" s="3">
        <v>8.6999999999999993</v>
      </c>
      <c r="H690" s="3">
        <v>1221800</v>
      </c>
      <c r="I690">
        <v>4</v>
      </c>
      <c r="J690">
        <v>0</v>
      </c>
      <c r="K690">
        <v>0</v>
      </c>
      <c r="L690">
        <v>0</v>
      </c>
      <c r="M690">
        <f>SUM('[1]Skole-arket'!$D$11:$D$15,'[1]Skole-arket'!$I$3,'[1]Skole-arket'!$D$17)/'[1]Skole-arket'!$H$11</f>
        <v>0.40067793739795876</v>
      </c>
      <c r="N690" s="4">
        <f>SUM('[1]Vægt-arket'!$B$5:$B$7)</f>
        <v>0.5</v>
      </c>
      <c r="O690">
        <v>1</v>
      </c>
      <c r="P690">
        <v>10</v>
      </c>
      <c r="Q690">
        <v>1</v>
      </c>
      <c r="R690">
        <v>0</v>
      </c>
      <c r="S690">
        <v>1</v>
      </c>
      <c r="T690">
        <v>0</v>
      </c>
    </row>
    <row r="691" spans="1:20" x14ac:dyDescent="0.35">
      <c r="A691" s="1">
        <v>43967</v>
      </c>
      <c r="B691" t="s">
        <v>23</v>
      </c>
      <c r="C691" s="2">
        <v>961</v>
      </c>
      <c r="D691">
        <f t="shared" si="23"/>
        <v>2.9827233876685453</v>
      </c>
      <c r="E691">
        <f t="shared" si="24"/>
        <v>1.357878590000805E-3</v>
      </c>
      <c r="F691">
        <v>6</v>
      </c>
      <c r="G691" s="3">
        <v>9.1</v>
      </c>
      <c r="H691" s="3">
        <v>1221800</v>
      </c>
      <c r="I691">
        <v>4</v>
      </c>
      <c r="J691">
        <v>0</v>
      </c>
      <c r="K691">
        <v>0</v>
      </c>
      <c r="L691">
        <v>0</v>
      </c>
      <c r="M691">
        <f>SUM('[1]Skole-arket'!$D$11:$D$15,'[1]Skole-arket'!$I$3,'[1]Skole-arket'!$D$17)/'[1]Skole-arket'!$H$11</f>
        <v>0.40067793739795876</v>
      </c>
      <c r="N691" s="4">
        <f>SUM('[1]Vægt-arket'!$B$5:$B$7)</f>
        <v>0.5</v>
      </c>
      <c r="O691">
        <v>1</v>
      </c>
      <c r="P691">
        <v>10</v>
      </c>
      <c r="Q691">
        <v>1</v>
      </c>
      <c r="R691">
        <v>0</v>
      </c>
      <c r="S691">
        <v>1</v>
      </c>
      <c r="T691">
        <v>0</v>
      </c>
    </row>
    <row r="692" spans="1:20" x14ac:dyDescent="0.35">
      <c r="A692" s="1">
        <v>43968</v>
      </c>
      <c r="B692" t="s">
        <v>23</v>
      </c>
      <c r="C692" s="2">
        <v>965</v>
      </c>
      <c r="D692">
        <f t="shared" si="23"/>
        <v>2.9845273133437926</v>
      </c>
      <c r="E692">
        <f t="shared" si="24"/>
        <v>1.803925675247342E-3</v>
      </c>
      <c r="F692">
        <v>0</v>
      </c>
      <c r="G692" s="3">
        <v>9.8000000000000007</v>
      </c>
      <c r="H692" s="3">
        <v>1221800</v>
      </c>
      <c r="I692">
        <v>4</v>
      </c>
      <c r="J692">
        <v>0</v>
      </c>
      <c r="K692">
        <v>0</v>
      </c>
      <c r="L692">
        <v>0</v>
      </c>
      <c r="M692">
        <f>SUM('[1]Skole-arket'!$D$11:$D$15,'[1]Skole-arket'!$I$3,'[1]Skole-arket'!$D$17)/'[1]Skole-arket'!$H$11</f>
        <v>0.40067793739795876</v>
      </c>
      <c r="N692" s="4">
        <f>SUM('[1]Vægt-arket'!$B$5:$B$7)</f>
        <v>0.5</v>
      </c>
      <c r="O692">
        <v>1</v>
      </c>
      <c r="P692">
        <v>10</v>
      </c>
      <c r="Q692">
        <v>1</v>
      </c>
      <c r="R692">
        <v>0</v>
      </c>
      <c r="S692">
        <v>1</v>
      </c>
      <c r="T692">
        <v>0</v>
      </c>
    </row>
    <row r="693" spans="1:20" x14ac:dyDescent="0.35">
      <c r="A693" s="1">
        <v>43969</v>
      </c>
      <c r="B693" t="s">
        <v>23</v>
      </c>
      <c r="C693" s="2">
        <v>975</v>
      </c>
      <c r="D693">
        <f t="shared" si="23"/>
        <v>2.989004615698537</v>
      </c>
      <c r="E693">
        <f t="shared" si="24"/>
        <v>4.4773023547444168E-3</v>
      </c>
      <c r="F693">
        <v>1</v>
      </c>
      <c r="G693" s="3">
        <v>9.9</v>
      </c>
      <c r="H693" s="3">
        <v>1221800</v>
      </c>
      <c r="I693">
        <v>4</v>
      </c>
      <c r="J693">
        <v>0</v>
      </c>
      <c r="K693">
        <v>0</v>
      </c>
      <c r="L693">
        <v>0</v>
      </c>
      <c r="M693">
        <f>SUM('[1]Skole-arket'!$I$3,'[1]Skole-arket'!$D$17)/'[1]Skole-arket'!$H$11</f>
        <v>0.16114323213666709</v>
      </c>
      <c r="N693">
        <v>0</v>
      </c>
      <c r="O693">
        <v>1</v>
      </c>
      <c r="P693">
        <v>10</v>
      </c>
      <c r="Q693">
        <v>1</v>
      </c>
      <c r="R693">
        <v>0</v>
      </c>
      <c r="S693">
        <v>1</v>
      </c>
      <c r="T693">
        <v>0</v>
      </c>
    </row>
    <row r="694" spans="1:20" x14ac:dyDescent="0.35">
      <c r="A694" s="1">
        <v>43970</v>
      </c>
      <c r="B694" t="s">
        <v>23</v>
      </c>
      <c r="C694" s="2">
        <v>979</v>
      </c>
      <c r="D694">
        <f t="shared" si="23"/>
        <v>2.9907826918031377</v>
      </c>
      <c r="E694">
        <f t="shared" si="24"/>
        <v>1.7780761046006788E-3</v>
      </c>
      <c r="F694">
        <v>2</v>
      </c>
      <c r="G694" s="3">
        <v>11.1</v>
      </c>
      <c r="H694" s="3">
        <v>1221800</v>
      </c>
      <c r="I694">
        <v>4</v>
      </c>
      <c r="J694">
        <v>0</v>
      </c>
      <c r="K694">
        <v>0</v>
      </c>
      <c r="L694">
        <v>0</v>
      </c>
      <c r="M694">
        <f>SUM('[1]Skole-arket'!$I$3,'[1]Skole-arket'!$D$17)/'[1]Skole-arket'!$H$11</f>
        <v>0.16114323213666709</v>
      </c>
      <c r="N694">
        <v>0</v>
      </c>
      <c r="O694">
        <v>1</v>
      </c>
      <c r="P694">
        <v>10</v>
      </c>
      <c r="Q694">
        <v>1</v>
      </c>
      <c r="R694">
        <v>0</v>
      </c>
      <c r="S694">
        <v>1</v>
      </c>
      <c r="T694">
        <v>0</v>
      </c>
    </row>
    <row r="695" spans="1:20" x14ac:dyDescent="0.35">
      <c r="A695" s="1">
        <v>43971</v>
      </c>
      <c r="B695" t="s">
        <v>23</v>
      </c>
      <c r="C695" s="2">
        <v>983</v>
      </c>
      <c r="D695">
        <f t="shared" si="23"/>
        <v>2.9925535178321354</v>
      </c>
      <c r="E695">
        <f t="shared" si="24"/>
        <v>1.7708260289976963E-3</v>
      </c>
      <c r="F695">
        <v>3</v>
      </c>
      <c r="G695" s="3">
        <v>10.9</v>
      </c>
      <c r="H695" s="3">
        <v>1221800</v>
      </c>
      <c r="I695">
        <v>4</v>
      </c>
      <c r="J695">
        <v>0</v>
      </c>
      <c r="K695">
        <v>0</v>
      </c>
      <c r="L695">
        <v>0</v>
      </c>
      <c r="M695">
        <f>SUM('[1]Skole-arket'!$I$3,'[1]Skole-arket'!$D$17)/'[1]Skole-arket'!$H$11</f>
        <v>0.16114323213666709</v>
      </c>
      <c r="N695">
        <v>0</v>
      </c>
      <c r="O695">
        <v>1</v>
      </c>
      <c r="P695">
        <v>10</v>
      </c>
      <c r="Q695">
        <v>1</v>
      </c>
      <c r="R695">
        <v>0</v>
      </c>
      <c r="S695">
        <v>1</v>
      </c>
      <c r="T695">
        <v>0</v>
      </c>
    </row>
    <row r="696" spans="1:20" x14ac:dyDescent="0.35">
      <c r="A696" s="1">
        <v>43972</v>
      </c>
      <c r="B696" t="s">
        <v>23</v>
      </c>
      <c r="C696" s="2">
        <v>983</v>
      </c>
      <c r="D696">
        <f t="shared" si="23"/>
        <v>2.9925535178321354</v>
      </c>
      <c r="E696">
        <f t="shared" si="24"/>
        <v>0</v>
      </c>
      <c r="F696">
        <v>4</v>
      </c>
      <c r="G696" s="3">
        <v>12.8</v>
      </c>
      <c r="H696" s="3">
        <v>1221800</v>
      </c>
      <c r="I696">
        <v>4</v>
      </c>
      <c r="J696">
        <v>0</v>
      </c>
      <c r="K696">
        <v>0</v>
      </c>
      <c r="L696">
        <v>0</v>
      </c>
      <c r="M696">
        <f>SUM('[1]Skole-arket'!$I$3,'[1]Skole-arket'!$D$17)/'[1]Skole-arket'!$H$11</f>
        <v>0.16114323213666709</v>
      </c>
      <c r="N696">
        <v>0</v>
      </c>
      <c r="O696">
        <v>1</v>
      </c>
      <c r="P696">
        <v>10</v>
      </c>
      <c r="Q696">
        <v>1</v>
      </c>
      <c r="R696">
        <v>0</v>
      </c>
      <c r="S696">
        <v>1</v>
      </c>
      <c r="T696">
        <v>0</v>
      </c>
    </row>
    <row r="697" spans="1:20" x14ac:dyDescent="0.35">
      <c r="A697" s="1">
        <v>43973</v>
      </c>
      <c r="B697" t="s">
        <v>23</v>
      </c>
      <c r="C697" s="2">
        <v>987</v>
      </c>
      <c r="D697">
        <f t="shared" si="23"/>
        <v>2.9943171526696366</v>
      </c>
      <c r="E697">
        <f t="shared" si="24"/>
        <v>1.7636348375011934E-3</v>
      </c>
      <c r="F697">
        <v>5</v>
      </c>
      <c r="G697" s="3">
        <v>13.4</v>
      </c>
      <c r="H697" s="3">
        <v>1221800</v>
      </c>
      <c r="I697">
        <v>4</v>
      </c>
      <c r="J697">
        <v>0</v>
      </c>
      <c r="K697">
        <v>0</v>
      </c>
      <c r="L697">
        <v>0</v>
      </c>
      <c r="M697">
        <f>SUM('[1]Skole-arket'!$I$3,'[1]Skole-arket'!$D$17)/'[1]Skole-arket'!$H$11</f>
        <v>0.16114323213666709</v>
      </c>
      <c r="N697">
        <v>0</v>
      </c>
      <c r="O697">
        <v>1</v>
      </c>
      <c r="P697">
        <v>10</v>
      </c>
      <c r="Q697">
        <v>1</v>
      </c>
      <c r="R697">
        <v>0</v>
      </c>
      <c r="S697">
        <v>1</v>
      </c>
      <c r="T697">
        <v>0</v>
      </c>
    </row>
    <row r="698" spans="1:20" x14ac:dyDescent="0.35">
      <c r="A698" s="1">
        <v>43974</v>
      </c>
      <c r="B698" t="s">
        <v>23</v>
      </c>
      <c r="C698" s="2">
        <v>987</v>
      </c>
      <c r="D698">
        <f t="shared" si="23"/>
        <v>2.9943171526696366</v>
      </c>
      <c r="E698">
        <f t="shared" si="24"/>
        <v>0</v>
      </c>
      <c r="F698">
        <v>6</v>
      </c>
      <c r="G698" s="3">
        <v>12.4</v>
      </c>
      <c r="H698" s="3">
        <v>1221800</v>
      </c>
      <c r="I698">
        <v>4</v>
      </c>
      <c r="J698">
        <v>0</v>
      </c>
      <c r="K698">
        <v>0</v>
      </c>
      <c r="L698">
        <v>0</v>
      </c>
      <c r="M698">
        <f>SUM('[1]Skole-arket'!$I$3,'[1]Skole-arket'!$D$17)/'[1]Skole-arket'!$H$11</f>
        <v>0.16114323213666709</v>
      </c>
      <c r="N698">
        <v>0</v>
      </c>
      <c r="O698">
        <v>1</v>
      </c>
      <c r="P698">
        <v>10</v>
      </c>
      <c r="Q698">
        <v>1</v>
      </c>
      <c r="R698">
        <v>0</v>
      </c>
      <c r="S698">
        <v>1</v>
      </c>
      <c r="T698">
        <v>0</v>
      </c>
    </row>
    <row r="699" spans="1:20" x14ac:dyDescent="0.35">
      <c r="A699" s="1">
        <v>43975</v>
      </c>
      <c r="B699" t="s">
        <v>23</v>
      </c>
      <c r="C699" s="2">
        <v>988</v>
      </c>
      <c r="D699">
        <f t="shared" si="23"/>
        <v>2.9947569445876283</v>
      </c>
      <c r="E699">
        <f t="shared" si="24"/>
        <v>4.3979191799170536E-4</v>
      </c>
      <c r="F699">
        <v>0</v>
      </c>
      <c r="G699" s="3">
        <v>10.9</v>
      </c>
      <c r="H699" s="3">
        <v>1221800</v>
      </c>
      <c r="I699">
        <v>4</v>
      </c>
      <c r="J699">
        <v>0</v>
      </c>
      <c r="K699">
        <v>0</v>
      </c>
      <c r="L699">
        <v>0</v>
      </c>
      <c r="M699">
        <f>SUM('[1]Skole-arket'!$I$3,'[1]Skole-arket'!$D$17)/'[1]Skole-arket'!$H$11</f>
        <v>0.16114323213666709</v>
      </c>
      <c r="N699">
        <v>0</v>
      </c>
      <c r="O699">
        <v>1</v>
      </c>
      <c r="P699">
        <v>10</v>
      </c>
      <c r="Q699">
        <v>1</v>
      </c>
      <c r="R699">
        <v>0</v>
      </c>
      <c r="S699">
        <v>1</v>
      </c>
      <c r="T699">
        <v>0</v>
      </c>
    </row>
    <row r="700" spans="1:20" x14ac:dyDescent="0.35">
      <c r="A700" s="1">
        <v>43976</v>
      </c>
      <c r="B700" t="s">
        <v>23</v>
      </c>
      <c r="C700" s="2">
        <v>990</v>
      </c>
      <c r="D700">
        <f t="shared" si="23"/>
        <v>2.9956351945975501</v>
      </c>
      <c r="E700">
        <f t="shared" si="24"/>
        <v>8.7825000992181046E-4</v>
      </c>
      <c r="F700">
        <v>1</v>
      </c>
      <c r="G700" s="3">
        <v>12.2</v>
      </c>
      <c r="H700" s="3">
        <v>1221800</v>
      </c>
      <c r="I700">
        <v>4</v>
      </c>
      <c r="J700">
        <v>0</v>
      </c>
      <c r="K700">
        <v>0</v>
      </c>
      <c r="L700">
        <v>0</v>
      </c>
      <c r="M700">
        <f>SUM('[1]Skole-arket'!$I$3,'[1]Skole-arket'!$D$17)/'[1]Skole-arket'!$H$11</f>
        <v>0.16114323213666709</v>
      </c>
      <c r="N700">
        <v>0</v>
      </c>
      <c r="O700">
        <v>1</v>
      </c>
      <c r="P700">
        <v>10</v>
      </c>
      <c r="Q700">
        <v>1</v>
      </c>
      <c r="R700">
        <v>0</v>
      </c>
      <c r="S700">
        <v>1</v>
      </c>
      <c r="T700">
        <v>0</v>
      </c>
    </row>
    <row r="701" spans="1:20" x14ac:dyDescent="0.35">
      <c r="A701" s="1">
        <v>43977</v>
      </c>
      <c r="B701" t="s">
        <v>23</v>
      </c>
      <c r="C701" s="2">
        <v>995</v>
      </c>
      <c r="D701">
        <f t="shared" si="23"/>
        <v>2.9978230807457256</v>
      </c>
      <c r="E701">
        <f t="shared" si="24"/>
        <v>2.1878861481754441E-3</v>
      </c>
      <c r="F701">
        <v>2</v>
      </c>
      <c r="G701" s="3">
        <v>12.2</v>
      </c>
      <c r="H701" s="3">
        <v>1221800</v>
      </c>
      <c r="I701">
        <v>4</v>
      </c>
      <c r="J701">
        <v>0</v>
      </c>
      <c r="K701">
        <v>0</v>
      </c>
      <c r="L701">
        <v>0</v>
      </c>
      <c r="M701">
        <f>SUM('[1]Skole-arket'!$I$3,'[1]Skole-arket'!$D$17)/'[1]Skole-arket'!$H$11</f>
        <v>0.16114323213666709</v>
      </c>
      <c r="N701">
        <v>0</v>
      </c>
      <c r="O701">
        <v>1</v>
      </c>
      <c r="P701">
        <v>10</v>
      </c>
      <c r="Q701">
        <v>1</v>
      </c>
      <c r="R701">
        <v>0</v>
      </c>
      <c r="S701">
        <v>1</v>
      </c>
      <c r="T701">
        <v>0</v>
      </c>
    </row>
    <row r="702" spans="1:20" x14ac:dyDescent="0.35">
      <c r="A702" s="1">
        <v>43978</v>
      </c>
      <c r="B702" t="s">
        <v>23</v>
      </c>
      <c r="C702" s="2">
        <v>995</v>
      </c>
      <c r="D702">
        <f t="shared" si="23"/>
        <v>2.9978230807457256</v>
      </c>
      <c r="E702">
        <f t="shared" si="24"/>
        <v>0</v>
      </c>
      <c r="F702">
        <v>3</v>
      </c>
      <c r="G702" s="3">
        <v>12.1</v>
      </c>
      <c r="H702" s="3">
        <v>1221800</v>
      </c>
      <c r="I702">
        <v>4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10</v>
      </c>
      <c r="Q702">
        <v>1</v>
      </c>
      <c r="R702">
        <v>0</v>
      </c>
      <c r="S702">
        <v>0</v>
      </c>
      <c r="T702">
        <v>0</v>
      </c>
    </row>
    <row r="703" spans="1:20" x14ac:dyDescent="0.35">
      <c r="A703" s="1">
        <v>43979</v>
      </c>
      <c r="B703" t="s">
        <v>23</v>
      </c>
      <c r="C703" s="2">
        <v>997</v>
      </c>
      <c r="D703">
        <f t="shared" si="23"/>
        <v>2.9986951583116559</v>
      </c>
      <c r="E703">
        <f t="shared" si="24"/>
        <v>8.7207756593032926E-4</v>
      </c>
      <c r="F703">
        <v>4</v>
      </c>
      <c r="G703" s="3">
        <v>11.6</v>
      </c>
      <c r="H703" s="3">
        <v>1221800</v>
      </c>
      <c r="I703">
        <v>4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10</v>
      </c>
      <c r="Q703">
        <v>1</v>
      </c>
      <c r="R703">
        <v>0</v>
      </c>
      <c r="S703">
        <v>0</v>
      </c>
      <c r="T703">
        <v>0</v>
      </c>
    </row>
    <row r="704" spans="1:20" x14ac:dyDescent="0.35">
      <c r="A704" s="1">
        <v>43980</v>
      </c>
      <c r="B704" t="s">
        <v>23</v>
      </c>
      <c r="C704" s="2">
        <v>1000</v>
      </c>
      <c r="D704">
        <f t="shared" si="23"/>
        <v>3</v>
      </c>
      <c r="E704">
        <f t="shared" si="24"/>
        <v>1.304841688344105E-3</v>
      </c>
      <c r="F704">
        <v>5</v>
      </c>
      <c r="G704" s="3">
        <v>11.7</v>
      </c>
      <c r="H704" s="3">
        <v>1221800</v>
      </c>
      <c r="I704">
        <v>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10</v>
      </c>
      <c r="Q704">
        <v>1</v>
      </c>
      <c r="R704">
        <v>0</v>
      </c>
      <c r="S704">
        <v>0</v>
      </c>
      <c r="T704">
        <v>0</v>
      </c>
    </row>
    <row r="705" spans="1:20" x14ac:dyDescent="0.35">
      <c r="A705" s="1">
        <v>43981</v>
      </c>
      <c r="B705" t="s">
        <v>23</v>
      </c>
      <c r="C705" s="2">
        <v>1001</v>
      </c>
      <c r="D705">
        <f t="shared" si="23"/>
        <v>3.0004340774793188</v>
      </c>
      <c r="E705">
        <f t="shared" si="24"/>
        <v>4.3407747931878404E-4</v>
      </c>
      <c r="F705">
        <v>6</v>
      </c>
      <c r="G705" s="3">
        <v>14.2</v>
      </c>
      <c r="H705" s="3">
        <v>1221800</v>
      </c>
      <c r="I705">
        <v>4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10</v>
      </c>
      <c r="Q705">
        <v>1</v>
      </c>
      <c r="R705">
        <v>0</v>
      </c>
      <c r="S705">
        <v>0</v>
      </c>
      <c r="T705">
        <v>0</v>
      </c>
    </row>
    <row r="706" spans="1:20" x14ac:dyDescent="0.35">
      <c r="A706" s="1">
        <v>43982</v>
      </c>
      <c r="B706" t="s">
        <v>23</v>
      </c>
      <c r="C706" s="2">
        <v>1001</v>
      </c>
      <c r="D706">
        <f t="shared" si="23"/>
        <v>3.0004340774793188</v>
      </c>
      <c r="E706">
        <f t="shared" si="24"/>
        <v>0</v>
      </c>
      <c r="F706">
        <v>0</v>
      </c>
      <c r="G706" s="3">
        <v>15</v>
      </c>
      <c r="H706" s="3">
        <v>1221800</v>
      </c>
      <c r="I706">
        <v>4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10</v>
      </c>
      <c r="Q706">
        <v>1</v>
      </c>
      <c r="R706">
        <v>0</v>
      </c>
      <c r="S706">
        <v>0</v>
      </c>
      <c r="T706">
        <v>0</v>
      </c>
    </row>
    <row r="707" spans="1:20" x14ac:dyDescent="0.35">
      <c r="A707" s="1">
        <v>43983</v>
      </c>
      <c r="B707" t="s">
        <v>23</v>
      </c>
      <c r="C707" s="2">
        <v>1003</v>
      </c>
      <c r="D707">
        <f t="shared" ref="D707:D770" si="25">LOG(C707)</f>
        <v>3.0013009330204183</v>
      </c>
      <c r="E707">
        <f t="shared" si="24"/>
        <v>8.6685554109955376E-4</v>
      </c>
      <c r="F707">
        <v>1</v>
      </c>
      <c r="G707" s="3">
        <v>16.2</v>
      </c>
      <c r="H707" s="3">
        <v>1221800</v>
      </c>
      <c r="I707">
        <v>4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1</v>
      </c>
      <c r="P707">
        <v>10</v>
      </c>
      <c r="Q707">
        <v>1</v>
      </c>
      <c r="R707">
        <v>0</v>
      </c>
      <c r="S707">
        <v>0</v>
      </c>
      <c r="T707">
        <v>0</v>
      </c>
    </row>
    <row r="708" spans="1:20" x14ac:dyDescent="0.35">
      <c r="A708" s="1">
        <v>43984</v>
      </c>
      <c r="B708" t="s">
        <v>23</v>
      </c>
      <c r="C708" s="2">
        <v>1007</v>
      </c>
      <c r="D708">
        <f t="shared" si="25"/>
        <v>3.003029470553618</v>
      </c>
      <c r="E708">
        <f t="shared" ref="E708:E771" si="26">D708-D707</f>
        <v>1.7285375331996811E-3</v>
      </c>
      <c r="F708">
        <v>2</v>
      </c>
      <c r="G708" s="3">
        <v>16.899999999999999</v>
      </c>
      <c r="H708" s="3">
        <v>1221800</v>
      </c>
      <c r="I708">
        <v>4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10</v>
      </c>
      <c r="Q708">
        <v>1</v>
      </c>
      <c r="R708">
        <v>0</v>
      </c>
      <c r="S708">
        <v>0</v>
      </c>
      <c r="T708">
        <v>0</v>
      </c>
    </row>
    <row r="709" spans="1:20" x14ac:dyDescent="0.35">
      <c r="A709" s="1">
        <v>43985</v>
      </c>
      <c r="B709" t="s">
        <v>23</v>
      </c>
      <c r="C709" s="2">
        <v>1008</v>
      </c>
      <c r="D709">
        <f t="shared" si="25"/>
        <v>3.0034605321095067</v>
      </c>
      <c r="E709">
        <f t="shared" si="26"/>
        <v>4.3106155588867878E-4</v>
      </c>
      <c r="F709">
        <v>3</v>
      </c>
      <c r="G709" s="3">
        <v>15.4</v>
      </c>
      <c r="H709" s="3">
        <v>1221800</v>
      </c>
      <c r="I709">
        <v>4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1</v>
      </c>
      <c r="P709">
        <v>10</v>
      </c>
      <c r="Q709">
        <v>1</v>
      </c>
      <c r="R709">
        <v>0</v>
      </c>
      <c r="S709">
        <v>0</v>
      </c>
      <c r="T709">
        <v>0</v>
      </c>
    </row>
    <row r="710" spans="1:20" x14ac:dyDescent="0.35">
      <c r="A710" s="1">
        <v>43986</v>
      </c>
      <c r="B710" t="s">
        <v>23</v>
      </c>
      <c r="C710" s="2">
        <v>1012</v>
      </c>
      <c r="D710">
        <f t="shared" si="25"/>
        <v>3.0051805125037805</v>
      </c>
      <c r="E710">
        <f t="shared" si="26"/>
        <v>1.7199803942737901E-3</v>
      </c>
      <c r="F710">
        <v>4</v>
      </c>
      <c r="G710" s="3">
        <v>13.3</v>
      </c>
      <c r="H710" s="3">
        <v>1221800</v>
      </c>
      <c r="I710">
        <v>4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</v>
      </c>
      <c r="P710">
        <v>10</v>
      </c>
      <c r="Q710">
        <v>1</v>
      </c>
      <c r="R710">
        <v>0</v>
      </c>
      <c r="S710">
        <v>0</v>
      </c>
      <c r="T710">
        <v>0</v>
      </c>
    </row>
    <row r="711" spans="1:20" x14ac:dyDescent="0.35">
      <c r="A711" s="1">
        <v>43987</v>
      </c>
      <c r="B711" t="s">
        <v>23</v>
      </c>
      <c r="C711" s="2">
        <v>1014</v>
      </c>
      <c r="D711">
        <f t="shared" si="25"/>
        <v>3.0060379549973173</v>
      </c>
      <c r="E711">
        <f t="shared" si="26"/>
        <v>8.5744249353680857E-4</v>
      </c>
      <c r="F711">
        <v>5</v>
      </c>
      <c r="G711" s="3">
        <v>12</v>
      </c>
      <c r="H711" s="3">
        <v>1221800</v>
      </c>
      <c r="I711">
        <v>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10</v>
      </c>
      <c r="Q711">
        <v>1</v>
      </c>
      <c r="R711">
        <v>0</v>
      </c>
      <c r="S711">
        <v>0</v>
      </c>
      <c r="T711">
        <v>0</v>
      </c>
    </row>
    <row r="712" spans="1:20" x14ac:dyDescent="0.35">
      <c r="A712" s="1">
        <v>43988</v>
      </c>
      <c r="B712" t="s">
        <v>23</v>
      </c>
      <c r="C712" s="2">
        <v>1015</v>
      </c>
      <c r="D712">
        <f t="shared" si="25"/>
        <v>3.0064660422492318</v>
      </c>
      <c r="E712">
        <f t="shared" si="26"/>
        <v>4.2808725191445518E-4</v>
      </c>
      <c r="F712">
        <v>6</v>
      </c>
      <c r="G712" s="3">
        <v>10.7</v>
      </c>
      <c r="H712" s="3">
        <v>1221800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10</v>
      </c>
      <c r="Q712">
        <v>1</v>
      </c>
      <c r="R712">
        <v>0</v>
      </c>
      <c r="S712">
        <v>0</v>
      </c>
      <c r="T712">
        <v>0</v>
      </c>
    </row>
    <row r="713" spans="1:20" x14ac:dyDescent="0.35">
      <c r="A713" s="1">
        <v>43989</v>
      </c>
      <c r="B713" t="s">
        <v>23</v>
      </c>
      <c r="C713" s="2">
        <v>1015</v>
      </c>
      <c r="D713">
        <f t="shared" si="25"/>
        <v>3.0064660422492318</v>
      </c>
      <c r="E713">
        <f t="shared" si="26"/>
        <v>0</v>
      </c>
      <c r="F713">
        <v>0</v>
      </c>
      <c r="G713" s="3">
        <v>12.3</v>
      </c>
      <c r="H713" s="3">
        <v>1221800</v>
      </c>
      <c r="I713">
        <v>4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10</v>
      </c>
      <c r="Q713">
        <v>1</v>
      </c>
      <c r="R713">
        <v>0</v>
      </c>
      <c r="S713">
        <v>0</v>
      </c>
      <c r="T713">
        <v>0</v>
      </c>
    </row>
    <row r="714" spans="1:20" x14ac:dyDescent="0.35">
      <c r="A714" s="1">
        <v>43990</v>
      </c>
      <c r="B714" t="s">
        <v>23</v>
      </c>
      <c r="C714" s="2">
        <v>1023</v>
      </c>
      <c r="D714">
        <f t="shared" si="25"/>
        <v>3.0098756337121602</v>
      </c>
      <c r="E714">
        <f t="shared" si="26"/>
        <v>3.4095914629284074E-3</v>
      </c>
      <c r="F714">
        <v>1</v>
      </c>
      <c r="G714" s="3">
        <v>12.1</v>
      </c>
      <c r="H714" s="3">
        <v>1221800</v>
      </c>
      <c r="I714">
        <v>4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50</v>
      </c>
      <c r="Q714">
        <v>1</v>
      </c>
      <c r="R714">
        <v>0</v>
      </c>
      <c r="S714">
        <v>0</v>
      </c>
      <c r="T714">
        <v>0</v>
      </c>
    </row>
    <row r="715" spans="1:20" x14ac:dyDescent="0.35">
      <c r="A715" s="1">
        <v>43991</v>
      </c>
      <c r="B715" t="s">
        <v>23</v>
      </c>
      <c r="C715" s="2">
        <v>1025</v>
      </c>
      <c r="D715">
        <f t="shared" si="25"/>
        <v>3.0107238653917729</v>
      </c>
      <c r="E715">
        <f t="shared" si="26"/>
        <v>8.4823167961278756E-4</v>
      </c>
      <c r="F715">
        <v>2</v>
      </c>
      <c r="G715" s="3">
        <v>11.6</v>
      </c>
      <c r="H715" s="3">
        <v>1221800</v>
      </c>
      <c r="I715">
        <v>4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50</v>
      </c>
      <c r="Q715">
        <v>1</v>
      </c>
      <c r="R715">
        <v>0</v>
      </c>
      <c r="S715">
        <v>0</v>
      </c>
      <c r="T715">
        <v>0</v>
      </c>
    </row>
    <row r="716" spans="1:20" x14ac:dyDescent="0.35">
      <c r="A716" s="1">
        <v>43992</v>
      </c>
      <c r="B716" t="s">
        <v>23</v>
      </c>
      <c r="C716" s="2">
        <v>1026</v>
      </c>
      <c r="D716">
        <f t="shared" si="25"/>
        <v>3.0111473607757975</v>
      </c>
      <c r="E716">
        <f t="shared" si="26"/>
        <v>4.2349538402453035E-4</v>
      </c>
      <c r="F716">
        <v>3</v>
      </c>
      <c r="G716" s="3">
        <v>13.8</v>
      </c>
      <c r="H716" s="3">
        <v>1221800</v>
      </c>
      <c r="I716">
        <v>4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1</v>
      </c>
      <c r="P716">
        <v>50</v>
      </c>
      <c r="Q716">
        <v>1</v>
      </c>
      <c r="R716">
        <v>0</v>
      </c>
      <c r="S716">
        <v>0</v>
      </c>
      <c r="T716">
        <v>0</v>
      </c>
    </row>
    <row r="717" spans="1:20" x14ac:dyDescent="0.35">
      <c r="A717" s="1">
        <v>43993</v>
      </c>
      <c r="B717" t="s">
        <v>23</v>
      </c>
      <c r="C717" s="2">
        <v>1026</v>
      </c>
      <c r="D717">
        <f t="shared" si="25"/>
        <v>3.0111473607757975</v>
      </c>
      <c r="E717">
        <f t="shared" si="26"/>
        <v>0</v>
      </c>
      <c r="F717">
        <v>4</v>
      </c>
      <c r="G717" s="3">
        <v>17</v>
      </c>
      <c r="H717" s="3">
        <v>1221800</v>
      </c>
      <c r="I717">
        <v>4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50</v>
      </c>
      <c r="Q717">
        <v>1</v>
      </c>
      <c r="R717">
        <v>0</v>
      </c>
      <c r="S717">
        <v>0</v>
      </c>
      <c r="T717">
        <v>0</v>
      </c>
    </row>
    <row r="718" spans="1:20" x14ac:dyDescent="0.35">
      <c r="A718" s="1">
        <v>43994</v>
      </c>
      <c r="B718" t="s">
        <v>23</v>
      </c>
      <c r="C718" s="2">
        <v>1027</v>
      </c>
      <c r="D718">
        <f t="shared" si="25"/>
        <v>3.0115704435972783</v>
      </c>
      <c r="E718">
        <f t="shared" si="26"/>
        <v>4.2308282148084686E-4</v>
      </c>
      <c r="F718">
        <v>5</v>
      </c>
      <c r="G718" s="3">
        <v>16.600000000000001</v>
      </c>
      <c r="H718" s="3">
        <v>1221800</v>
      </c>
      <c r="I718">
        <v>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50</v>
      </c>
      <c r="Q718">
        <v>1</v>
      </c>
      <c r="R718">
        <v>0</v>
      </c>
      <c r="S718">
        <v>0</v>
      </c>
      <c r="T718">
        <v>0</v>
      </c>
    </row>
    <row r="719" spans="1:20" x14ac:dyDescent="0.35">
      <c r="A719" s="1">
        <v>43995</v>
      </c>
      <c r="B719" t="s">
        <v>23</v>
      </c>
      <c r="C719" s="2">
        <v>1027</v>
      </c>
      <c r="D719">
        <f t="shared" si="25"/>
        <v>3.0115704435972783</v>
      </c>
      <c r="E719">
        <f t="shared" si="26"/>
        <v>0</v>
      </c>
      <c r="F719">
        <v>6</v>
      </c>
      <c r="G719" s="3">
        <v>17.399999999999999</v>
      </c>
      <c r="H719" s="3">
        <v>1221800</v>
      </c>
      <c r="I719">
        <v>4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</v>
      </c>
      <c r="P719">
        <v>50</v>
      </c>
      <c r="Q719">
        <v>1</v>
      </c>
      <c r="R719">
        <v>0</v>
      </c>
      <c r="S719">
        <v>0</v>
      </c>
      <c r="T719">
        <v>0</v>
      </c>
    </row>
    <row r="720" spans="1:20" x14ac:dyDescent="0.35">
      <c r="A720" s="1">
        <v>43996</v>
      </c>
      <c r="B720" t="s">
        <v>23</v>
      </c>
      <c r="C720" s="2">
        <v>1027</v>
      </c>
      <c r="D720">
        <f t="shared" si="25"/>
        <v>3.0115704435972783</v>
      </c>
      <c r="E720">
        <f t="shared" si="26"/>
        <v>0</v>
      </c>
      <c r="F720">
        <v>0</v>
      </c>
      <c r="G720" s="3">
        <v>17.7</v>
      </c>
      <c r="H720" s="3">
        <v>1221800</v>
      </c>
      <c r="I720">
        <v>4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50</v>
      </c>
      <c r="Q720">
        <v>1</v>
      </c>
      <c r="R720">
        <v>0</v>
      </c>
      <c r="S720">
        <v>0</v>
      </c>
      <c r="T720">
        <v>0</v>
      </c>
    </row>
    <row r="721" spans="1:20" x14ac:dyDescent="0.35">
      <c r="A721" s="1">
        <v>43997</v>
      </c>
      <c r="B721" t="s">
        <v>23</v>
      </c>
      <c r="C721" s="2">
        <v>1027</v>
      </c>
      <c r="D721">
        <f t="shared" si="25"/>
        <v>3.0115704435972783</v>
      </c>
      <c r="E721">
        <f t="shared" si="26"/>
        <v>0</v>
      </c>
      <c r="F721">
        <v>1</v>
      </c>
      <c r="G721" s="3">
        <v>17.2</v>
      </c>
      <c r="H721" s="3">
        <v>1221800</v>
      </c>
      <c r="I721">
        <v>4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50</v>
      </c>
      <c r="Q721">
        <v>1</v>
      </c>
      <c r="R721">
        <v>0</v>
      </c>
      <c r="S721">
        <v>0</v>
      </c>
      <c r="T721">
        <v>0</v>
      </c>
    </row>
    <row r="722" spans="1:20" x14ac:dyDescent="0.35">
      <c r="A722" s="1">
        <v>43998</v>
      </c>
      <c r="B722" t="s">
        <v>23</v>
      </c>
      <c r="C722" s="2">
        <v>1028</v>
      </c>
      <c r="D722">
        <f t="shared" si="25"/>
        <v>3.0119931146592571</v>
      </c>
      <c r="E722">
        <f t="shared" si="26"/>
        <v>4.2267106197879656E-4</v>
      </c>
      <c r="F722">
        <v>2</v>
      </c>
      <c r="G722" s="3">
        <v>18.2</v>
      </c>
      <c r="H722" s="3">
        <v>1221800</v>
      </c>
      <c r="I722">
        <v>4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</v>
      </c>
      <c r="P722">
        <v>50</v>
      </c>
      <c r="Q722">
        <v>1</v>
      </c>
      <c r="R722">
        <v>0</v>
      </c>
      <c r="S722">
        <v>0</v>
      </c>
      <c r="T722">
        <v>0</v>
      </c>
    </row>
    <row r="723" spans="1:20" x14ac:dyDescent="0.35">
      <c r="A723" s="1">
        <v>43999</v>
      </c>
      <c r="B723" t="s">
        <v>23</v>
      </c>
      <c r="C723" s="2">
        <v>1030</v>
      </c>
      <c r="D723">
        <f t="shared" si="25"/>
        <v>3.012837224705172</v>
      </c>
      <c r="E723">
        <f t="shared" si="26"/>
        <v>8.4411004591489203E-4</v>
      </c>
      <c r="F723">
        <v>3</v>
      </c>
      <c r="G723" s="3">
        <v>18.600000000000001</v>
      </c>
      <c r="H723" s="3">
        <v>1221800</v>
      </c>
      <c r="I723">
        <v>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50</v>
      </c>
      <c r="Q723">
        <v>1</v>
      </c>
      <c r="R723">
        <v>0</v>
      </c>
      <c r="S723">
        <v>0</v>
      </c>
      <c r="T723">
        <v>0</v>
      </c>
    </row>
    <row r="724" spans="1:20" x14ac:dyDescent="0.35">
      <c r="A724" s="1">
        <v>44000</v>
      </c>
      <c r="B724" t="s">
        <v>23</v>
      </c>
      <c r="C724" s="2">
        <v>1031</v>
      </c>
      <c r="D724">
        <f t="shared" si="25"/>
        <v>3.0132586652835167</v>
      </c>
      <c r="E724">
        <f t="shared" si="26"/>
        <v>4.2144057834470061E-4</v>
      </c>
      <c r="F724">
        <v>4</v>
      </c>
      <c r="G724" s="3">
        <v>18.5</v>
      </c>
      <c r="H724" s="3">
        <v>1221800</v>
      </c>
      <c r="I724">
        <v>4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50</v>
      </c>
      <c r="Q724">
        <v>1</v>
      </c>
      <c r="R724">
        <v>0</v>
      </c>
      <c r="S724">
        <v>0</v>
      </c>
      <c r="T724">
        <v>0</v>
      </c>
    </row>
    <row r="725" spans="1:20" x14ac:dyDescent="0.35">
      <c r="A725" s="1">
        <v>44001</v>
      </c>
      <c r="B725" t="s">
        <v>23</v>
      </c>
      <c r="C725" s="2">
        <v>1031</v>
      </c>
      <c r="D725">
        <f t="shared" si="25"/>
        <v>3.0132586652835167</v>
      </c>
      <c r="E725">
        <f t="shared" si="26"/>
        <v>0</v>
      </c>
      <c r="F725">
        <v>5</v>
      </c>
      <c r="G725" s="3">
        <v>17.399999999999999</v>
      </c>
      <c r="H725" s="3">
        <v>1221800</v>
      </c>
      <c r="I725">
        <v>4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50</v>
      </c>
      <c r="Q725">
        <v>1</v>
      </c>
      <c r="R725">
        <v>0</v>
      </c>
      <c r="S725">
        <v>0</v>
      </c>
      <c r="T725">
        <v>0</v>
      </c>
    </row>
    <row r="726" spans="1:20" x14ac:dyDescent="0.35">
      <c r="A726" s="1">
        <v>44002</v>
      </c>
      <c r="B726" t="s">
        <v>23</v>
      </c>
      <c r="C726" s="2">
        <v>1031</v>
      </c>
      <c r="D726">
        <f t="shared" si="25"/>
        <v>3.0132586652835167</v>
      </c>
      <c r="E726">
        <f t="shared" si="26"/>
        <v>0</v>
      </c>
      <c r="F726">
        <v>6</v>
      </c>
      <c r="G726" s="3">
        <v>16.5</v>
      </c>
      <c r="H726" s="3">
        <v>1221800</v>
      </c>
      <c r="I726">
        <v>4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50</v>
      </c>
      <c r="Q726">
        <v>1</v>
      </c>
      <c r="R726">
        <v>0</v>
      </c>
      <c r="S726">
        <v>0</v>
      </c>
      <c r="T726">
        <v>0</v>
      </c>
    </row>
    <row r="727" spans="1:20" x14ac:dyDescent="0.35">
      <c r="A727" s="1">
        <v>44003</v>
      </c>
      <c r="B727" t="s">
        <v>23</v>
      </c>
      <c r="C727" s="2">
        <v>1032</v>
      </c>
      <c r="D727">
        <f t="shared" si="25"/>
        <v>3.0136796972911926</v>
      </c>
      <c r="E727">
        <f t="shared" si="26"/>
        <v>4.2103200767584781E-4</v>
      </c>
      <c r="F727">
        <v>0</v>
      </c>
      <c r="G727" s="3">
        <v>16.899999999999999</v>
      </c>
      <c r="H727" s="3">
        <v>1221800</v>
      </c>
      <c r="I727">
        <v>4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50</v>
      </c>
      <c r="Q727">
        <v>1</v>
      </c>
      <c r="R727">
        <v>0</v>
      </c>
      <c r="S727">
        <v>0</v>
      </c>
      <c r="T727">
        <v>0</v>
      </c>
    </row>
    <row r="728" spans="1:20" x14ac:dyDescent="0.35">
      <c r="A728" s="1">
        <v>44004</v>
      </c>
      <c r="B728" t="s">
        <v>23</v>
      </c>
      <c r="C728" s="2">
        <v>1032</v>
      </c>
      <c r="D728">
        <f t="shared" si="25"/>
        <v>3.0136796972911926</v>
      </c>
      <c r="E728">
        <f t="shared" si="26"/>
        <v>0</v>
      </c>
      <c r="F728">
        <v>1</v>
      </c>
      <c r="G728" s="3">
        <v>16.399999999999999</v>
      </c>
      <c r="H728" s="3">
        <v>1221800</v>
      </c>
      <c r="I728">
        <v>4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50</v>
      </c>
      <c r="Q728">
        <v>1</v>
      </c>
      <c r="R728">
        <v>0</v>
      </c>
      <c r="S728">
        <v>0</v>
      </c>
      <c r="T728">
        <v>0</v>
      </c>
    </row>
    <row r="729" spans="1:20" x14ac:dyDescent="0.35">
      <c r="A729" s="1">
        <v>44005</v>
      </c>
      <c r="B729" t="s">
        <v>23</v>
      </c>
      <c r="C729" s="2">
        <v>1034</v>
      </c>
      <c r="D729">
        <f t="shared" si="25"/>
        <v>3.0145205387579237</v>
      </c>
      <c r="E729">
        <f t="shared" si="26"/>
        <v>8.408414667311348E-4</v>
      </c>
      <c r="F729">
        <v>2</v>
      </c>
      <c r="G729" s="3">
        <v>16.600000000000001</v>
      </c>
      <c r="H729" s="3">
        <v>1221800</v>
      </c>
      <c r="I729">
        <v>4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50</v>
      </c>
      <c r="Q729">
        <v>1</v>
      </c>
      <c r="R729">
        <v>0</v>
      </c>
      <c r="S729">
        <v>0</v>
      </c>
      <c r="T729">
        <v>0</v>
      </c>
    </row>
    <row r="730" spans="1:20" x14ac:dyDescent="0.35">
      <c r="A730" s="1">
        <v>44006</v>
      </c>
      <c r="B730" t="s">
        <v>23</v>
      </c>
      <c r="C730" s="2">
        <v>1039</v>
      </c>
      <c r="D730">
        <f t="shared" si="25"/>
        <v>3.0166155475571772</v>
      </c>
      <c r="E730">
        <f t="shared" si="26"/>
        <v>2.095008799253506E-3</v>
      </c>
      <c r="F730">
        <v>3</v>
      </c>
      <c r="G730" s="3">
        <v>18.899999999999999</v>
      </c>
      <c r="H730" s="3">
        <v>1221800</v>
      </c>
      <c r="I730">
        <v>4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50</v>
      </c>
      <c r="Q730">
        <v>1</v>
      </c>
      <c r="R730">
        <v>0</v>
      </c>
      <c r="S730">
        <v>0</v>
      </c>
      <c r="T730">
        <v>0</v>
      </c>
    </row>
    <row r="731" spans="1:20" x14ac:dyDescent="0.35">
      <c r="A731" s="1">
        <v>44007</v>
      </c>
      <c r="B731" t="s">
        <v>23</v>
      </c>
      <c r="C731" s="2">
        <v>1040</v>
      </c>
      <c r="D731">
        <f t="shared" si="25"/>
        <v>3.0170333392987803</v>
      </c>
      <c r="E731">
        <f t="shared" si="26"/>
        <v>4.1779174160305743E-4</v>
      </c>
      <c r="F731">
        <v>4</v>
      </c>
      <c r="G731" s="3">
        <v>20.7</v>
      </c>
      <c r="H731" s="3">
        <v>1221800</v>
      </c>
      <c r="I731">
        <v>4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50</v>
      </c>
      <c r="Q731">
        <v>1</v>
      </c>
      <c r="R731">
        <v>0</v>
      </c>
      <c r="S731">
        <v>0</v>
      </c>
      <c r="T731">
        <v>0</v>
      </c>
    </row>
    <row r="732" spans="1:20" x14ac:dyDescent="0.35">
      <c r="A732" s="1">
        <v>44008</v>
      </c>
      <c r="B732" t="s">
        <v>23</v>
      </c>
      <c r="C732" s="2">
        <v>1041</v>
      </c>
      <c r="D732">
        <f t="shared" si="25"/>
        <v>3.0174507295105362</v>
      </c>
      <c r="E732">
        <f t="shared" si="26"/>
        <v>4.1739021175590807E-4</v>
      </c>
      <c r="F732">
        <v>5</v>
      </c>
      <c r="G732" s="3">
        <v>21.9</v>
      </c>
      <c r="H732" s="3">
        <v>1221800</v>
      </c>
      <c r="I732">
        <v>4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50</v>
      </c>
      <c r="Q732">
        <v>1</v>
      </c>
      <c r="R732">
        <v>0</v>
      </c>
      <c r="S732">
        <v>0</v>
      </c>
      <c r="T732">
        <v>0</v>
      </c>
    </row>
    <row r="733" spans="1:20" x14ac:dyDescent="0.35">
      <c r="A733" s="1">
        <v>44009</v>
      </c>
      <c r="B733" t="s">
        <v>23</v>
      </c>
      <c r="C733" s="2">
        <v>1041</v>
      </c>
      <c r="D733">
        <f t="shared" si="25"/>
        <v>3.0174507295105362</v>
      </c>
      <c r="E733">
        <f t="shared" si="26"/>
        <v>0</v>
      </c>
      <c r="F733">
        <v>6</v>
      </c>
      <c r="G733" s="3">
        <v>21.1</v>
      </c>
      <c r="H733" s="3">
        <v>1221800</v>
      </c>
      <c r="I733">
        <v>4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50</v>
      </c>
      <c r="Q733">
        <v>1</v>
      </c>
      <c r="R733">
        <v>0</v>
      </c>
      <c r="S733">
        <v>0</v>
      </c>
      <c r="T733">
        <v>0</v>
      </c>
    </row>
    <row r="734" spans="1:20" x14ac:dyDescent="0.35">
      <c r="A734" s="1">
        <v>44010</v>
      </c>
      <c r="B734" t="s">
        <v>23</v>
      </c>
      <c r="C734" s="2">
        <v>1042</v>
      </c>
      <c r="D734">
        <f t="shared" si="25"/>
        <v>3.0178677189635055</v>
      </c>
      <c r="E734">
        <f t="shared" si="26"/>
        <v>4.1698945296930745E-4</v>
      </c>
      <c r="F734">
        <v>0</v>
      </c>
      <c r="G734" s="3">
        <v>17.899999999999999</v>
      </c>
      <c r="H734" s="3">
        <v>1221800</v>
      </c>
      <c r="I734">
        <v>4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50</v>
      </c>
      <c r="Q734">
        <v>1</v>
      </c>
      <c r="R734">
        <v>0</v>
      </c>
      <c r="S734">
        <v>0</v>
      </c>
      <c r="T734">
        <v>0</v>
      </c>
    </row>
    <row r="735" spans="1:20" x14ac:dyDescent="0.35">
      <c r="A735" s="1">
        <v>44011</v>
      </c>
      <c r="B735" t="s">
        <v>23</v>
      </c>
      <c r="C735" s="2">
        <v>1044</v>
      </c>
      <c r="D735">
        <f t="shared" si="25"/>
        <v>3.0187004986662433</v>
      </c>
      <c r="E735">
        <f t="shared" si="26"/>
        <v>8.3277970273787361E-4</v>
      </c>
      <c r="F735">
        <v>1</v>
      </c>
      <c r="G735" s="3">
        <v>15.7</v>
      </c>
      <c r="H735" s="3">
        <v>1221800</v>
      </c>
      <c r="I735">
        <v>4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50</v>
      </c>
      <c r="Q735">
        <v>1</v>
      </c>
      <c r="R735">
        <v>0</v>
      </c>
      <c r="S735">
        <v>0</v>
      </c>
      <c r="T735">
        <v>0</v>
      </c>
    </row>
    <row r="736" spans="1:20" x14ac:dyDescent="0.35">
      <c r="A736" s="1">
        <v>44012</v>
      </c>
      <c r="B736" t="s">
        <v>23</v>
      </c>
      <c r="C736" s="2">
        <v>1045</v>
      </c>
      <c r="D736">
        <f t="shared" si="25"/>
        <v>3.019116290447073</v>
      </c>
      <c r="E736">
        <f t="shared" si="26"/>
        <v>4.1579178082962187E-4</v>
      </c>
      <c r="F736">
        <v>2</v>
      </c>
      <c r="G736" s="3">
        <v>14.6</v>
      </c>
      <c r="H736" s="3">
        <v>1221800</v>
      </c>
      <c r="I736">
        <v>4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50</v>
      </c>
      <c r="Q736">
        <v>1</v>
      </c>
      <c r="R736">
        <v>0</v>
      </c>
      <c r="S736">
        <v>0</v>
      </c>
      <c r="T736">
        <v>0</v>
      </c>
    </row>
    <row r="737" spans="1:20" x14ac:dyDescent="0.35">
      <c r="A737" s="1">
        <v>44013</v>
      </c>
      <c r="B737" t="s">
        <v>23</v>
      </c>
      <c r="C737" s="2">
        <v>1045</v>
      </c>
      <c r="D737">
        <f t="shared" si="25"/>
        <v>3.019116290447073</v>
      </c>
      <c r="E737">
        <f t="shared" si="26"/>
        <v>0</v>
      </c>
      <c r="F737">
        <v>3</v>
      </c>
      <c r="G737" s="3">
        <v>15.5</v>
      </c>
      <c r="H737" s="3">
        <v>1221800</v>
      </c>
      <c r="I737">
        <v>4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50</v>
      </c>
      <c r="Q737">
        <v>1</v>
      </c>
      <c r="R737">
        <v>0</v>
      </c>
      <c r="S737">
        <v>0</v>
      </c>
      <c r="T737">
        <v>0</v>
      </c>
    </row>
    <row r="738" spans="1:20" x14ac:dyDescent="0.35">
      <c r="A738" s="1">
        <v>44014</v>
      </c>
      <c r="B738" t="s">
        <v>23</v>
      </c>
      <c r="C738" s="2">
        <v>1045</v>
      </c>
      <c r="D738">
        <f t="shared" si="25"/>
        <v>3.019116290447073</v>
      </c>
      <c r="E738">
        <f t="shared" si="26"/>
        <v>0</v>
      </c>
      <c r="F738">
        <v>4</v>
      </c>
      <c r="G738" s="3">
        <v>14.9</v>
      </c>
      <c r="H738" s="3">
        <v>1221800</v>
      </c>
      <c r="I738">
        <v>4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50</v>
      </c>
      <c r="Q738">
        <v>1</v>
      </c>
      <c r="R738">
        <v>0</v>
      </c>
      <c r="S738">
        <v>0</v>
      </c>
      <c r="T738">
        <v>0</v>
      </c>
    </row>
    <row r="739" spans="1:20" x14ac:dyDescent="0.35">
      <c r="A739" s="1">
        <v>44015</v>
      </c>
      <c r="B739" t="s">
        <v>23</v>
      </c>
      <c r="C739" s="2">
        <v>1045</v>
      </c>
      <c r="D739">
        <f t="shared" si="25"/>
        <v>3.019116290447073</v>
      </c>
      <c r="E739">
        <f t="shared" si="26"/>
        <v>0</v>
      </c>
      <c r="F739">
        <v>5</v>
      </c>
      <c r="G739" s="3">
        <v>13.2</v>
      </c>
      <c r="H739" s="3">
        <v>1221800</v>
      </c>
      <c r="I739">
        <v>4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50</v>
      </c>
      <c r="Q739">
        <v>1</v>
      </c>
      <c r="R739">
        <v>0</v>
      </c>
      <c r="S739">
        <v>0</v>
      </c>
      <c r="T739">
        <v>0</v>
      </c>
    </row>
    <row r="740" spans="1:20" x14ac:dyDescent="0.35">
      <c r="A740" s="1">
        <v>44016</v>
      </c>
      <c r="B740" t="s">
        <v>23</v>
      </c>
      <c r="C740" s="2">
        <v>1047</v>
      </c>
      <c r="D740">
        <f t="shared" si="25"/>
        <v>3.0199466816788423</v>
      </c>
      <c r="E740">
        <f t="shared" si="26"/>
        <v>8.3039123176931184E-4</v>
      </c>
      <c r="F740">
        <v>6</v>
      </c>
      <c r="G740" s="3">
        <v>15</v>
      </c>
      <c r="H740" s="3">
        <v>1221800</v>
      </c>
      <c r="I740">
        <v>4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50</v>
      </c>
      <c r="Q740">
        <v>1</v>
      </c>
      <c r="R740">
        <v>0</v>
      </c>
      <c r="S740">
        <v>0</v>
      </c>
      <c r="T740">
        <v>0</v>
      </c>
    </row>
    <row r="741" spans="1:20" x14ac:dyDescent="0.35">
      <c r="A741" s="1">
        <v>44017</v>
      </c>
      <c r="B741" t="s">
        <v>23</v>
      </c>
      <c r="C741" s="2">
        <v>1048</v>
      </c>
      <c r="D741">
        <f t="shared" si="25"/>
        <v>3.0203612826477078</v>
      </c>
      <c r="E741">
        <f t="shared" si="26"/>
        <v>4.1460096886547504E-4</v>
      </c>
      <c r="F741">
        <v>0</v>
      </c>
      <c r="G741" s="3">
        <v>15.9</v>
      </c>
      <c r="H741" s="3">
        <v>1221800</v>
      </c>
      <c r="I741">
        <v>4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50</v>
      </c>
      <c r="Q741">
        <v>1</v>
      </c>
      <c r="R741">
        <v>0</v>
      </c>
      <c r="S741">
        <v>0</v>
      </c>
      <c r="T741">
        <v>0</v>
      </c>
    </row>
    <row r="742" spans="1:20" x14ac:dyDescent="0.35">
      <c r="A742" s="1">
        <v>44018</v>
      </c>
      <c r="B742" t="s">
        <v>23</v>
      </c>
      <c r="C742" s="2">
        <v>1049</v>
      </c>
      <c r="D742">
        <f t="shared" si="25"/>
        <v>3.020775488193558</v>
      </c>
      <c r="E742">
        <f t="shared" si="26"/>
        <v>4.1420554585025471E-4</v>
      </c>
      <c r="F742">
        <v>1</v>
      </c>
      <c r="G742" s="3">
        <v>13.3</v>
      </c>
      <c r="H742" s="3">
        <v>1221800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50</v>
      </c>
      <c r="Q742">
        <v>1</v>
      </c>
      <c r="R742">
        <v>0</v>
      </c>
      <c r="S742">
        <v>0</v>
      </c>
      <c r="T742">
        <v>0</v>
      </c>
    </row>
    <row r="743" spans="1:20" x14ac:dyDescent="0.35">
      <c r="A743" s="1">
        <v>44019</v>
      </c>
      <c r="B743" t="s">
        <v>23</v>
      </c>
      <c r="C743" s="2">
        <v>1050</v>
      </c>
      <c r="D743">
        <f t="shared" si="25"/>
        <v>3.0211892990699383</v>
      </c>
      <c r="E743">
        <f t="shared" si="26"/>
        <v>4.1381087638026059E-4</v>
      </c>
      <c r="F743">
        <v>2</v>
      </c>
      <c r="G743" s="3">
        <v>12.5</v>
      </c>
      <c r="H743" s="3">
        <v>1221800</v>
      </c>
      <c r="I743">
        <v>4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</v>
      </c>
      <c r="P743">
        <v>50</v>
      </c>
      <c r="Q743">
        <v>1</v>
      </c>
      <c r="R743">
        <v>0</v>
      </c>
      <c r="S743">
        <v>0</v>
      </c>
      <c r="T743">
        <v>0</v>
      </c>
    </row>
    <row r="744" spans="1:20" x14ac:dyDescent="0.35">
      <c r="A744" s="1">
        <v>44020</v>
      </c>
      <c r="B744" t="s">
        <v>23</v>
      </c>
      <c r="C744" s="2">
        <v>1051</v>
      </c>
      <c r="D744">
        <f t="shared" si="25"/>
        <v>3.0216027160282422</v>
      </c>
      <c r="E744">
        <f t="shared" si="26"/>
        <v>4.1341695830388048E-4</v>
      </c>
      <c r="F744">
        <v>3</v>
      </c>
      <c r="G744" s="3">
        <v>12.4</v>
      </c>
      <c r="H744" s="3">
        <v>1221800</v>
      </c>
      <c r="I744">
        <v>4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100</v>
      </c>
      <c r="Q744">
        <v>1</v>
      </c>
      <c r="R744">
        <v>0</v>
      </c>
      <c r="S744">
        <v>0</v>
      </c>
      <c r="T744">
        <v>0</v>
      </c>
    </row>
    <row r="745" spans="1:20" x14ac:dyDescent="0.35">
      <c r="A745" s="1">
        <v>44021</v>
      </c>
      <c r="B745" t="s">
        <v>23</v>
      </c>
      <c r="C745" s="2">
        <v>1051</v>
      </c>
      <c r="D745">
        <f t="shared" si="25"/>
        <v>3.0216027160282422</v>
      </c>
      <c r="E745">
        <f t="shared" si="26"/>
        <v>0</v>
      </c>
      <c r="F745">
        <v>4</v>
      </c>
      <c r="G745" s="3">
        <v>12.7</v>
      </c>
      <c r="H745" s="3">
        <v>1221800</v>
      </c>
      <c r="I745">
        <v>4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100</v>
      </c>
      <c r="Q745">
        <v>1</v>
      </c>
      <c r="R745">
        <v>0</v>
      </c>
      <c r="S745">
        <v>0</v>
      </c>
      <c r="T745">
        <v>0</v>
      </c>
    </row>
    <row r="746" spans="1:20" x14ac:dyDescent="0.35">
      <c r="A746" s="1">
        <v>44022</v>
      </c>
      <c r="B746" t="s">
        <v>23</v>
      </c>
      <c r="C746" s="2">
        <v>1054</v>
      </c>
      <c r="D746">
        <f t="shared" si="25"/>
        <v>3.022840610876528</v>
      </c>
      <c r="E746">
        <f t="shared" si="26"/>
        <v>1.2378948482858476E-3</v>
      </c>
      <c r="F746">
        <v>5</v>
      </c>
      <c r="G746" s="3">
        <v>11.9</v>
      </c>
      <c r="H746" s="3">
        <v>1221800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100</v>
      </c>
      <c r="Q746">
        <v>1</v>
      </c>
      <c r="R746">
        <v>0</v>
      </c>
      <c r="S746">
        <v>0</v>
      </c>
      <c r="T746">
        <v>0</v>
      </c>
    </row>
    <row r="747" spans="1:20" x14ac:dyDescent="0.35">
      <c r="A747" s="1">
        <v>44023</v>
      </c>
      <c r="B747" t="s">
        <v>23</v>
      </c>
      <c r="C747" s="2">
        <v>1056</v>
      </c>
      <c r="D747">
        <f t="shared" si="25"/>
        <v>3.0236639181977933</v>
      </c>
      <c r="E747">
        <f t="shared" si="26"/>
        <v>8.2330732126534301E-4</v>
      </c>
      <c r="F747">
        <v>6</v>
      </c>
      <c r="G747" s="3">
        <v>13.3</v>
      </c>
      <c r="H747" s="3">
        <v>1221800</v>
      </c>
      <c r="I747">
        <v>4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100</v>
      </c>
      <c r="Q747">
        <v>1</v>
      </c>
      <c r="R747">
        <v>0</v>
      </c>
      <c r="S747">
        <v>0</v>
      </c>
      <c r="T747">
        <v>0</v>
      </c>
    </row>
    <row r="748" spans="1:20" x14ac:dyDescent="0.35">
      <c r="A748" s="1">
        <v>44024</v>
      </c>
      <c r="B748" t="s">
        <v>23</v>
      </c>
      <c r="C748" s="2">
        <v>1056</v>
      </c>
      <c r="D748">
        <f t="shared" si="25"/>
        <v>3.0236639181977933</v>
      </c>
      <c r="E748">
        <f t="shared" si="26"/>
        <v>0</v>
      </c>
      <c r="F748">
        <v>0</v>
      </c>
      <c r="G748" s="3">
        <v>13.5</v>
      </c>
      <c r="H748" s="3">
        <v>1221800</v>
      </c>
      <c r="I748">
        <v>4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100</v>
      </c>
      <c r="Q748">
        <v>1</v>
      </c>
      <c r="R748">
        <v>0</v>
      </c>
      <c r="S748">
        <v>0</v>
      </c>
      <c r="T748">
        <v>0</v>
      </c>
    </row>
    <row r="749" spans="1:20" x14ac:dyDescent="0.35">
      <c r="A749" s="1">
        <v>44025</v>
      </c>
      <c r="B749" t="s">
        <v>23</v>
      </c>
      <c r="C749" s="2">
        <v>1058</v>
      </c>
      <c r="D749">
        <f t="shared" si="25"/>
        <v>3.0244856676991669</v>
      </c>
      <c r="E749">
        <f t="shared" si="26"/>
        <v>8.2174950137359204E-4</v>
      </c>
      <c r="F749">
        <v>1</v>
      </c>
      <c r="G749" s="3">
        <v>14.4</v>
      </c>
      <c r="H749" s="3">
        <v>1221800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100</v>
      </c>
      <c r="Q749">
        <v>1</v>
      </c>
      <c r="R749">
        <v>0</v>
      </c>
      <c r="S749">
        <v>0</v>
      </c>
      <c r="T749">
        <v>0</v>
      </c>
    </row>
    <row r="750" spans="1:20" x14ac:dyDescent="0.35">
      <c r="A750" s="1">
        <v>44026</v>
      </c>
      <c r="B750" t="s">
        <v>23</v>
      </c>
      <c r="C750" s="2">
        <v>1062</v>
      </c>
      <c r="D750">
        <f t="shared" si="25"/>
        <v>3.0261245167454502</v>
      </c>
      <c r="E750">
        <f t="shared" si="26"/>
        <v>1.6388490462833083E-3</v>
      </c>
      <c r="F750">
        <v>2</v>
      </c>
      <c r="G750" s="3">
        <v>14.7</v>
      </c>
      <c r="H750" s="3">
        <v>1221800</v>
      </c>
      <c r="I750">
        <v>4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1</v>
      </c>
      <c r="P750">
        <v>100</v>
      </c>
      <c r="Q750">
        <v>1</v>
      </c>
      <c r="R750">
        <v>0</v>
      </c>
      <c r="S750">
        <v>0</v>
      </c>
      <c r="T750">
        <v>0</v>
      </c>
    </row>
    <row r="751" spans="1:20" x14ac:dyDescent="0.35">
      <c r="A751" s="1">
        <v>44027</v>
      </c>
      <c r="B751" t="s">
        <v>23</v>
      </c>
      <c r="C751" s="2">
        <v>1064</v>
      </c>
      <c r="D751">
        <f t="shared" si="25"/>
        <v>3.0269416279590295</v>
      </c>
      <c r="E751">
        <f t="shared" si="26"/>
        <v>8.1711121357930239E-4</v>
      </c>
      <c r="F751">
        <v>3</v>
      </c>
      <c r="G751" s="3">
        <v>14.4</v>
      </c>
      <c r="H751" s="3">
        <v>1221800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</v>
      </c>
      <c r="P751">
        <v>100</v>
      </c>
      <c r="Q751">
        <v>1</v>
      </c>
      <c r="R751">
        <v>0</v>
      </c>
      <c r="S751">
        <v>0</v>
      </c>
      <c r="T751">
        <v>0</v>
      </c>
    </row>
    <row r="752" spans="1:20" x14ac:dyDescent="0.35">
      <c r="A752" s="1">
        <v>44028</v>
      </c>
      <c r="B752" t="s">
        <v>23</v>
      </c>
      <c r="C752" s="2">
        <v>1069</v>
      </c>
      <c r="D752">
        <f t="shared" si="25"/>
        <v>3.0289777052087778</v>
      </c>
      <c r="E752">
        <f t="shared" si="26"/>
        <v>2.0360772497483026E-3</v>
      </c>
      <c r="F752">
        <v>4</v>
      </c>
      <c r="G752" s="3">
        <v>14.9</v>
      </c>
      <c r="H752" s="3">
        <v>1221800</v>
      </c>
      <c r="I752">
        <v>4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100</v>
      </c>
      <c r="Q752">
        <v>1</v>
      </c>
      <c r="R752">
        <v>0</v>
      </c>
      <c r="S752">
        <v>0</v>
      </c>
      <c r="T752">
        <v>0</v>
      </c>
    </row>
    <row r="753" spans="1:20" x14ac:dyDescent="0.35">
      <c r="A753" s="1">
        <v>44029</v>
      </c>
      <c r="B753" t="s">
        <v>23</v>
      </c>
      <c r="C753" s="2">
        <v>1069</v>
      </c>
      <c r="D753">
        <f t="shared" si="25"/>
        <v>3.0289777052087778</v>
      </c>
      <c r="E753">
        <f t="shared" si="26"/>
        <v>0</v>
      </c>
      <c r="F753">
        <v>5</v>
      </c>
      <c r="G753" s="3">
        <v>16</v>
      </c>
      <c r="H753" s="3">
        <v>1221800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100</v>
      </c>
      <c r="Q753">
        <v>1</v>
      </c>
      <c r="R753">
        <v>0</v>
      </c>
      <c r="S753">
        <v>0</v>
      </c>
      <c r="T753">
        <v>0</v>
      </c>
    </row>
    <row r="754" spans="1:20" x14ac:dyDescent="0.35">
      <c r="A754" s="1">
        <v>44030</v>
      </c>
      <c r="B754" t="s">
        <v>23</v>
      </c>
      <c r="C754" s="2">
        <v>1069</v>
      </c>
      <c r="D754">
        <f t="shared" si="25"/>
        <v>3.0289777052087778</v>
      </c>
      <c r="E754">
        <f t="shared" si="26"/>
        <v>0</v>
      </c>
      <c r="F754">
        <v>6</v>
      </c>
      <c r="G754" s="3">
        <v>17.899999999999999</v>
      </c>
      <c r="H754" s="3">
        <v>1221800</v>
      </c>
      <c r="I754">
        <v>4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1</v>
      </c>
      <c r="P754">
        <v>100</v>
      </c>
      <c r="Q754">
        <v>1</v>
      </c>
      <c r="R754">
        <v>0</v>
      </c>
      <c r="S754">
        <v>0</v>
      </c>
      <c r="T754">
        <v>0</v>
      </c>
    </row>
    <row r="755" spans="1:20" x14ac:dyDescent="0.35">
      <c r="A755" s="1">
        <v>44031</v>
      </c>
      <c r="B755" t="s">
        <v>23</v>
      </c>
      <c r="C755" s="2">
        <v>1069</v>
      </c>
      <c r="D755">
        <f t="shared" si="25"/>
        <v>3.0289777052087778</v>
      </c>
      <c r="E755">
        <f t="shared" si="26"/>
        <v>0</v>
      </c>
      <c r="F755">
        <v>0</v>
      </c>
      <c r="G755" s="3">
        <v>18.3</v>
      </c>
      <c r="H755" s="3">
        <v>1221800</v>
      </c>
      <c r="I755">
        <v>4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100</v>
      </c>
      <c r="Q755">
        <v>1</v>
      </c>
      <c r="R755">
        <v>0</v>
      </c>
      <c r="S755">
        <v>0</v>
      </c>
      <c r="T755">
        <v>0</v>
      </c>
    </row>
    <row r="756" spans="1:20" x14ac:dyDescent="0.35">
      <c r="A756" s="1">
        <v>44032</v>
      </c>
      <c r="B756" t="s">
        <v>23</v>
      </c>
      <c r="C756" s="2">
        <v>1070</v>
      </c>
      <c r="D756">
        <f t="shared" si="25"/>
        <v>3.0293837776852097</v>
      </c>
      <c r="E756">
        <f t="shared" si="26"/>
        <v>4.060724764318735E-4</v>
      </c>
      <c r="F756">
        <v>1</v>
      </c>
      <c r="G756" s="3">
        <v>15.1</v>
      </c>
      <c r="H756" s="3">
        <v>1221800</v>
      </c>
      <c r="I756">
        <v>4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100</v>
      </c>
      <c r="Q756">
        <v>1</v>
      </c>
      <c r="R756">
        <v>0</v>
      </c>
      <c r="S756">
        <v>0</v>
      </c>
      <c r="T756">
        <v>0</v>
      </c>
    </row>
    <row r="757" spans="1:20" x14ac:dyDescent="0.35">
      <c r="A757" s="1">
        <v>44033</v>
      </c>
      <c r="B757" t="s">
        <v>23</v>
      </c>
      <c r="C757" s="2">
        <v>1070</v>
      </c>
      <c r="D757">
        <f t="shared" si="25"/>
        <v>3.0293837776852097</v>
      </c>
      <c r="E757">
        <f t="shared" si="26"/>
        <v>0</v>
      </c>
      <c r="F757">
        <v>2</v>
      </c>
      <c r="G757" s="3">
        <v>14.2</v>
      </c>
      <c r="H757" s="3">
        <v>1221800</v>
      </c>
      <c r="I757">
        <v>4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100</v>
      </c>
      <c r="Q757">
        <v>1</v>
      </c>
      <c r="R757">
        <v>0</v>
      </c>
      <c r="S757">
        <v>0</v>
      </c>
      <c r="T757">
        <v>0</v>
      </c>
    </row>
    <row r="758" spans="1:20" x14ac:dyDescent="0.35">
      <c r="A758" s="1">
        <v>44034</v>
      </c>
      <c r="B758" t="s">
        <v>23</v>
      </c>
      <c r="C758" s="2">
        <v>1072</v>
      </c>
      <c r="D758">
        <f t="shared" si="25"/>
        <v>3.030194785356751</v>
      </c>
      <c r="E758">
        <f t="shared" si="26"/>
        <v>8.1100767154129727E-4</v>
      </c>
      <c r="F758">
        <v>3</v>
      </c>
      <c r="G758" s="3">
        <v>13.9</v>
      </c>
      <c r="H758" s="3">
        <v>1221800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100</v>
      </c>
      <c r="Q758">
        <v>1</v>
      </c>
      <c r="R758">
        <v>0</v>
      </c>
      <c r="S758">
        <v>0</v>
      </c>
      <c r="T758">
        <v>0</v>
      </c>
    </row>
    <row r="759" spans="1:20" x14ac:dyDescent="0.35">
      <c r="A759" s="1">
        <v>44035</v>
      </c>
      <c r="B759" t="s">
        <v>23</v>
      </c>
      <c r="C759" s="2">
        <v>1077</v>
      </c>
      <c r="D759">
        <f t="shared" si="25"/>
        <v>3.0322157032979815</v>
      </c>
      <c r="E759">
        <f t="shared" si="26"/>
        <v>2.0209179412304934E-3</v>
      </c>
      <c r="F759">
        <v>4</v>
      </c>
      <c r="G759" s="3">
        <v>13.8</v>
      </c>
      <c r="H759" s="3">
        <v>1221800</v>
      </c>
      <c r="I759">
        <v>4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</v>
      </c>
      <c r="P759">
        <v>100</v>
      </c>
      <c r="Q759">
        <v>1</v>
      </c>
      <c r="R759">
        <v>0</v>
      </c>
      <c r="S759">
        <v>0</v>
      </c>
      <c r="T759">
        <v>0</v>
      </c>
    </row>
    <row r="760" spans="1:20" x14ac:dyDescent="0.35">
      <c r="A760" s="1">
        <v>44036</v>
      </c>
      <c r="B760" t="s">
        <v>23</v>
      </c>
      <c r="C760" s="2">
        <v>1081</v>
      </c>
      <c r="D760">
        <f t="shared" si="25"/>
        <v>3.0338256939533101</v>
      </c>
      <c r="E760">
        <f t="shared" si="26"/>
        <v>1.6099906553286303E-3</v>
      </c>
      <c r="F760">
        <v>5</v>
      </c>
      <c r="G760" s="3">
        <v>15.6</v>
      </c>
      <c r="H760" s="3">
        <v>1221800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</v>
      </c>
      <c r="P760">
        <v>100</v>
      </c>
      <c r="Q760">
        <v>1</v>
      </c>
      <c r="R760">
        <v>0</v>
      </c>
      <c r="S760">
        <v>0</v>
      </c>
      <c r="T760">
        <v>0</v>
      </c>
    </row>
    <row r="761" spans="1:20" x14ac:dyDescent="0.35">
      <c r="A761" s="1">
        <v>44037</v>
      </c>
      <c r="B761" t="s">
        <v>23</v>
      </c>
      <c r="C761" s="2">
        <v>1084</v>
      </c>
      <c r="D761">
        <f t="shared" si="25"/>
        <v>3.0350292822023683</v>
      </c>
      <c r="E761">
        <f t="shared" si="26"/>
        <v>1.2035882490581962E-3</v>
      </c>
      <c r="F761">
        <v>6</v>
      </c>
      <c r="G761" s="3">
        <v>15.7</v>
      </c>
      <c r="H761" s="3">
        <v>1221800</v>
      </c>
      <c r="I761">
        <v>4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</v>
      </c>
      <c r="P761">
        <v>100</v>
      </c>
      <c r="Q761">
        <v>1</v>
      </c>
      <c r="R761">
        <v>0</v>
      </c>
      <c r="S761">
        <v>0</v>
      </c>
      <c r="T761">
        <v>0</v>
      </c>
    </row>
    <row r="762" spans="1:20" x14ac:dyDescent="0.35">
      <c r="A762" s="1">
        <v>44038</v>
      </c>
      <c r="B762" t="s">
        <v>23</v>
      </c>
      <c r="C762" s="2">
        <v>1088</v>
      </c>
      <c r="D762">
        <f t="shared" si="25"/>
        <v>3.0366288953621612</v>
      </c>
      <c r="E762">
        <f t="shared" si="26"/>
        <v>1.5996131597928454E-3</v>
      </c>
      <c r="F762">
        <v>0</v>
      </c>
      <c r="G762" s="3">
        <v>16.899999999999999</v>
      </c>
      <c r="H762" s="3">
        <v>1221800</v>
      </c>
      <c r="I762">
        <v>4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</v>
      </c>
      <c r="P762">
        <v>100</v>
      </c>
      <c r="Q762">
        <v>1</v>
      </c>
      <c r="R762">
        <v>0</v>
      </c>
      <c r="S762">
        <v>0</v>
      </c>
      <c r="T762">
        <v>0</v>
      </c>
    </row>
    <row r="763" spans="1:20" x14ac:dyDescent="0.35">
      <c r="A763" s="1">
        <v>44039</v>
      </c>
      <c r="B763" t="s">
        <v>23</v>
      </c>
      <c r="C763" s="2">
        <v>1098</v>
      </c>
      <c r="D763">
        <f t="shared" si="25"/>
        <v>3.0406023401140732</v>
      </c>
      <c r="E763">
        <f t="shared" si="26"/>
        <v>3.9734447519119698E-3</v>
      </c>
      <c r="F763">
        <v>1</v>
      </c>
      <c r="G763" s="3">
        <v>16.399999999999999</v>
      </c>
      <c r="H763" s="3">
        <v>1221800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</v>
      </c>
      <c r="P763">
        <v>100</v>
      </c>
      <c r="Q763">
        <v>1</v>
      </c>
      <c r="R763">
        <v>0</v>
      </c>
      <c r="S763">
        <v>0</v>
      </c>
      <c r="T763">
        <v>0</v>
      </c>
    </row>
    <row r="764" spans="1:20" x14ac:dyDescent="0.35">
      <c r="A764" s="1">
        <v>44040</v>
      </c>
      <c r="B764" t="s">
        <v>23</v>
      </c>
      <c r="C764" s="2">
        <v>1103</v>
      </c>
      <c r="D764">
        <f t="shared" si="25"/>
        <v>3.0425755124401905</v>
      </c>
      <c r="E764">
        <f t="shared" si="26"/>
        <v>1.9731723261173784E-3</v>
      </c>
      <c r="F764">
        <v>2</v>
      </c>
      <c r="G764" s="3">
        <v>16.3</v>
      </c>
      <c r="H764" s="3">
        <v>1221800</v>
      </c>
      <c r="I764">
        <v>4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100</v>
      </c>
      <c r="Q764">
        <v>1</v>
      </c>
      <c r="R764">
        <v>0</v>
      </c>
      <c r="S764">
        <v>0</v>
      </c>
      <c r="T764">
        <v>0</v>
      </c>
    </row>
    <row r="765" spans="1:20" x14ac:dyDescent="0.35">
      <c r="A765" s="1">
        <v>44041</v>
      </c>
      <c r="B765" t="s">
        <v>23</v>
      </c>
      <c r="C765" s="2">
        <v>1112</v>
      </c>
      <c r="D765">
        <f t="shared" si="25"/>
        <v>3.0461047872460387</v>
      </c>
      <c r="E765">
        <f t="shared" si="26"/>
        <v>3.5292748058481926E-3</v>
      </c>
      <c r="F765">
        <v>3</v>
      </c>
      <c r="G765" s="3">
        <v>13.9</v>
      </c>
      <c r="H765" s="3">
        <v>1221800</v>
      </c>
      <c r="I765">
        <v>4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100</v>
      </c>
      <c r="Q765">
        <v>1</v>
      </c>
      <c r="R765">
        <v>0</v>
      </c>
      <c r="S765">
        <v>0</v>
      </c>
      <c r="T765">
        <v>0</v>
      </c>
    </row>
    <row r="766" spans="1:20" x14ac:dyDescent="0.35">
      <c r="A766" s="1">
        <v>44042</v>
      </c>
      <c r="B766" t="s">
        <v>23</v>
      </c>
      <c r="C766" s="2">
        <v>1119</v>
      </c>
      <c r="D766">
        <f t="shared" si="25"/>
        <v>3.04883008652835</v>
      </c>
      <c r="E766">
        <f t="shared" si="26"/>
        <v>2.7252992823112443E-3</v>
      </c>
      <c r="F766">
        <v>4</v>
      </c>
      <c r="G766" s="3">
        <v>14.3</v>
      </c>
      <c r="H766" s="3">
        <v>1221800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1</v>
      </c>
      <c r="P766">
        <v>100</v>
      </c>
      <c r="Q766">
        <v>1</v>
      </c>
      <c r="R766">
        <v>0</v>
      </c>
      <c r="S766">
        <v>0</v>
      </c>
      <c r="T766">
        <v>0</v>
      </c>
    </row>
    <row r="767" spans="1:20" x14ac:dyDescent="0.35">
      <c r="A767" s="1">
        <v>44043</v>
      </c>
      <c r="B767" t="s">
        <v>23</v>
      </c>
      <c r="C767" s="2">
        <v>1130</v>
      </c>
      <c r="D767">
        <f t="shared" si="25"/>
        <v>3.0530784434834195</v>
      </c>
      <c r="E767">
        <f t="shared" si="26"/>
        <v>4.2483569550695321E-3</v>
      </c>
      <c r="F767">
        <v>5</v>
      </c>
      <c r="G767" s="3">
        <v>16.100000000000001</v>
      </c>
      <c r="H767" s="3">
        <v>1221800</v>
      </c>
      <c r="I767">
        <v>4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1</v>
      </c>
      <c r="P767">
        <v>100</v>
      </c>
      <c r="Q767">
        <v>1</v>
      </c>
      <c r="R767">
        <v>0</v>
      </c>
      <c r="S767">
        <v>0</v>
      </c>
      <c r="T767">
        <v>0</v>
      </c>
    </row>
    <row r="768" spans="1:20" x14ac:dyDescent="0.35">
      <c r="A768" s="1">
        <v>44044</v>
      </c>
      <c r="B768" t="s">
        <v>23</v>
      </c>
      <c r="C768" s="2">
        <v>1136</v>
      </c>
      <c r="D768">
        <f t="shared" si="25"/>
        <v>3.055378331375</v>
      </c>
      <c r="E768">
        <f t="shared" si="26"/>
        <v>2.2998878915805321E-3</v>
      </c>
      <c r="F768">
        <v>6</v>
      </c>
      <c r="G768" s="3">
        <v>18.100000000000001</v>
      </c>
      <c r="H768" s="3">
        <v>1221800</v>
      </c>
      <c r="I768">
        <v>4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100</v>
      </c>
      <c r="Q768">
        <v>1</v>
      </c>
      <c r="R768">
        <v>0</v>
      </c>
      <c r="S768">
        <v>0</v>
      </c>
      <c r="T768">
        <v>0</v>
      </c>
    </row>
    <row r="769" spans="1:20" x14ac:dyDescent="0.35">
      <c r="A769" s="1">
        <v>44045</v>
      </c>
      <c r="B769" t="s">
        <v>23</v>
      </c>
      <c r="C769" s="2">
        <v>1139</v>
      </c>
      <c r="D769">
        <f t="shared" si="25"/>
        <v>3.0565237240791006</v>
      </c>
      <c r="E769">
        <f t="shared" si="26"/>
        <v>1.145392704100523E-3</v>
      </c>
      <c r="F769">
        <v>0</v>
      </c>
      <c r="G769" s="3">
        <v>16.899999999999999</v>
      </c>
      <c r="H769" s="3">
        <v>1221800</v>
      </c>
      <c r="I769">
        <v>4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100</v>
      </c>
      <c r="Q769">
        <v>1</v>
      </c>
      <c r="R769">
        <v>0</v>
      </c>
      <c r="S769">
        <v>0</v>
      </c>
      <c r="T769">
        <v>0</v>
      </c>
    </row>
    <row r="770" spans="1:20" x14ac:dyDescent="0.35">
      <c r="A770" s="1">
        <v>44046</v>
      </c>
      <c r="B770" t="s">
        <v>23</v>
      </c>
      <c r="C770" s="2">
        <v>1148</v>
      </c>
      <c r="D770">
        <f t="shared" si="25"/>
        <v>3.0599418880619549</v>
      </c>
      <c r="E770">
        <f t="shared" si="26"/>
        <v>3.4181639828543275E-3</v>
      </c>
      <c r="F770">
        <v>1</v>
      </c>
      <c r="G770" s="3">
        <v>15</v>
      </c>
      <c r="H770" s="3">
        <v>1221800</v>
      </c>
      <c r="I770">
        <v>4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100</v>
      </c>
      <c r="Q770">
        <v>1</v>
      </c>
      <c r="R770">
        <v>0</v>
      </c>
      <c r="S770">
        <v>0</v>
      </c>
      <c r="T770">
        <v>0</v>
      </c>
    </row>
    <row r="771" spans="1:20" x14ac:dyDescent="0.35">
      <c r="A771" s="1">
        <v>44047</v>
      </c>
      <c r="B771" t="s">
        <v>23</v>
      </c>
      <c r="C771" s="2">
        <v>1160</v>
      </c>
      <c r="D771">
        <f t="shared" ref="D771:D834" si="27">LOG(C771)</f>
        <v>3.0644579892269186</v>
      </c>
      <c r="E771">
        <f t="shared" si="26"/>
        <v>4.516101164963704E-3</v>
      </c>
      <c r="F771">
        <v>2</v>
      </c>
      <c r="G771" s="3">
        <v>14.2</v>
      </c>
      <c r="H771" s="3">
        <v>1221800</v>
      </c>
      <c r="I771">
        <v>4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100</v>
      </c>
      <c r="Q771">
        <v>1</v>
      </c>
      <c r="R771">
        <v>0</v>
      </c>
      <c r="S771">
        <v>0</v>
      </c>
      <c r="T771">
        <v>0</v>
      </c>
    </row>
    <row r="772" spans="1:20" x14ac:dyDescent="0.35">
      <c r="A772" s="1">
        <v>44048</v>
      </c>
      <c r="B772" t="s">
        <v>23</v>
      </c>
      <c r="C772" s="2">
        <v>1169</v>
      </c>
      <c r="D772">
        <f t="shared" si="27"/>
        <v>3.0678145111618402</v>
      </c>
      <c r="E772">
        <f t="shared" ref="E772:E835" si="28">D772-D771</f>
        <v>3.3565219349216413E-3</v>
      </c>
      <c r="F772">
        <v>3</v>
      </c>
      <c r="G772" s="3">
        <v>16.600000000000001</v>
      </c>
      <c r="H772" s="3">
        <v>1221800</v>
      </c>
      <c r="I772">
        <v>4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1</v>
      </c>
      <c r="P772">
        <v>100</v>
      </c>
      <c r="Q772">
        <v>1</v>
      </c>
      <c r="R772">
        <v>0</v>
      </c>
      <c r="S772">
        <v>0</v>
      </c>
      <c r="T772">
        <v>0</v>
      </c>
    </row>
    <row r="773" spans="1:20" x14ac:dyDescent="0.35">
      <c r="A773" s="1">
        <v>44049</v>
      </c>
      <c r="B773" t="s">
        <v>23</v>
      </c>
      <c r="C773" s="2">
        <v>1183</v>
      </c>
      <c r="D773">
        <f t="shared" si="27"/>
        <v>3.0729847446279304</v>
      </c>
      <c r="E773">
        <f t="shared" si="28"/>
        <v>5.170233466090135E-3</v>
      </c>
      <c r="F773">
        <v>4</v>
      </c>
      <c r="G773" s="3">
        <v>20.6</v>
      </c>
      <c r="H773" s="3">
        <v>1221800</v>
      </c>
      <c r="I773">
        <v>4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100</v>
      </c>
      <c r="Q773">
        <v>1</v>
      </c>
      <c r="R773">
        <v>0</v>
      </c>
      <c r="S773">
        <v>0</v>
      </c>
      <c r="T773">
        <v>0</v>
      </c>
    </row>
    <row r="774" spans="1:20" x14ac:dyDescent="0.35">
      <c r="A774" s="1">
        <v>44050</v>
      </c>
      <c r="B774" t="s">
        <v>23</v>
      </c>
      <c r="C774" s="2">
        <v>1187</v>
      </c>
      <c r="D774">
        <f t="shared" si="27"/>
        <v>3.0744507189545911</v>
      </c>
      <c r="E774">
        <f t="shared" si="28"/>
        <v>1.465974326660735E-3</v>
      </c>
      <c r="F774">
        <v>5</v>
      </c>
      <c r="G774" s="3">
        <v>22</v>
      </c>
      <c r="H774" s="3">
        <v>1221800</v>
      </c>
      <c r="I774">
        <v>4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100</v>
      </c>
      <c r="Q774">
        <v>1</v>
      </c>
      <c r="R774">
        <v>0</v>
      </c>
      <c r="S774">
        <v>0</v>
      </c>
      <c r="T774">
        <v>0</v>
      </c>
    </row>
    <row r="775" spans="1:20" x14ac:dyDescent="0.35">
      <c r="A775" s="1">
        <v>44051</v>
      </c>
      <c r="B775" t="s">
        <v>23</v>
      </c>
      <c r="C775" s="2">
        <v>1190</v>
      </c>
      <c r="D775">
        <f t="shared" si="27"/>
        <v>3.0755469613925306</v>
      </c>
      <c r="E775">
        <f t="shared" si="28"/>
        <v>1.0962424379394875E-3</v>
      </c>
      <c r="F775">
        <v>6</v>
      </c>
      <c r="G775" s="3">
        <v>22</v>
      </c>
      <c r="H775" s="3">
        <v>1221800</v>
      </c>
      <c r="I775">
        <v>4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100</v>
      </c>
      <c r="Q775">
        <v>1</v>
      </c>
      <c r="R775">
        <v>0</v>
      </c>
      <c r="S775">
        <v>0</v>
      </c>
      <c r="T775">
        <v>0</v>
      </c>
    </row>
    <row r="776" spans="1:20" x14ac:dyDescent="0.35">
      <c r="A776" s="1">
        <v>44052</v>
      </c>
      <c r="B776" t="s">
        <v>23</v>
      </c>
      <c r="C776" s="2">
        <v>1200</v>
      </c>
      <c r="D776">
        <f t="shared" si="27"/>
        <v>3.0791812460476247</v>
      </c>
      <c r="E776">
        <f t="shared" si="28"/>
        <v>3.6342846550940777E-3</v>
      </c>
      <c r="F776">
        <v>0</v>
      </c>
      <c r="G776" s="3">
        <v>21.3</v>
      </c>
      <c r="H776" s="3">
        <v>1221800</v>
      </c>
      <c r="I776">
        <v>4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100</v>
      </c>
      <c r="Q776">
        <v>1</v>
      </c>
      <c r="R776">
        <v>0</v>
      </c>
      <c r="S776">
        <v>0</v>
      </c>
      <c r="T776">
        <v>0</v>
      </c>
    </row>
    <row r="777" spans="1:20" x14ac:dyDescent="0.35">
      <c r="A777" s="1">
        <v>44053</v>
      </c>
      <c r="B777" t="s">
        <v>23</v>
      </c>
      <c r="C777" s="2">
        <v>1212</v>
      </c>
      <c r="D777">
        <f t="shared" si="27"/>
        <v>3.0835026198302673</v>
      </c>
      <c r="E777">
        <f t="shared" si="28"/>
        <v>4.3213737826426346E-3</v>
      </c>
      <c r="F777">
        <v>1</v>
      </c>
      <c r="G777" s="3">
        <v>21.2</v>
      </c>
      <c r="H777" s="3">
        <v>1221800</v>
      </c>
      <c r="I777">
        <v>4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100</v>
      </c>
      <c r="Q777">
        <v>1</v>
      </c>
      <c r="R777">
        <v>0</v>
      </c>
      <c r="S777">
        <v>0</v>
      </c>
      <c r="T777">
        <v>0</v>
      </c>
    </row>
    <row r="778" spans="1:20" x14ac:dyDescent="0.35">
      <c r="A778" s="1">
        <v>44054</v>
      </c>
      <c r="B778" t="s">
        <v>23</v>
      </c>
      <c r="C778" s="2">
        <v>1221</v>
      </c>
      <c r="D778">
        <f t="shared" si="27"/>
        <v>3.0867156639448825</v>
      </c>
      <c r="E778">
        <f t="shared" si="28"/>
        <v>3.2130441146152044E-3</v>
      </c>
      <c r="F778">
        <v>2</v>
      </c>
      <c r="G778" s="3">
        <v>21</v>
      </c>
      <c r="H778" s="3">
        <v>1221800</v>
      </c>
      <c r="I778">
        <v>4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1</v>
      </c>
      <c r="P778">
        <v>100</v>
      </c>
      <c r="Q778">
        <v>1</v>
      </c>
      <c r="R778">
        <v>0</v>
      </c>
      <c r="S778">
        <v>0</v>
      </c>
      <c r="T778">
        <v>0</v>
      </c>
    </row>
    <row r="779" spans="1:20" x14ac:dyDescent="0.35">
      <c r="A779" s="1">
        <v>44055</v>
      </c>
      <c r="B779" t="s">
        <v>23</v>
      </c>
      <c r="C779" s="2">
        <v>1228</v>
      </c>
      <c r="D779">
        <f t="shared" si="27"/>
        <v>3.089198366805149</v>
      </c>
      <c r="E779">
        <f t="shared" si="28"/>
        <v>2.482702860266528E-3</v>
      </c>
      <c r="F779">
        <v>3</v>
      </c>
      <c r="G779" s="3">
        <v>20.5</v>
      </c>
      <c r="H779" s="3">
        <v>1221800</v>
      </c>
      <c r="I779">
        <v>4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100</v>
      </c>
      <c r="Q779">
        <v>1</v>
      </c>
      <c r="R779">
        <v>0</v>
      </c>
      <c r="S779">
        <v>0</v>
      </c>
      <c r="T779">
        <v>0</v>
      </c>
    </row>
    <row r="780" spans="1:20" x14ac:dyDescent="0.35">
      <c r="A780" s="1">
        <v>44056</v>
      </c>
      <c r="B780" t="s">
        <v>23</v>
      </c>
      <c r="C780" s="2">
        <v>1240</v>
      </c>
      <c r="D780">
        <f t="shared" si="27"/>
        <v>3.0934216851622351</v>
      </c>
      <c r="E780">
        <f t="shared" si="28"/>
        <v>4.2233183570861144E-3</v>
      </c>
      <c r="F780">
        <v>4</v>
      </c>
      <c r="G780" s="3">
        <v>20.2</v>
      </c>
      <c r="H780" s="3">
        <v>1221800</v>
      </c>
      <c r="I780">
        <v>4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100</v>
      </c>
      <c r="Q780">
        <v>1</v>
      </c>
      <c r="R780">
        <v>0</v>
      </c>
      <c r="S780">
        <v>0</v>
      </c>
      <c r="T780">
        <v>0</v>
      </c>
    </row>
    <row r="781" spans="1:20" x14ac:dyDescent="0.35">
      <c r="A781" s="1">
        <v>44057</v>
      </c>
      <c r="B781" t="s">
        <v>23</v>
      </c>
      <c r="C781" s="2">
        <v>1250</v>
      </c>
      <c r="D781">
        <f t="shared" si="27"/>
        <v>3.0969100130080562</v>
      </c>
      <c r="E781">
        <f t="shared" si="28"/>
        <v>3.4883278458210931E-3</v>
      </c>
      <c r="F781">
        <v>5</v>
      </c>
      <c r="G781" s="3">
        <v>19.899999999999999</v>
      </c>
      <c r="H781" s="3">
        <v>1221800</v>
      </c>
      <c r="I781">
        <v>4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1</v>
      </c>
      <c r="P781">
        <v>100</v>
      </c>
      <c r="Q781">
        <v>1</v>
      </c>
      <c r="R781">
        <v>0</v>
      </c>
      <c r="S781">
        <v>0</v>
      </c>
      <c r="T781">
        <v>0</v>
      </c>
    </row>
    <row r="782" spans="1:20" x14ac:dyDescent="0.35">
      <c r="A782" s="1">
        <v>44058</v>
      </c>
      <c r="B782" t="s">
        <v>23</v>
      </c>
      <c r="C782" s="2">
        <v>1261</v>
      </c>
      <c r="D782">
        <f t="shared" si="27"/>
        <v>3.1007150865730817</v>
      </c>
      <c r="E782">
        <f t="shared" si="28"/>
        <v>3.805073565025463E-3</v>
      </c>
      <c r="F782">
        <v>6</v>
      </c>
      <c r="G782" s="3">
        <v>19.899999999999999</v>
      </c>
      <c r="H782" s="3">
        <v>1221800</v>
      </c>
      <c r="I782">
        <v>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100</v>
      </c>
      <c r="Q782">
        <v>1</v>
      </c>
      <c r="R782">
        <v>0</v>
      </c>
      <c r="S782">
        <v>0</v>
      </c>
      <c r="T782">
        <v>0</v>
      </c>
    </row>
    <row r="783" spans="1:20" x14ac:dyDescent="0.35">
      <c r="A783" s="1">
        <v>44059</v>
      </c>
      <c r="B783" t="s">
        <v>23</v>
      </c>
      <c r="C783" s="2">
        <v>1272</v>
      </c>
      <c r="D783">
        <f t="shared" si="27"/>
        <v>3.1044871113123951</v>
      </c>
      <c r="E783">
        <f t="shared" si="28"/>
        <v>3.7720247393133732E-3</v>
      </c>
      <c r="F783">
        <v>0</v>
      </c>
      <c r="G783" s="3">
        <v>21.9</v>
      </c>
      <c r="H783" s="3">
        <v>1221800</v>
      </c>
      <c r="I783">
        <v>4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100</v>
      </c>
      <c r="Q783">
        <v>1</v>
      </c>
      <c r="R783">
        <v>0</v>
      </c>
      <c r="S783">
        <v>0</v>
      </c>
      <c r="T783">
        <v>0</v>
      </c>
    </row>
    <row r="784" spans="1:20" x14ac:dyDescent="0.35">
      <c r="A784" s="1">
        <v>44060</v>
      </c>
      <c r="B784" t="s">
        <v>23</v>
      </c>
      <c r="C784" s="2">
        <v>1282</v>
      </c>
      <c r="D784">
        <f t="shared" si="27"/>
        <v>3.1078880251827985</v>
      </c>
      <c r="E784">
        <f t="shared" si="28"/>
        <v>3.4009138704034214E-3</v>
      </c>
      <c r="F784">
        <v>1</v>
      </c>
      <c r="G784" s="3">
        <v>22.7</v>
      </c>
      <c r="H784" s="3">
        <v>1221800</v>
      </c>
      <c r="I784">
        <v>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1</v>
      </c>
      <c r="P784">
        <v>100</v>
      </c>
      <c r="Q784">
        <v>1</v>
      </c>
      <c r="R784">
        <v>0</v>
      </c>
      <c r="S784">
        <v>0</v>
      </c>
      <c r="T784">
        <v>0</v>
      </c>
    </row>
    <row r="785" spans="1:20" x14ac:dyDescent="0.35">
      <c r="A785" s="1">
        <v>44061</v>
      </c>
      <c r="B785" t="s">
        <v>23</v>
      </c>
      <c r="C785" s="2">
        <v>1292</v>
      </c>
      <c r="D785">
        <f t="shared" si="27"/>
        <v>3.1112625136590655</v>
      </c>
      <c r="E785">
        <f t="shared" si="28"/>
        <v>3.3744884762669791E-3</v>
      </c>
      <c r="F785">
        <v>2</v>
      </c>
      <c r="G785" s="3">
        <v>19.7</v>
      </c>
      <c r="H785" s="3">
        <v>1221800</v>
      </c>
      <c r="I785">
        <v>4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1</v>
      </c>
      <c r="P785">
        <v>100</v>
      </c>
      <c r="Q785">
        <v>1</v>
      </c>
      <c r="R785">
        <v>0</v>
      </c>
      <c r="S785">
        <v>0</v>
      </c>
      <c r="T785">
        <v>0</v>
      </c>
    </row>
    <row r="786" spans="1:20" x14ac:dyDescent="0.35">
      <c r="A786" s="1">
        <v>44062</v>
      </c>
      <c r="B786" t="s">
        <v>23</v>
      </c>
      <c r="C786" s="2">
        <v>1305</v>
      </c>
      <c r="D786">
        <f t="shared" si="27"/>
        <v>3.1156105116742996</v>
      </c>
      <c r="E786">
        <f t="shared" si="28"/>
        <v>4.3479980152341113E-3</v>
      </c>
      <c r="F786">
        <v>3</v>
      </c>
      <c r="G786" s="3">
        <v>18.8</v>
      </c>
      <c r="H786" s="3">
        <v>1221800</v>
      </c>
      <c r="I786">
        <v>4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1</v>
      </c>
      <c r="P786">
        <v>100</v>
      </c>
      <c r="Q786">
        <v>1</v>
      </c>
      <c r="R786">
        <v>0</v>
      </c>
      <c r="S786">
        <v>0</v>
      </c>
      <c r="T786">
        <v>0</v>
      </c>
    </row>
    <row r="787" spans="1:20" x14ac:dyDescent="0.35">
      <c r="A787" s="1">
        <v>44063</v>
      </c>
      <c r="B787" t="s">
        <v>23</v>
      </c>
      <c r="C787" s="2">
        <v>1316</v>
      </c>
      <c r="D787">
        <f t="shared" si="27"/>
        <v>3.1192558892779365</v>
      </c>
      <c r="E787">
        <f t="shared" si="28"/>
        <v>3.6453776036369234E-3</v>
      </c>
      <c r="F787">
        <v>4</v>
      </c>
      <c r="G787" s="3">
        <v>18.7</v>
      </c>
      <c r="H787" s="3">
        <v>1221800</v>
      </c>
      <c r="I787">
        <v>4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100</v>
      </c>
      <c r="Q787">
        <v>1</v>
      </c>
      <c r="R787">
        <v>0</v>
      </c>
      <c r="S787">
        <v>0</v>
      </c>
      <c r="T787">
        <v>0</v>
      </c>
    </row>
    <row r="788" spans="1:20" x14ac:dyDescent="0.35">
      <c r="A788" s="1">
        <v>44064</v>
      </c>
      <c r="B788" t="s">
        <v>23</v>
      </c>
      <c r="C788" s="2">
        <v>1331</v>
      </c>
      <c r="D788">
        <f t="shared" si="27"/>
        <v>3.1241780554746752</v>
      </c>
      <c r="E788">
        <f t="shared" si="28"/>
        <v>4.9221661967386865E-3</v>
      </c>
      <c r="F788">
        <v>5</v>
      </c>
      <c r="G788" s="3">
        <v>20.3</v>
      </c>
      <c r="H788" s="3">
        <v>1221800</v>
      </c>
      <c r="I788">
        <v>4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100</v>
      </c>
      <c r="Q788">
        <v>1</v>
      </c>
      <c r="R788">
        <v>0</v>
      </c>
      <c r="S788">
        <v>0</v>
      </c>
      <c r="T788">
        <v>0</v>
      </c>
    </row>
    <row r="789" spans="1:20" x14ac:dyDescent="0.35">
      <c r="A789" s="1">
        <v>44065</v>
      </c>
      <c r="B789" t="s">
        <v>23</v>
      </c>
      <c r="C789" s="2">
        <v>1350</v>
      </c>
      <c r="D789">
        <f t="shared" si="27"/>
        <v>3.1303337684950061</v>
      </c>
      <c r="E789">
        <f t="shared" si="28"/>
        <v>6.1557130203309107E-3</v>
      </c>
      <c r="F789">
        <v>6</v>
      </c>
      <c r="G789" s="3">
        <v>18.899999999999999</v>
      </c>
      <c r="H789" s="3">
        <v>1221800</v>
      </c>
      <c r="I789">
        <v>4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100</v>
      </c>
      <c r="Q789">
        <v>1</v>
      </c>
      <c r="R789">
        <v>0</v>
      </c>
      <c r="S789">
        <v>0</v>
      </c>
      <c r="T789">
        <f t="shared" ref="T789:T814" si="29">1/3</f>
        <v>0.33333333333333331</v>
      </c>
    </row>
    <row r="790" spans="1:20" x14ac:dyDescent="0.35">
      <c r="A790" s="1">
        <v>44066</v>
      </c>
      <c r="B790" t="s">
        <v>23</v>
      </c>
      <c r="C790" s="2">
        <v>1365</v>
      </c>
      <c r="D790">
        <f t="shared" si="27"/>
        <v>3.1351326513767748</v>
      </c>
      <c r="E790">
        <f t="shared" si="28"/>
        <v>4.7988828817686624E-3</v>
      </c>
      <c r="F790">
        <v>0</v>
      </c>
      <c r="G790" s="3">
        <v>16.3</v>
      </c>
      <c r="H790" s="3">
        <v>1221800</v>
      </c>
      <c r="I790">
        <v>4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100</v>
      </c>
      <c r="Q790">
        <v>1</v>
      </c>
      <c r="R790">
        <v>0</v>
      </c>
      <c r="S790">
        <v>0</v>
      </c>
      <c r="T790">
        <f t="shared" si="29"/>
        <v>0.33333333333333331</v>
      </c>
    </row>
    <row r="791" spans="1:20" x14ac:dyDescent="0.35">
      <c r="A791" s="1">
        <v>44067</v>
      </c>
      <c r="B791" t="s">
        <v>23</v>
      </c>
      <c r="C791" s="2">
        <v>1371</v>
      </c>
      <c r="D791">
        <f t="shared" si="27"/>
        <v>3.1370374547895126</v>
      </c>
      <c r="E791">
        <f t="shared" si="28"/>
        <v>1.9048034127377989E-3</v>
      </c>
      <c r="F791">
        <v>1</v>
      </c>
      <c r="G791" s="3">
        <v>14.6</v>
      </c>
      <c r="H791" s="3">
        <v>1221800</v>
      </c>
      <c r="I791">
        <v>4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100</v>
      </c>
      <c r="Q791">
        <v>1</v>
      </c>
      <c r="R791">
        <v>0</v>
      </c>
      <c r="S791">
        <v>0</v>
      </c>
      <c r="T791">
        <f t="shared" si="29"/>
        <v>0.33333333333333331</v>
      </c>
    </row>
    <row r="792" spans="1:20" x14ac:dyDescent="0.35">
      <c r="A792" s="1">
        <v>44068</v>
      </c>
      <c r="B792" t="s">
        <v>23</v>
      </c>
      <c r="C792" s="2">
        <v>1381</v>
      </c>
      <c r="D792">
        <f t="shared" si="27"/>
        <v>3.1401936785786311</v>
      </c>
      <c r="E792">
        <f t="shared" si="28"/>
        <v>3.1562237891185063E-3</v>
      </c>
      <c r="F792">
        <v>2</v>
      </c>
      <c r="G792" s="3">
        <v>14.1</v>
      </c>
      <c r="H792" s="3">
        <v>1221800</v>
      </c>
      <c r="I792">
        <v>4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>
        <v>100</v>
      </c>
      <c r="Q792">
        <v>1</v>
      </c>
      <c r="R792">
        <v>0</v>
      </c>
      <c r="S792">
        <v>0</v>
      </c>
      <c r="T792">
        <f t="shared" si="29"/>
        <v>0.33333333333333331</v>
      </c>
    </row>
    <row r="793" spans="1:20" x14ac:dyDescent="0.35">
      <c r="A793" s="1">
        <v>44069</v>
      </c>
      <c r="B793" t="s">
        <v>23</v>
      </c>
      <c r="C793" s="2">
        <v>1391</v>
      </c>
      <c r="D793">
        <f t="shared" si="27"/>
        <v>3.1433271299920462</v>
      </c>
      <c r="E793">
        <f t="shared" si="28"/>
        <v>3.1334514134151448E-3</v>
      </c>
      <c r="F793">
        <v>3</v>
      </c>
      <c r="G793" s="3">
        <v>16.5</v>
      </c>
      <c r="H793" s="3">
        <v>1221800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</v>
      </c>
      <c r="P793">
        <v>100</v>
      </c>
      <c r="Q793">
        <v>1</v>
      </c>
      <c r="R793">
        <v>0</v>
      </c>
      <c r="S793">
        <v>0</v>
      </c>
      <c r="T793">
        <f t="shared" si="29"/>
        <v>0.33333333333333331</v>
      </c>
    </row>
    <row r="794" spans="1:20" x14ac:dyDescent="0.35">
      <c r="A794" s="1">
        <v>44070</v>
      </c>
      <c r="B794" t="s">
        <v>23</v>
      </c>
      <c r="C794" s="2">
        <v>1406</v>
      </c>
      <c r="D794">
        <f t="shared" si="27"/>
        <v>3.1479853206838051</v>
      </c>
      <c r="E794">
        <f t="shared" si="28"/>
        <v>4.6581906917588789E-3</v>
      </c>
      <c r="F794">
        <v>4</v>
      </c>
      <c r="G794" s="3">
        <v>14.6</v>
      </c>
      <c r="H794" s="3">
        <v>1221800</v>
      </c>
      <c r="I794">
        <v>4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100</v>
      </c>
      <c r="Q794">
        <v>1</v>
      </c>
      <c r="R794">
        <v>0</v>
      </c>
      <c r="S794">
        <v>0</v>
      </c>
      <c r="T794">
        <f t="shared" si="29"/>
        <v>0.33333333333333331</v>
      </c>
    </row>
    <row r="795" spans="1:20" x14ac:dyDescent="0.35">
      <c r="A795" s="1">
        <v>44071</v>
      </c>
      <c r="B795" t="s">
        <v>23</v>
      </c>
      <c r="C795" s="2">
        <v>1428</v>
      </c>
      <c r="D795">
        <f t="shared" si="27"/>
        <v>3.1547282074401557</v>
      </c>
      <c r="E795">
        <f t="shared" si="28"/>
        <v>6.7428867563505968E-3</v>
      </c>
      <c r="F795">
        <v>5</v>
      </c>
      <c r="G795" s="3">
        <v>13.9</v>
      </c>
      <c r="H795" s="3">
        <v>1221800</v>
      </c>
      <c r="I795">
        <v>4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1</v>
      </c>
      <c r="P795">
        <v>100</v>
      </c>
      <c r="Q795">
        <v>1</v>
      </c>
      <c r="R795">
        <v>0</v>
      </c>
      <c r="S795">
        <v>0</v>
      </c>
      <c r="T795">
        <f t="shared" si="29"/>
        <v>0.33333333333333331</v>
      </c>
    </row>
    <row r="796" spans="1:20" x14ac:dyDescent="0.35">
      <c r="A796" s="1">
        <v>44072</v>
      </c>
      <c r="B796" t="s">
        <v>23</v>
      </c>
      <c r="C796" s="2">
        <v>1442</v>
      </c>
      <c r="D796">
        <f t="shared" si="27"/>
        <v>3.1589652603834102</v>
      </c>
      <c r="E796">
        <f t="shared" si="28"/>
        <v>4.2370529432544934E-3</v>
      </c>
      <c r="F796">
        <v>6</v>
      </c>
      <c r="G796" s="3">
        <v>15</v>
      </c>
      <c r="H796" s="3">
        <v>1221800</v>
      </c>
      <c r="I796">
        <v>4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100</v>
      </c>
      <c r="Q796">
        <v>1</v>
      </c>
      <c r="R796">
        <v>0</v>
      </c>
      <c r="S796">
        <v>0</v>
      </c>
      <c r="T796">
        <f t="shared" si="29"/>
        <v>0.33333333333333331</v>
      </c>
    </row>
    <row r="797" spans="1:20" x14ac:dyDescent="0.35">
      <c r="A797" s="1">
        <v>44073</v>
      </c>
      <c r="B797" t="s">
        <v>23</v>
      </c>
      <c r="C797" s="2">
        <v>1461</v>
      </c>
      <c r="D797">
        <f t="shared" si="27"/>
        <v>3.1646502159342966</v>
      </c>
      <c r="E797">
        <f t="shared" si="28"/>
        <v>5.6849555508864391E-3</v>
      </c>
      <c r="F797">
        <v>0</v>
      </c>
      <c r="G797" s="3">
        <v>14.8</v>
      </c>
      <c r="H797" s="3">
        <v>1221800</v>
      </c>
      <c r="I797">
        <v>4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100</v>
      </c>
      <c r="Q797">
        <v>1</v>
      </c>
      <c r="R797">
        <v>0</v>
      </c>
      <c r="S797">
        <v>0</v>
      </c>
      <c r="T797">
        <f t="shared" si="29"/>
        <v>0.33333333333333331</v>
      </c>
    </row>
    <row r="798" spans="1:20" x14ac:dyDescent="0.35">
      <c r="A798" s="1">
        <v>44074</v>
      </c>
      <c r="B798" t="s">
        <v>23</v>
      </c>
      <c r="C798" s="2">
        <v>1483</v>
      </c>
      <c r="D798">
        <f t="shared" si="27"/>
        <v>3.1711411510283822</v>
      </c>
      <c r="E798">
        <f t="shared" si="28"/>
        <v>6.4909350940856037E-3</v>
      </c>
      <c r="F798">
        <v>1</v>
      </c>
      <c r="G798" s="3">
        <v>14.3</v>
      </c>
      <c r="H798" s="3">
        <v>1221800</v>
      </c>
      <c r="I798">
        <v>4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100</v>
      </c>
      <c r="Q798">
        <v>1</v>
      </c>
      <c r="R798">
        <v>0</v>
      </c>
      <c r="S798">
        <v>0</v>
      </c>
      <c r="T798">
        <f t="shared" si="29"/>
        <v>0.33333333333333331</v>
      </c>
    </row>
    <row r="799" spans="1:20" x14ac:dyDescent="0.35">
      <c r="A799" s="1">
        <v>44075</v>
      </c>
      <c r="B799" t="s">
        <v>23</v>
      </c>
      <c r="C799" s="2">
        <v>1534</v>
      </c>
      <c r="D799">
        <f t="shared" si="27"/>
        <v>3.185825359612962</v>
      </c>
      <c r="E799">
        <f t="shared" si="28"/>
        <v>1.468420858457975E-2</v>
      </c>
      <c r="F799">
        <v>2</v>
      </c>
      <c r="G799" s="3">
        <v>13.6</v>
      </c>
      <c r="H799" s="3">
        <v>1221800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100</v>
      </c>
      <c r="Q799">
        <v>1</v>
      </c>
      <c r="R799">
        <v>0</v>
      </c>
      <c r="S799">
        <v>0</v>
      </c>
      <c r="T799">
        <f t="shared" si="29"/>
        <v>0.33333333333333331</v>
      </c>
    </row>
    <row r="800" spans="1:20" x14ac:dyDescent="0.35">
      <c r="A800" s="1">
        <v>44076</v>
      </c>
      <c r="B800" t="s">
        <v>23</v>
      </c>
      <c r="C800" s="2">
        <v>1570</v>
      </c>
      <c r="D800">
        <f t="shared" si="27"/>
        <v>3.1958996524092336</v>
      </c>
      <c r="E800">
        <f t="shared" si="28"/>
        <v>1.0074292796271589E-2</v>
      </c>
      <c r="F800">
        <v>3</v>
      </c>
      <c r="G800" s="3">
        <v>14.8</v>
      </c>
      <c r="H800" s="3">
        <v>1221800</v>
      </c>
      <c r="I800">
        <v>4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100</v>
      </c>
      <c r="Q800">
        <v>1</v>
      </c>
      <c r="R800">
        <v>0</v>
      </c>
      <c r="S800">
        <v>0</v>
      </c>
      <c r="T800">
        <f t="shared" si="29"/>
        <v>0.33333333333333331</v>
      </c>
    </row>
    <row r="801" spans="1:20" x14ac:dyDescent="0.35">
      <c r="A801" s="1">
        <v>44077</v>
      </c>
      <c r="B801" t="s">
        <v>23</v>
      </c>
      <c r="C801" s="2">
        <v>1605</v>
      </c>
      <c r="D801">
        <f t="shared" si="27"/>
        <v>3.2054750367408911</v>
      </c>
      <c r="E801">
        <f t="shared" si="28"/>
        <v>9.5753843316574994E-3</v>
      </c>
      <c r="F801">
        <v>4</v>
      </c>
      <c r="G801" s="3">
        <v>14</v>
      </c>
      <c r="H801" s="3">
        <v>1221800</v>
      </c>
      <c r="I801">
        <v>4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100</v>
      </c>
      <c r="Q801">
        <v>1</v>
      </c>
      <c r="R801">
        <v>0</v>
      </c>
      <c r="S801">
        <v>0</v>
      </c>
      <c r="T801">
        <f t="shared" si="29"/>
        <v>0.33333333333333331</v>
      </c>
    </row>
    <row r="802" spans="1:20" x14ac:dyDescent="0.35">
      <c r="A802" s="1">
        <v>44078</v>
      </c>
      <c r="B802" t="s">
        <v>23</v>
      </c>
      <c r="C802" s="2">
        <v>1631</v>
      </c>
      <c r="D802">
        <f t="shared" si="27"/>
        <v>3.2124539610402758</v>
      </c>
      <c r="E802">
        <f t="shared" si="28"/>
        <v>6.9789242993847367E-3</v>
      </c>
      <c r="F802">
        <v>5</v>
      </c>
      <c r="G802" s="3">
        <v>15.9</v>
      </c>
      <c r="H802" s="3">
        <v>1221800</v>
      </c>
      <c r="I802">
        <v>4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100</v>
      </c>
      <c r="Q802">
        <v>1</v>
      </c>
      <c r="R802">
        <v>0</v>
      </c>
      <c r="S802">
        <v>0</v>
      </c>
      <c r="T802">
        <f t="shared" si="29"/>
        <v>0.33333333333333331</v>
      </c>
    </row>
    <row r="803" spans="1:20" x14ac:dyDescent="0.35">
      <c r="A803" s="1">
        <v>44079</v>
      </c>
      <c r="B803" t="s">
        <v>23</v>
      </c>
      <c r="C803" s="2">
        <v>1682</v>
      </c>
      <c r="D803">
        <f t="shared" si="27"/>
        <v>3.2258259914618934</v>
      </c>
      <c r="E803">
        <f t="shared" si="28"/>
        <v>1.3372030421617609E-2</v>
      </c>
      <c r="F803">
        <v>6</v>
      </c>
      <c r="G803" s="3">
        <v>13.7</v>
      </c>
      <c r="H803" s="3">
        <v>1221800</v>
      </c>
      <c r="I803">
        <v>4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100</v>
      </c>
      <c r="Q803">
        <v>1</v>
      </c>
      <c r="R803">
        <v>0</v>
      </c>
      <c r="S803">
        <v>0</v>
      </c>
      <c r="T803">
        <f t="shared" si="29"/>
        <v>0.33333333333333331</v>
      </c>
    </row>
    <row r="804" spans="1:20" x14ac:dyDescent="0.35">
      <c r="A804" s="1">
        <v>44080</v>
      </c>
      <c r="B804" t="s">
        <v>23</v>
      </c>
      <c r="C804" s="2">
        <v>1701</v>
      </c>
      <c r="D804">
        <f t="shared" si="27"/>
        <v>3.230704313612569</v>
      </c>
      <c r="E804">
        <f t="shared" si="28"/>
        <v>4.8783221506756291E-3</v>
      </c>
      <c r="F804">
        <v>0</v>
      </c>
      <c r="G804" s="3">
        <v>12.6</v>
      </c>
      <c r="H804" s="3">
        <v>1221800</v>
      </c>
      <c r="I804">
        <v>4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100</v>
      </c>
      <c r="Q804">
        <v>1</v>
      </c>
      <c r="R804">
        <v>0</v>
      </c>
      <c r="S804">
        <v>0</v>
      </c>
      <c r="T804">
        <f t="shared" si="29"/>
        <v>0.33333333333333331</v>
      </c>
    </row>
    <row r="805" spans="1:20" x14ac:dyDescent="0.35">
      <c r="A805" s="1">
        <v>44081</v>
      </c>
      <c r="B805" t="s">
        <v>23</v>
      </c>
      <c r="C805" s="2">
        <v>1725</v>
      </c>
      <c r="D805">
        <f t="shared" si="27"/>
        <v>3.2367890994092927</v>
      </c>
      <c r="E805">
        <f t="shared" si="28"/>
        <v>6.0847857967236685E-3</v>
      </c>
      <c r="F805">
        <v>1</v>
      </c>
      <c r="G805" s="3">
        <v>13.3</v>
      </c>
      <c r="H805" s="3">
        <v>1221800</v>
      </c>
      <c r="I805">
        <v>4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100</v>
      </c>
      <c r="Q805">
        <v>1</v>
      </c>
      <c r="R805">
        <v>0</v>
      </c>
      <c r="S805">
        <v>0</v>
      </c>
      <c r="T805">
        <f t="shared" si="29"/>
        <v>0.33333333333333331</v>
      </c>
    </row>
    <row r="806" spans="1:20" x14ac:dyDescent="0.35">
      <c r="A806" s="1">
        <v>44082</v>
      </c>
      <c r="B806" t="s">
        <v>23</v>
      </c>
      <c r="C806" s="2">
        <v>1780</v>
      </c>
      <c r="D806">
        <f t="shared" si="27"/>
        <v>3.2504200023088941</v>
      </c>
      <c r="E806">
        <f t="shared" si="28"/>
        <v>1.3630902899601338E-2</v>
      </c>
      <c r="F806">
        <v>2</v>
      </c>
      <c r="G806" s="3">
        <v>16</v>
      </c>
      <c r="H806" s="3">
        <v>1221800</v>
      </c>
      <c r="I806">
        <v>4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100</v>
      </c>
      <c r="Q806">
        <v>1</v>
      </c>
      <c r="R806">
        <v>0</v>
      </c>
      <c r="S806">
        <v>0</v>
      </c>
      <c r="T806">
        <f t="shared" si="29"/>
        <v>0.33333333333333331</v>
      </c>
    </row>
    <row r="807" spans="1:20" x14ac:dyDescent="0.35">
      <c r="A807" s="1">
        <v>44083</v>
      </c>
      <c r="B807" t="s">
        <v>23</v>
      </c>
      <c r="C807" s="2">
        <v>1835</v>
      </c>
      <c r="D807">
        <f t="shared" si="27"/>
        <v>3.2636360685881081</v>
      </c>
      <c r="E807">
        <f t="shared" si="28"/>
        <v>1.3216066279214012E-2</v>
      </c>
      <c r="F807">
        <v>3</v>
      </c>
      <c r="G807" s="3">
        <v>15.7</v>
      </c>
      <c r="H807" s="3">
        <v>1221800</v>
      </c>
      <c r="I807">
        <v>4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</v>
      </c>
      <c r="P807">
        <v>100</v>
      </c>
      <c r="Q807">
        <v>1</v>
      </c>
      <c r="R807">
        <v>0</v>
      </c>
      <c r="S807">
        <f>204718/1222967</f>
        <v>0.16739454130814649</v>
      </c>
      <c r="T807">
        <f t="shared" si="29"/>
        <v>0.33333333333333331</v>
      </c>
    </row>
    <row r="808" spans="1:20" x14ac:dyDescent="0.35">
      <c r="A808" s="1">
        <v>44084</v>
      </c>
      <c r="B808" t="s">
        <v>23</v>
      </c>
      <c r="C808" s="2">
        <v>1890</v>
      </c>
      <c r="D808">
        <f t="shared" si="27"/>
        <v>3.2764618041732443</v>
      </c>
      <c r="E808">
        <f t="shared" si="28"/>
        <v>1.2825735585136222E-2</v>
      </c>
      <c r="F808">
        <v>4</v>
      </c>
      <c r="G808" s="3">
        <v>12.9</v>
      </c>
      <c r="H808" s="3">
        <v>1221800</v>
      </c>
      <c r="I808">
        <v>4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100</v>
      </c>
      <c r="Q808">
        <v>1</v>
      </c>
      <c r="R808">
        <v>0</v>
      </c>
      <c r="S808">
        <f t="shared" ref="S808:S815" si="30">204718/1222967</f>
        <v>0.16739454130814649</v>
      </c>
      <c r="T808">
        <f t="shared" si="29"/>
        <v>0.33333333333333331</v>
      </c>
    </row>
    <row r="809" spans="1:20" x14ac:dyDescent="0.35">
      <c r="A809" s="1">
        <v>44085</v>
      </c>
      <c r="B809" t="s">
        <v>23</v>
      </c>
      <c r="C809" s="2">
        <v>1932</v>
      </c>
      <c r="D809">
        <f t="shared" si="27"/>
        <v>3.2860071220794747</v>
      </c>
      <c r="E809">
        <f t="shared" si="28"/>
        <v>9.5453179062303661E-3</v>
      </c>
      <c r="F809">
        <v>5</v>
      </c>
      <c r="G809" s="3">
        <v>13.1</v>
      </c>
      <c r="H809" s="3">
        <v>1221800</v>
      </c>
      <c r="I809">
        <v>4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100</v>
      </c>
      <c r="Q809">
        <v>1</v>
      </c>
      <c r="R809">
        <v>0</v>
      </c>
      <c r="S809">
        <f t="shared" si="30"/>
        <v>0.16739454130814649</v>
      </c>
      <c r="T809">
        <f t="shared" si="29"/>
        <v>0.33333333333333331</v>
      </c>
    </row>
    <row r="810" spans="1:20" x14ac:dyDescent="0.35">
      <c r="A810" s="1">
        <v>44086</v>
      </c>
      <c r="B810" t="s">
        <v>23</v>
      </c>
      <c r="C810" s="2">
        <v>1976</v>
      </c>
      <c r="D810">
        <f t="shared" si="27"/>
        <v>3.2957869402516091</v>
      </c>
      <c r="E810">
        <f t="shared" si="28"/>
        <v>9.779818172134469E-3</v>
      </c>
      <c r="F810">
        <v>6</v>
      </c>
      <c r="G810" s="3">
        <v>14.3</v>
      </c>
      <c r="H810" s="3">
        <v>1221800</v>
      </c>
      <c r="I810">
        <v>4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1</v>
      </c>
      <c r="P810">
        <v>100</v>
      </c>
      <c r="Q810">
        <v>1</v>
      </c>
      <c r="R810">
        <v>0</v>
      </c>
      <c r="S810">
        <f t="shared" si="30"/>
        <v>0.16739454130814649</v>
      </c>
      <c r="T810">
        <f t="shared" si="29"/>
        <v>0.33333333333333331</v>
      </c>
    </row>
    <row r="811" spans="1:20" x14ac:dyDescent="0.35">
      <c r="A811" s="1">
        <v>44087</v>
      </c>
      <c r="B811" t="s">
        <v>23</v>
      </c>
      <c r="C811" s="2">
        <v>2028</v>
      </c>
      <c r="D811">
        <f t="shared" si="27"/>
        <v>3.3070679506612985</v>
      </c>
      <c r="E811">
        <f t="shared" si="28"/>
        <v>1.1281010409689429E-2</v>
      </c>
      <c r="F811">
        <v>0</v>
      </c>
      <c r="G811" s="3">
        <v>15.1</v>
      </c>
      <c r="H811" s="3">
        <v>1221800</v>
      </c>
      <c r="I811">
        <v>4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</v>
      </c>
      <c r="P811">
        <v>100</v>
      </c>
      <c r="Q811">
        <v>1</v>
      </c>
      <c r="R811">
        <v>0</v>
      </c>
      <c r="S811">
        <f t="shared" si="30"/>
        <v>0.16739454130814649</v>
      </c>
      <c r="T811">
        <f t="shared" si="29"/>
        <v>0.33333333333333331</v>
      </c>
    </row>
    <row r="812" spans="1:20" x14ac:dyDescent="0.35">
      <c r="A812" s="1">
        <v>44088</v>
      </c>
      <c r="B812" t="s">
        <v>23</v>
      </c>
      <c r="C812" s="2">
        <v>2071</v>
      </c>
      <c r="D812">
        <f t="shared" si="27"/>
        <v>3.3161800988934527</v>
      </c>
      <c r="E812">
        <f t="shared" si="28"/>
        <v>9.1121482321541158E-3</v>
      </c>
      <c r="F812">
        <v>1</v>
      </c>
      <c r="G812" s="3">
        <v>17.5</v>
      </c>
      <c r="H812" s="3">
        <v>1221800</v>
      </c>
      <c r="I812">
        <v>4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</v>
      </c>
      <c r="P812">
        <v>100</v>
      </c>
      <c r="Q812">
        <v>1</v>
      </c>
      <c r="R812">
        <v>0</v>
      </c>
      <c r="S812">
        <f t="shared" si="30"/>
        <v>0.16739454130814649</v>
      </c>
      <c r="T812">
        <f t="shared" si="29"/>
        <v>0.33333333333333331</v>
      </c>
    </row>
    <row r="813" spans="1:20" x14ac:dyDescent="0.35">
      <c r="A813" s="1">
        <v>44089</v>
      </c>
      <c r="B813" t="s">
        <v>23</v>
      </c>
      <c r="C813" s="2">
        <v>2121</v>
      </c>
      <c r="D813">
        <f t="shared" si="27"/>
        <v>3.3265406685165617</v>
      </c>
      <c r="E813">
        <f t="shared" si="28"/>
        <v>1.036056962310905E-2</v>
      </c>
      <c r="F813">
        <v>2</v>
      </c>
      <c r="G813" s="3">
        <v>16.8</v>
      </c>
      <c r="H813" s="3">
        <v>1221800</v>
      </c>
      <c r="I813">
        <v>4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100</v>
      </c>
      <c r="Q813">
        <v>1</v>
      </c>
      <c r="R813">
        <v>0</v>
      </c>
      <c r="S813">
        <f t="shared" si="30"/>
        <v>0.16739454130814649</v>
      </c>
      <c r="T813">
        <f t="shared" si="29"/>
        <v>0.33333333333333331</v>
      </c>
    </row>
    <row r="814" spans="1:20" x14ac:dyDescent="0.35">
      <c r="A814" s="1">
        <v>44090</v>
      </c>
      <c r="B814" t="s">
        <v>23</v>
      </c>
      <c r="C814" s="2">
        <v>2189</v>
      </c>
      <c r="D814">
        <f t="shared" si="27"/>
        <v>3.3402457615679317</v>
      </c>
      <c r="E814">
        <f t="shared" si="28"/>
        <v>1.3705093051370021E-2</v>
      </c>
      <c r="F814">
        <v>3</v>
      </c>
      <c r="G814" s="3">
        <v>14.3</v>
      </c>
      <c r="H814" s="3">
        <v>1221800</v>
      </c>
      <c r="I814">
        <v>4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100</v>
      </c>
      <c r="Q814">
        <v>1</v>
      </c>
      <c r="R814">
        <v>0</v>
      </c>
      <c r="S814">
        <f t="shared" si="30"/>
        <v>0.16739454130814649</v>
      </c>
      <c r="T814">
        <f t="shared" si="29"/>
        <v>0.33333333333333331</v>
      </c>
    </row>
    <row r="815" spans="1:20" x14ac:dyDescent="0.35">
      <c r="A815" s="1">
        <v>44091</v>
      </c>
      <c r="B815" t="s">
        <v>23</v>
      </c>
      <c r="C815" s="2">
        <v>2251</v>
      </c>
      <c r="D815">
        <f t="shared" si="27"/>
        <v>3.35237549500052</v>
      </c>
      <c r="E815">
        <f t="shared" si="28"/>
        <v>1.2129733432588274E-2</v>
      </c>
      <c r="F815">
        <v>4</v>
      </c>
      <c r="G815" s="3">
        <v>11</v>
      </c>
      <c r="H815" s="3">
        <v>1221800</v>
      </c>
      <c r="I815">
        <v>4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100</v>
      </c>
      <c r="Q815">
        <v>1</v>
      </c>
      <c r="R815">
        <v>0</v>
      </c>
      <c r="S815">
        <f t="shared" si="30"/>
        <v>0.16739454130814649</v>
      </c>
      <c r="T815">
        <f>1/3</f>
        <v>0.33333333333333331</v>
      </c>
    </row>
    <row r="816" spans="1:20" x14ac:dyDescent="0.35">
      <c r="A816" s="1">
        <v>44092</v>
      </c>
      <c r="B816" t="s">
        <v>23</v>
      </c>
      <c r="C816" s="2">
        <v>2303</v>
      </c>
      <c r="D816">
        <f t="shared" si="27"/>
        <v>3.3622939379642309</v>
      </c>
      <c r="E816">
        <f t="shared" si="28"/>
        <v>9.9184429637109162E-3</v>
      </c>
      <c r="F816">
        <v>5</v>
      </c>
      <c r="G816" s="3">
        <v>10.6</v>
      </c>
      <c r="H816" s="3">
        <v>1221800</v>
      </c>
      <c r="I816">
        <v>4</v>
      </c>
      <c r="J816">
        <v>0</v>
      </c>
      <c r="K816">
        <v>0</v>
      </c>
      <c r="L816">
        <v>0</v>
      </c>
      <c r="M816">
        <v>0</v>
      </c>
      <c r="N816">
        <f>'[1]Vægt-arket'!$B$5*'[1]Vægt-arket'!$B$8</f>
        <v>0.15</v>
      </c>
      <c r="O816">
        <v>1</v>
      </c>
      <c r="P816">
        <v>50</v>
      </c>
      <c r="Q816">
        <v>1</v>
      </c>
      <c r="R816">
        <v>0</v>
      </c>
      <c r="S816">
        <v>1</v>
      </c>
      <c r="T816" s="4">
        <v>0.66666666666666696</v>
      </c>
    </row>
    <row r="817" spans="1:20" x14ac:dyDescent="0.35">
      <c r="A817" s="1">
        <v>44093</v>
      </c>
      <c r="B817" t="s">
        <v>23</v>
      </c>
      <c r="C817" s="2">
        <v>2363</v>
      </c>
      <c r="D817">
        <f t="shared" si="27"/>
        <v>3.3734637216323691</v>
      </c>
      <c r="E817">
        <f t="shared" si="28"/>
        <v>1.1169783668138145E-2</v>
      </c>
      <c r="F817">
        <v>6</v>
      </c>
      <c r="G817" s="3">
        <v>12.1</v>
      </c>
      <c r="H817" s="3">
        <v>1221800</v>
      </c>
      <c r="I817">
        <v>4</v>
      </c>
      <c r="J817">
        <v>0</v>
      </c>
      <c r="K817">
        <v>0</v>
      </c>
      <c r="L817">
        <v>0</v>
      </c>
      <c r="M817">
        <v>0</v>
      </c>
      <c r="N817">
        <f>'[1]Vægt-arket'!$B$5*'[1]Vægt-arket'!$B$8</f>
        <v>0.15</v>
      </c>
      <c r="O817">
        <v>1</v>
      </c>
      <c r="P817">
        <v>50</v>
      </c>
      <c r="Q817">
        <v>1</v>
      </c>
      <c r="R817">
        <v>0</v>
      </c>
      <c r="S817">
        <v>1</v>
      </c>
      <c r="T817" s="4">
        <v>0.66666666666666696</v>
      </c>
    </row>
    <row r="818" spans="1:20" x14ac:dyDescent="0.35">
      <c r="A818" s="1">
        <v>44094</v>
      </c>
      <c r="B818" t="s">
        <v>23</v>
      </c>
      <c r="C818" s="2">
        <v>2405</v>
      </c>
      <c r="D818">
        <f t="shared" si="27"/>
        <v>3.3811150807098507</v>
      </c>
      <c r="E818">
        <f t="shared" si="28"/>
        <v>7.6513590774816009E-3</v>
      </c>
      <c r="F818">
        <v>0</v>
      </c>
      <c r="G818" s="3">
        <v>12.1</v>
      </c>
      <c r="H818" s="3">
        <v>1221800</v>
      </c>
      <c r="I818">
        <v>4</v>
      </c>
      <c r="J818">
        <v>0</v>
      </c>
      <c r="K818">
        <v>0</v>
      </c>
      <c r="L818">
        <v>0</v>
      </c>
      <c r="M818">
        <v>0</v>
      </c>
      <c r="N818">
        <f>'[1]Vægt-arket'!$B$5*'[1]Vægt-arket'!$B$8</f>
        <v>0.15</v>
      </c>
      <c r="O818">
        <v>1</v>
      </c>
      <c r="P818">
        <v>50</v>
      </c>
      <c r="Q818">
        <v>1</v>
      </c>
      <c r="R818">
        <v>0</v>
      </c>
      <c r="S818">
        <v>1</v>
      </c>
      <c r="T818" s="4">
        <v>0.66666666666666696</v>
      </c>
    </row>
    <row r="819" spans="1:20" x14ac:dyDescent="0.35">
      <c r="A819" s="1">
        <v>44095</v>
      </c>
      <c r="B819" t="s">
        <v>23</v>
      </c>
      <c r="C819" s="2">
        <v>2463</v>
      </c>
      <c r="D819">
        <f t="shared" si="27"/>
        <v>3.3914644118391033</v>
      </c>
      <c r="E819">
        <f t="shared" si="28"/>
        <v>1.0349331129252626E-2</v>
      </c>
      <c r="F819">
        <v>1</v>
      </c>
      <c r="G819" s="3">
        <v>12.6</v>
      </c>
      <c r="H819" s="3">
        <v>1221800</v>
      </c>
      <c r="I819">
        <v>4</v>
      </c>
      <c r="J819">
        <v>0</v>
      </c>
      <c r="K819">
        <v>0</v>
      </c>
      <c r="L819">
        <v>0</v>
      </c>
      <c r="M819">
        <v>0</v>
      </c>
      <c r="N819">
        <f>'[1]Vægt-arket'!$B$5*'[1]Vægt-arket'!$B$8</f>
        <v>0.15</v>
      </c>
      <c r="O819">
        <v>1</v>
      </c>
      <c r="P819">
        <v>50</v>
      </c>
      <c r="Q819">
        <v>1</v>
      </c>
      <c r="R819">
        <v>0</v>
      </c>
      <c r="S819">
        <v>1</v>
      </c>
      <c r="T819" s="4">
        <v>0.66666666666666696</v>
      </c>
    </row>
    <row r="820" spans="1:20" x14ac:dyDescent="0.35">
      <c r="A820" s="1">
        <v>44096</v>
      </c>
      <c r="B820" t="s">
        <v>23</v>
      </c>
      <c r="C820" s="2">
        <v>2535</v>
      </c>
      <c r="D820">
        <f t="shared" si="27"/>
        <v>3.4039779636693548</v>
      </c>
      <c r="E820">
        <f t="shared" si="28"/>
        <v>1.251355183025149E-2</v>
      </c>
      <c r="F820">
        <v>2</v>
      </c>
      <c r="G820" s="3">
        <v>13.1</v>
      </c>
      <c r="H820" s="3">
        <v>1221800</v>
      </c>
      <c r="I820">
        <v>4</v>
      </c>
      <c r="J820">
        <v>0</v>
      </c>
      <c r="K820">
        <v>0</v>
      </c>
      <c r="L820">
        <v>0</v>
      </c>
      <c r="M820">
        <v>0</v>
      </c>
      <c r="N820">
        <f>'[1]Vægt-arket'!$B$5*'[1]Vægt-arket'!$B$8</f>
        <v>0.15</v>
      </c>
      <c r="O820">
        <v>1</v>
      </c>
      <c r="P820">
        <v>50</v>
      </c>
      <c r="Q820">
        <v>1</v>
      </c>
      <c r="R820">
        <v>0</v>
      </c>
      <c r="S820">
        <v>1</v>
      </c>
      <c r="T820" s="4">
        <v>0.66666666666666696</v>
      </c>
    </row>
    <row r="821" spans="1:20" x14ac:dyDescent="0.35">
      <c r="A821" s="1">
        <v>44097</v>
      </c>
      <c r="B821" t="s">
        <v>23</v>
      </c>
      <c r="C821" s="2">
        <v>2619</v>
      </c>
      <c r="D821">
        <f t="shared" si="27"/>
        <v>3.4181354984252321</v>
      </c>
      <c r="E821">
        <f t="shared" si="28"/>
        <v>1.4157534755877332E-2</v>
      </c>
      <c r="F821">
        <v>3</v>
      </c>
      <c r="G821" s="3">
        <v>14.8</v>
      </c>
      <c r="H821" s="3">
        <v>1221800</v>
      </c>
      <c r="I821">
        <v>4</v>
      </c>
      <c r="J821">
        <v>0</v>
      </c>
      <c r="K821">
        <v>0</v>
      </c>
      <c r="L821">
        <v>0</v>
      </c>
      <c r="M821">
        <v>0</v>
      </c>
      <c r="N821">
        <f>'[1]Vægt-arket'!$B$5*'[1]Vægt-arket'!$B$8</f>
        <v>0.15</v>
      </c>
      <c r="O821">
        <v>1</v>
      </c>
      <c r="P821">
        <v>50</v>
      </c>
      <c r="Q821">
        <v>1</v>
      </c>
      <c r="R821">
        <v>0</v>
      </c>
      <c r="S821">
        <v>1</v>
      </c>
      <c r="T821" s="4">
        <v>0.66666666666666696</v>
      </c>
    </row>
    <row r="822" spans="1:20" x14ac:dyDescent="0.35">
      <c r="A822" s="1">
        <v>44098</v>
      </c>
      <c r="B822" t="s">
        <v>23</v>
      </c>
      <c r="C822" s="2">
        <v>2699</v>
      </c>
      <c r="D822">
        <f t="shared" si="27"/>
        <v>3.4312028845565168</v>
      </c>
      <c r="E822">
        <f t="shared" si="28"/>
        <v>1.3067386131284664E-2</v>
      </c>
      <c r="F822">
        <v>4</v>
      </c>
      <c r="G822" s="3">
        <v>14.9</v>
      </c>
      <c r="H822" s="3">
        <v>1221800</v>
      </c>
      <c r="I822">
        <v>4</v>
      </c>
      <c r="J822">
        <v>0</v>
      </c>
      <c r="K822">
        <v>0</v>
      </c>
      <c r="L822">
        <v>0</v>
      </c>
      <c r="M822">
        <v>0</v>
      </c>
      <c r="N822">
        <f>'[1]Vægt-arket'!$B$5*'[1]Vægt-arket'!$B$8</f>
        <v>0.15</v>
      </c>
      <c r="O822">
        <v>1</v>
      </c>
      <c r="P822">
        <v>50</v>
      </c>
      <c r="Q822">
        <v>1</v>
      </c>
      <c r="R822">
        <v>0</v>
      </c>
      <c r="S822">
        <v>1</v>
      </c>
      <c r="T822" s="4">
        <v>0.66666666666666696</v>
      </c>
    </row>
    <row r="823" spans="1:20" x14ac:dyDescent="0.35">
      <c r="A823" s="1">
        <v>44099</v>
      </c>
      <c r="B823" t="s">
        <v>23</v>
      </c>
      <c r="C823" s="2">
        <v>2771</v>
      </c>
      <c r="D823">
        <f t="shared" si="27"/>
        <v>3.4426365257822318</v>
      </c>
      <c r="E823">
        <f t="shared" si="28"/>
        <v>1.1433641225714997E-2</v>
      </c>
      <c r="F823">
        <v>5</v>
      </c>
      <c r="G823" s="3">
        <v>12.5</v>
      </c>
      <c r="H823" s="3">
        <v>1221800</v>
      </c>
      <c r="I823">
        <v>4</v>
      </c>
      <c r="J823">
        <v>0</v>
      </c>
      <c r="K823">
        <v>0</v>
      </c>
      <c r="L823">
        <v>0</v>
      </c>
      <c r="M823">
        <v>0</v>
      </c>
      <c r="N823">
        <f>'[1]Vægt-arket'!$B$5*'[1]Vægt-arket'!$B$8</f>
        <v>0.15</v>
      </c>
      <c r="O823">
        <v>1</v>
      </c>
      <c r="P823">
        <v>50</v>
      </c>
      <c r="Q823">
        <v>1</v>
      </c>
      <c r="R823">
        <v>0</v>
      </c>
      <c r="S823">
        <v>1</v>
      </c>
      <c r="T823" s="4">
        <v>0.66666666666666696</v>
      </c>
    </row>
    <row r="824" spans="1:20" x14ac:dyDescent="0.35">
      <c r="A824" s="1">
        <v>44100</v>
      </c>
      <c r="B824" t="s">
        <v>23</v>
      </c>
      <c r="C824" s="2">
        <v>2809</v>
      </c>
      <c r="D824">
        <f t="shared" si="27"/>
        <v>3.4485517392015779</v>
      </c>
      <c r="E824">
        <f t="shared" si="28"/>
        <v>5.9152134193460881E-3</v>
      </c>
      <c r="F824">
        <v>6</v>
      </c>
      <c r="G824" s="3">
        <v>12.7</v>
      </c>
      <c r="H824" s="3">
        <v>1221800</v>
      </c>
      <c r="I824">
        <v>4</v>
      </c>
      <c r="J824">
        <v>0</v>
      </c>
      <c r="K824">
        <v>0</v>
      </c>
      <c r="L824">
        <v>0</v>
      </c>
      <c r="M824">
        <v>0</v>
      </c>
      <c r="N824">
        <f>'[1]Vægt-arket'!$B$5*'[1]Vægt-arket'!$B$8</f>
        <v>0.15</v>
      </c>
      <c r="O824">
        <v>1</v>
      </c>
      <c r="P824">
        <v>50</v>
      </c>
      <c r="Q824">
        <v>1</v>
      </c>
      <c r="R824">
        <v>0</v>
      </c>
      <c r="S824">
        <v>1</v>
      </c>
      <c r="T824" s="4">
        <v>0.66666666666666696</v>
      </c>
    </row>
    <row r="825" spans="1:20" x14ac:dyDescent="0.35">
      <c r="A825" s="1">
        <v>44101</v>
      </c>
      <c r="B825" t="s">
        <v>23</v>
      </c>
      <c r="C825" s="2">
        <v>2844</v>
      </c>
      <c r="D825">
        <f t="shared" si="27"/>
        <v>3.4539295920577286</v>
      </c>
      <c r="E825">
        <f t="shared" si="28"/>
        <v>5.3778528561507777E-3</v>
      </c>
      <c r="F825">
        <v>0</v>
      </c>
      <c r="G825" s="3">
        <v>16.100000000000001</v>
      </c>
      <c r="H825" s="3">
        <v>1221800</v>
      </c>
      <c r="I825">
        <v>4</v>
      </c>
      <c r="J825">
        <v>0</v>
      </c>
      <c r="K825">
        <v>0</v>
      </c>
      <c r="L825">
        <v>0</v>
      </c>
      <c r="M825">
        <v>0</v>
      </c>
      <c r="N825">
        <f>'[1]Vægt-arket'!$B$5*'[1]Vægt-arket'!$B$8</f>
        <v>0.15</v>
      </c>
      <c r="O825">
        <v>1</v>
      </c>
      <c r="P825">
        <v>50</v>
      </c>
      <c r="Q825">
        <v>1</v>
      </c>
      <c r="R825">
        <v>0</v>
      </c>
      <c r="S825">
        <v>1</v>
      </c>
      <c r="T825" s="4">
        <v>0.66666666666666696</v>
      </c>
    </row>
    <row r="826" spans="1:20" x14ac:dyDescent="0.35">
      <c r="A826" s="1">
        <v>44102</v>
      </c>
      <c r="B826" t="s">
        <v>23</v>
      </c>
      <c r="C826" s="2">
        <v>2903</v>
      </c>
      <c r="D826">
        <f t="shared" si="27"/>
        <v>3.4628470358316736</v>
      </c>
      <c r="E826">
        <f t="shared" si="28"/>
        <v>8.9174437739449885E-3</v>
      </c>
      <c r="F826">
        <v>1</v>
      </c>
      <c r="G826" s="3">
        <v>14.4</v>
      </c>
      <c r="H826" s="3">
        <v>1221800</v>
      </c>
      <c r="I826">
        <v>4</v>
      </c>
      <c r="J826">
        <v>0</v>
      </c>
      <c r="K826">
        <v>0</v>
      </c>
      <c r="L826">
        <v>0</v>
      </c>
      <c r="M826">
        <v>0</v>
      </c>
      <c r="N826">
        <f>'[1]Vægt-arket'!$B$5*'[1]Vægt-arket'!$B$8</f>
        <v>0.15</v>
      </c>
      <c r="O826">
        <v>1</v>
      </c>
      <c r="P826">
        <v>50</v>
      </c>
      <c r="Q826">
        <v>1</v>
      </c>
      <c r="R826">
        <v>0</v>
      </c>
      <c r="S826">
        <v>1</v>
      </c>
      <c r="T826" s="4">
        <v>0.66666666666666696</v>
      </c>
    </row>
    <row r="827" spans="1:20" x14ac:dyDescent="0.35">
      <c r="A827" s="1">
        <v>44103</v>
      </c>
      <c r="B827" t="s">
        <v>23</v>
      </c>
      <c r="C827" s="2">
        <v>2959</v>
      </c>
      <c r="D827">
        <f t="shared" si="27"/>
        <v>3.471144965160633</v>
      </c>
      <c r="E827">
        <f t="shared" si="28"/>
        <v>8.2979293289593414E-3</v>
      </c>
      <c r="F827">
        <v>2</v>
      </c>
      <c r="G827" s="3">
        <v>13.4</v>
      </c>
      <c r="H827" s="3">
        <v>1221800</v>
      </c>
      <c r="I827">
        <v>4</v>
      </c>
      <c r="J827">
        <v>0</v>
      </c>
      <c r="K827">
        <v>0</v>
      </c>
      <c r="L827">
        <v>0</v>
      </c>
      <c r="M827">
        <v>0</v>
      </c>
      <c r="N827">
        <f>'[1]Vægt-arket'!$B$5*'[1]Vægt-arket'!$B$8</f>
        <v>0.15</v>
      </c>
      <c r="O827">
        <v>1</v>
      </c>
      <c r="P827">
        <v>50</v>
      </c>
      <c r="Q827">
        <v>1</v>
      </c>
      <c r="R827">
        <v>0</v>
      </c>
      <c r="S827">
        <v>1</v>
      </c>
      <c r="T827" s="4">
        <v>0.66666666666666696</v>
      </c>
    </row>
    <row r="828" spans="1:20" x14ac:dyDescent="0.35">
      <c r="A828" s="1">
        <v>44104</v>
      </c>
      <c r="B828" t="s">
        <v>23</v>
      </c>
      <c r="C828" s="2">
        <v>3025</v>
      </c>
      <c r="D828">
        <f t="shared" si="27"/>
        <v>3.4807253789884878</v>
      </c>
      <c r="E828">
        <f t="shared" si="28"/>
        <v>9.5804138278547946E-3</v>
      </c>
      <c r="F828">
        <v>3</v>
      </c>
      <c r="G828" s="3">
        <v>13.9</v>
      </c>
      <c r="H828" s="3">
        <v>1221800</v>
      </c>
      <c r="I828">
        <v>4</v>
      </c>
      <c r="J828">
        <v>0</v>
      </c>
      <c r="K828">
        <v>0</v>
      </c>
      <c r="L828">
        <v>0</v>
      </c>
      <c r="M828">
        <v>0</v>
      </c>
      <c r="N828">
        <f>'[1]Vægt-arket'!$B$5*'[1]Vægt-arket'!$B$8</f>
        <v>0.15</v>
      </c>
      <c r="O828">
        <v>1</v>
      </c>
      <c r="P828">
        <v>50</v>
      </c>
      <c r="Q828">
        <v>1</v>
      </c>
      <c r="R828">
        <v>0</v>
      </c>
      <c r="S828">
        <v>1</v>
      </c>
      <c r="T828" s="4">
        <v>0.66666666666666696</v>
      </c>
    </row>
    <row r="829" spans="1:20" x14ac:dyDescent="0.35">
      <c r="A829" s="1">
        <v>44105</v>
      </c>
      <c r="B829" t="s">
        <v>23</v>
      </c>
      <c r="C829" s="2">
        <v>3083</v>
      </c>
      <c r="D829">
        <f t="shared" si="27"/>
        <v>3.4889735247265081</v>
      </c>
      <c r="E829">
        <f t="shared" si="28"/>
        <v>8.2481457380203516E-3</v>
      </c>
      <c r="F829">
        <v>4</v>
      </c>
      <c r="G829" s="3">
        <v>13.9</v>
      </c>
      <c r="H829" s="3">
        <v>1221800</v>
      </c>
      <c r="I829">
        <v>4</v>
      </c>
      <c r="J829">
        <v>0</v>
      </c>
      <c r="K829">
        <v>0</v>
      </c>
      <c r="L829">
        <v>0</v>
      </c>
      <c r="M829">
        <v>0</v>
      </c>
      <c r="N829">
        <f>'[1]Vægt-arket'!$B$5*'[1]Vægt-arket'!$B$8</f>
        <v>0.15</v>
      </c>
      <c r="O829">
        <v>1</v>
      </c>
      <c r="P829">
        <v>50</v>
      </c>
      <c r="Q829">
        <v>1</v>
      </c>
      <c r="R829">
        <v>0</v>
      </c>
      <c r="S829">
        <v>1</v>
      </c>
      <c r="T829" s="4">
        <v>0.66666666666666696</v>
      </c>
    </row>
    <row r="830" spans="1:20" x14ac:dyDescent="0.35">
      <c r="A830" s="1">
        <v>44106</v>
      </c>
      <c r="B830" t="s">
        <v>23</v>
      </c>
      <c r="C830" s="2">
        <v>3130</v>
      </c>
      <c r="D830">
        <f t="shared" si="27"/>
        <v>3.4955443375464483</v>
      </c>
      <c r="E830">
        <f t="shared" si="28"/>
        <v>6.5708128199402083E-3</v>
      </c>
      <c r="F830">
        <v>5</v>
      </c>
      <c r="G830" s="3">
        <v>14.6</v>
      </c>
      <c r="H830" s="3">
        <v>1221800</v>
      </c>
      <c r="I830">
        <v>4</v>
      </c>
      <c r="J830">
        <v>0</v>
      </c>
      <c r="K830">
        <v>0</v>
      </c>
      <c r="L830">
        <v>0</v>
      </c>
      <c r="M830">
        <v>0</v>
      </c>
      <c r="N830">
        <f>'[1]Vægt-arket'!$B$5*'[1]Vægt-arket'!$B$8</f>
        <v>0.15</v>
      </c>
      <c r="O830">
        <v>1</v>
      </c>
      <c r="P830">
        <v>50</v>
      </c>
      <c r="Q830">
        <v>1</v>
      </c>
      <c r="R830">
        <v>0</v>
      </c>
      <c r="S830">
        <v>1</v>
      </c>
      <c r="T830" s="4">
        <v>0.66666666666666696</v>
      </c>
    </row>
    <row r="831" spans="1:20" x14ac:dyDescent="0.35">
      <c r="A831" s="1">
        <v>44107</v>
      </c>
      <c r="B831" t="s">
        <v>23</v>
      </c>
      <c r="C831" s="2">
        <v>3189</v>
      </c>
      <c r="D831">
        <f t="shared" si="27"/>
        <v>3.5036545192429593</v>
      </c>
      <c r="E831">
        <f t="shared" si="28"/>
        <v>8.1101816965110096E-3</v>
      </c>
      <c r="F831">
        <v>6</v>
      </c>
      <c r="G831" s="3">
        <v>15.1</v>
      </c>
      <c r="H831" s="3">
        <v>1221800</v>
      </c>
      <c r="I831">
        <v>4</v>
      </c>
      <c r="J831">
        <v>0</v>
      </c>
      <c r="K831">
        <v>0</v>
      </c>
      <c r="L831">
        <v>0</v>
      </c>
      <c r="M831">
        <v>0</v>
      </c>
      <c r="N831">
        <f>'[1]Vægt-arket'!$B$5*'[1]Vægt-arket'!$B$8</f>
        <v>0.15</v>
      </c>
      <c r="O831">
        <v>1</v>
      </c>
      <c r="P831">
        <v>50</v>
      </c>
      <c r="Q831">
        <v>1</v>
      </c>
      <c r="R831">
        <v>0</v>
      </c>
      <c r="S831">
        <v>1</v>
      </c>
      <c r="T831" s="4">
        <v>0.66666666666666696</v>
      </c>
    </row>
    <row r="832" spans="1:20" x14ac:dyDescent="0.35">
      <c r="A832" s="1">
        <v>44108</v>
      </c>
      <c r="B832" t="s">
        <v>23</v>
      </c>
      <c r="C832" s="2">
        <v>3231</v>
      </c>
      <c r="D832">
        <f t="shared" si="27"/>
        <v>3.5093369580176441</v>
      </c>
      <c r="E832">
        <f t="shared" si="28"/>
        <v>5.6824387746847727E-3</v>
      </c>
      <c r="F832">
        <v>0</v>
      </c>
      <c r="G832" s="3">
        <v>13.9</v>
      </c>
      <c r="H832" s="3">
        <v>1221800</v>
      </c>
      <c r="I832">
        <v>4</v>
      </c>
      <c r="J832">
        <v>0</v>
      </c>
      <c r="K832">
        <v>0</v>
      </c>
      <c r="L832">
        <v>0</v>
      </c>
      <c r="M832">
        <v>0</v>
      </c>
      <c r="N832">
        <f>'[1]Vægt-arket'!$B$5*'[1]Vægt-arket'!$B$8</f>
        <v>0.15</v>
      </c>
      <c r="O832">
        <v>1</v>
      </c>
      <c r="P832">
        <v>50</v>
      </c>
      <c r="Q832">
        <v>1</v>
      </c>
      <c r="R832">
        <v>0</v>
      </c>
      <c r="S832">
        <v>1</v>
      </c>
      <c r="T832" s="4">
        <v>0.66666666666666696</v>
      </c>
    </row>
    <row r="833" spans="1:20" x14ac:dyDescent="0.35">
      <c r="A833" s="1">
        <v>44109</v>
      </c>
      <c r="B833" t="s">
        <v>23</v>
      </c>
      <c r="C833" s="2">
        <v>3292</v>
      </c>
      <c r="D833">
        <f t="shared" si="27"/>
        <v>3.5174598265402324</v>
      </c>
      <c r="E833">
        <f t="shared" si="28"/>
        <v>8.1228685225882558E-3</v>
      </c>
      <c r="F833">
        <v>1</v>
      </c>
      <c r="G833" s="3">
        <v>12.3</v>
      </c>
      <c r="H833" s="3">
        <v>1221800</v>
      </c>
      <c r="I833">
        <v>4</v>
      </c>
      <c r="J833">
        <v>0</v>
      </c>
      <c r="K833">
        <v>0</v>
      </c>
      <c r="L833">
        <v>0</v>
      </c>
      <c r="M833">
        <v>0</v>
      </c>
      <c r="N833">
        <f>'[1]Vægt-arket'!$B$5*'[1]Vægt-arket'!$B$8</f>
        <v>0.15</v>
      </c>
      <c r="O833">
        <v>1</v>
      </c>
      <c r="P833">
        <v>50</v>
      </c>
      <c r="Q833">
        <v>1</v>
      </c>
      <c r="R833">
        <v>0</v>
      </c>
      <c r="S833">
        <v>1</v>
      </c>
      <c r="T833" s="4">
        <v>0.66666666666666696</v>
      </c>
    </row>
    <row r="834" spans="1:20" x14ac:dyDescent="0.35">
      <c r="A834" s="1">
        <v>44110</v>
      </c>
      <c r="B834" t="s">
        <v>23</v>
      </c>
      <c r="C834" s="2">
        <v>3345</v>
      </c>
      <c r="D834">
        <f t="shared" si="27"/>
        <v>3.524396122103842</v>
      </c>
      <c r="E834">
        <f t="shared" si="28"/>
        <v>6.9362955636096402E-3</v>
      </c>
      <c r="F834">
        <v>2</v>
      </c>
      <c r="G834" s="3">
        <v>11.5</v>
      </c>
      <c r="H834" s="3">
        <v>1221800</v>
      </c>
      <c r="I834">
        <v>4</v>
      </c>
      <c r="J834">
        <v>0</v>
      </c>
      <c r="K834">
        <v>0</v>
      </c>
      <c r="L834">
        <v>0</v>
      </c>
      <c r="M834">
        <v>0</v>
      </c>
      <c r="N834">
        <f>'[1]Vægt-arket'!$B$5*'[1]Vægt-arket'!$B$8</f>
        <v>0.15</v>
      </c>
      <c r="O834">
        <v>1</v>
      </c>
      <c r="P834">
        <v>50</v>
      </c>
      <c r="Q834">
        <v>1</v>
      </c>
      <c r="R834">
        <v>0</v>
      </c>
      <c r="S834">
        <v>1</v>
      </c>
      <c r="T834" s="4">
        <v>0.66666666666666663</v>
      </c>
    </row>
    <row r="835" spans="1:20" x14ac:dyDescent="0.35">
      <c r="A835" s="1">
        <v>44111</v>
      </c>
      <c r="B835" t="s">
        <v>23</v>
      </c>
      <c r="C835" s="2">
        <v>3401</v>
      </c>
      <c r="D835">
        <f t="shared" ref="D835:D898" si="31">LOG(C835)</f>
        <v>3.5316066319327222</v>
      </c>
      <c r="E835">
        <f t="shared" si="28"/>
        <v>7.2105098288801628E-3</v>
      </c>
      <c r="F835">
        <v>3</v>
      </c>
      <c r="G835" s="3">
        <v>11.9</v>
      </c>
      <c r="H835" s="3">
        <v>1221800</v>
      </c>
      <c r="I835">
        <v>4</v>
      </c>
      <c r="J835">
        <v>0</v>
      </c>
      <c r="K835">
        <v>0</v>
      </c>
      <c r="L835">
        <v>0</v>
      </c>
      <c r="M835">
        <v>0</v>
      </c>
      <c r="N835">
        <f>'[1]Vægt-arket'!$B$5*'[1]Vægt-arket'!$B$8</f>
        <v>0.15</v>
      </c>
      <c r="O835">
        <v>1</v>
      </c>
      <c r="P835">
        <v>50</v>
      </c>
      <c r="Q835">
        <v>1</v>
      </c>
      <c r="R835">
        <v>0</v>
      </c>
      <c r="S835">
        <v>1</v>
      </c>
      <c r="T835" s="4">
        <v>0.66666666666666663</v>
      </c>
    </row>
    <row r="836" spans="1:20" x14ac:dyDescent="0.35">
      <c r="A836" s="1">
        <v>44112</v>
      </c>
      <c r="B836" t="s">
        <v>23</v>
      </c>
      <c r="C836" s="2">
        <v>3456</v>
      </c>
      <c r="D836">
        <f t="shared" si="31"/>
        <v>3.5385737338068557</v>
      </c>
      <c r="E836">
        <f t="shared" ref="E836:E899" si="32">D836-D835</f>
        <v>6.9671018741335189E-3</v>
      </c>
      <c r="F836">
        <v>4</v>
      </c>
      <c r="G836" s="3">
        <v>10.9</v>
      </c>
      <c r="H836" s="3">
        <v>1221800</v>
      </c>
      <c r="I836">
        <v>4</v>
      </c>
      <c r="J836">
        <v>0</v>
      </c>
      <c r="K836">
        <v>0</v>
      </c>
      <c r="L836">
        <v>0</v>
      </c>
      <c r="M836">
        <v>0</v>
      </c>
      <c r="N836">
        <f>'[1]Vægt-arket'!$B$5*'[1]Vægt-arket'!$B$8</f>
        <v>0.15</v>
      </c>
      <c r="O836">
        <v>1</v>
      </c>
      <c r="P836">
        <v>50</v>
      </c>
      <c r="Q836">
        <v>1</v>
      </c>
      <c r="R836">
        <v>0</v>
      </c>
      <c r="S836">
        <v>1</v>
      </c>
      <c r="T836" s="4">
        <v>0.66666666666666663</v>
      </c>
    </row>
    <row r="837" spans="1:20" x14ac:dyDescent="0.35">
      <c r="A837" s="1">
        <v>44113</v>
      </c>
      <c r="B837" t="s">
        <v>23</v>
      </c>
      <c r="C837" s="2">
        <v>3527</v>
      </c>
      <c r="D837">
        <f t="shared" si="31"/>
        <v>3.5474054596674898</v>
      </c>
      <c r="E837">
        <f t="shared" si="32"/>
        <v>8.8317258606340765E-3</v>
      </c>
      <c r="F837">
        <v>5</v>
      </c>
      <c r="G837" s="3">
        <v>10.4</v>
      </c>
      <c r="H837" s="3">
        <v>1221800</v>
      </c>
      <c r="I837">
        <v>4</v>
      </c>
      <c r="J837">
        <v>0</v>
      </c>
      <c r="K837">
        <v>0</v>
      </c>
      <c r="L837">
        <v>0</v>
      </c>
      <c r="M837">
        <v>0</v>
      </c>
      <c r="N837">
        <f>'[1]Vægt-arket'!$B$5*'[1]Vægt-arket'!$B$8</f>
        <v>0.15</v>
      </c>
      <c r="O837">
        <v>1</v>
      </c>
      <c r="P837">
        <v>50</v>
      </c>
      <c r="Q837">
        <v>1</v>
      </c>
      <c r="R837">
        <v>0</v>
      </c>
      <c r="S837">
        <v>1</v>
      </c>
      <c r="T837" s="4">
        <v>0.66666666666666663</v>
      </c>
    </row>
    <row r="838" spans="1:20" x14ac:dyDescent="0.35">
      <c r="A838" s="1">
        <v>44114</v>
      </c>
      <c r="B838" t="s">
        <v>23</v>
      </c>
      <c r="C838" s="2">
        <v>3556</v>
      </c>
      <c r="D838">
        <f t="shared" si="31"/>
        <v>3.5509617522981762</v>
      </c>
      <c r="E838">
        <f t="shared" si="32"/>
        <v>3.556292630686464E-3</v>
      </c>
      <c r="F838">
        <v>6</v>
      </c>
      <c r="G838" s="3">
        <v>8.8000000000000007</v>
      </c>
      <c r="H838" s="3">
        <v>1221800</v>
      </c>
      <c r="I838">
        <v>4</v>
      </c>
      <c r="J838">
        <v>0</v>
      </c>
      <c r="K838">
        <v>0</v>
      </c>
      <c r="L838">
        <v>0</v>
      </c>
      <c r="M838">
        <v>0</v>
      </c>
      <c r="N838">
        <f>'[1]Vægt-arket'!$B$5*'[1]Vægt-arket'!$B$8</f>
        <v>0.15</v>
      </c>
      <c r="O838">
        <v>1</v>
      </c>
      <c r="P838">
        <v>50</v>
      </c>
      <c r="Q838">
        <v>1</v>
      </c>
      <c r="R838">
        <v>0</v>
      </c>
      <c r="S838">
        <v>1</v>
      </c>
      <c r="T838" s="4">
        <v>0.66666666666666663</v>
      </c>
    </row>
    <row r="839" spans="1:20" x14ac:dyDescent="0.35">
      <c r="A839" s="1">
        <v>44115</v>
      </c>
      <c r="B839" t="s">
        <v>23</v>
      </c>
      <c r="C839" s="2">
        <v>3589</v>
      </c>
      <c r="D839">
        <f t="shared" si="31"/>
        <v>3.5549734583332397</v>
      </c>
      <c r="E839">
        <f t="shared" si="32"/>
        <v>4.0117060350635114E-3</v>
      </c>
      <c r="F839">
        <v>0</v>
      </c>
      <c r="G839" s="3">
        <v>8.1999999999999993</v>
      </c>
      <c r="H839" s="3">
        <v>1221800</v>
      </c>
      <c r="I839">
        <v>4</v>
      </c>
      <c r="J839">
        <v>0</v>
      </c>
      <c r="K839">
        <v>0</v>
      </c>
      <c r="L839">
        <v>0</v>
      </c>
      <c r="M839">
        <v>0</v>
      </c>
      <c r="N839">
        <f>'[1]Vægt-arket'!$B$5*'[1]Vægt-arket'!$B$8</f>
        <v>0.15</v>
      </c>
      <c r="O839">
        <v>1</v>
      </c>
      <c r="P839">
        <v>50</v>
      </c>
      <c r="Q839">
        <v>1</v>
      </c>
      <c r="R839">
        <v>0</v>
      </c>
      <c r="S839">
        <v>1</v>
      </c>
      <c r="T839" s="4">
        <v>0.66666666666666663</v>
      </c>
    </row>
    <row r="840" spans="1:20" x14ac:dyDescent="0.35">
      <c r="A840" s="1">
        <v>44116</v>
      </c>
      <c r="B840" t="s">
        <v>23</v>
      </c>
      <c r="C840" s="2">
        <v>3662</v>
      </c>
      <c r="D840">
        <f t="shared" si="31"/>
        <v>3.5637183399656776</v>
      </c>
      <c r="E840">
        <f t="shared" si="32"/>
        <v>8.7448816324378065E-3</v>
      </c>
      <c r="F840">
        <v>1</v>
      </c>
      <c r="G840" s="3">
        <v>8.1</v>
      </c>
      <c r="H840" s="3">
        <v>1221800</v>
      </c>
      <c r="I840">
        <v>4</v>
      </c>
      <c r="J840">
        <v>0</v>
      </c>
      <c r="K840">
        <v>0</v>
      </c>
      <c r="L840">
        <v>0</v>
      </c>
      <c r="M840">
        <v>0</v>
      </c>
      <c r="N840">
        <f>'[1]Vægt-arket'!$B$5*'[1]Vægt-arket'!$B$8</f>
        <v>0.15</v>
      </c>
      <c r="O840">
        <v>1</v>
      </c>
      <c r="P840">
        <v>50</v>
      </c>
      <c r="Q840">
        <v>1</v>
      </c>
      <c r="R840">
        <v>0</v>
      </c>
      <c r="S840">
        <v>1</v>
      </c>
      <c r="T840" s="4">
        <v>0.66666666666666663</v>
      </c>
    </row>
    <row r="841" spans="1:20" x14ac:dyDescent="0.35">
      <c r="A841" s="1">
        <v>44117</v>
      </c>
      <c r="B841" t="s">
        <v>23</v>
      </c>
      <c r="C841" s="2">
        <v>3756</v>
      </c>
      <c r="D841">
        <f t="shared" si="31"/>
        <v>3.5747255835940734</v>
      </c>
      <c r="E841">
        <f t="shared" si="32"/>
        <v>1.1007243628395891E-2</v>
      </c>
      <c r="F841">
        <v>2</v>
      </c>
      <c r="G841" s="3">
        <v>9.1</v>
      </c>
      <c r="H841" s="3">
        <v>1221800</v>
      </c>
      <c r="I841">
        <v>4</v>
      </c>
      <c r="J841">
        <v>0</v>
      </c>
      <c r="K841">
        <v>0</v>
      </c>
      <c r="L841">
        <v>0</v>
      </c>
      <c r="M841">
        <v>0</v>
      </c>
      <c r="N841">
        <f>'[1]Vægt-arket'!$B$5*'[1]Vægt-arket'!$B$8</f>
        <v>0.15</v>
      </c>
      <c r="O841">
        <v>1</v>
      </c>
      <c r="P841">
        <v>50</v>
      </c>
      <c r="Q841">
        <v>1</v>
      </c>
      <c r="R841">
        <v>0</v>
      </c>
      <c r="S841">
        <v>1</v>
      </c>
      <c r="T841" s="4">
        <v>0.66666666666666663</v>
      </c>
    </row>
    <row r="842" spans="1:20" x14ac:dyDescent="0.35">
      <c r="A842" s="1">
        <v>44118</v>
      </c>
      <c r="B842" t="s">
        <v>23</v>
      </c>
      <c r="C842" s="2">
        <v>3830</v>
      </c>
      <c r="D842">
        <f t="shared" si="31"/>
        <v>3.5831987739686229</v>
      </c>
      <c r="E842">
        <f t="shared" si="32"/>
        <v>8.4731903745494108E-3</v>
      </c>
      <c r="F842">
        <v>3</v>
      </c>
      <c r="G842" s="3">
        <v>8.1</v>
      </c>
      <c r="H842" s="3">
        <v>1221800</v>
      </c>
      <c r="I842">
        <v>4</v>
      </c>
      <c r="J842">
        <v>0</v>
      </c>
      <c r="K842">
        <v>0</v>
      </c>
      <c r="L842">
        <v>0</v>
      </c>
      <c r="M842">
        <v>0</v>
      </c>
      <c r="N842">
        <f>'[1]Vægt-arket'!$B$5*'[1]Vægt-arket'!$B$8</f>
        <v>0.15</v>
      </c>
      <c r="O842">
        <v>1</v>
      </c>
      <c r="P842">
        <v>50</v>
      </c>
      <c r="Q842">
        <v>1</v>
      </c>
      <c r="R842">
        <v>0</v>
      </c>
      <c r="S842">
        <v>1</v>
      </c>
      <c r="T842" s="4">
        <v>0.66666666666666663</v>
      </c>
    </row>
    <row r="843" spans="1:20" x14ac:dyDescent="0.35">
      <c r="A843" s="1">
        <v>44119</v>
      </c>
      <c r="B843" t="s">
        <v>23</v>
      </c>
      <c r="C843" s="2">
        <v>3915</v>
      </c>
      <c r="D843">
        <f t="shared" si="31"/>
        <v>3.5927317663939622</v>
      </c>
      <c r="E843">
        <f t="shared" si="32"/>
        <v>9.5329924253393372E-3</v>
      </c>
      <c r="F843">
        <v>4</v>
      </c>
      <c r="G843" s="3">
        <v>7.4</v>
      </c>
      <c r="H843" s="3">
        <v>1221800</v>
      </c>
      <c r="I843">
        <v>4</v>
      </c>
      <c r="J843">
        <v>0</v>
      </c>
      <c r="K843">
        <v>0</v>
      </c>
      <c r="L843">
        <v>0</v>
      </c>
      <c r="M843">
        <v>0</v>
      </c>
      <c r="N843">
        <f>'[1]Vægt-arket'!$B$5*'[1]Vægt-arket'!$B$8</f>
        <v>0.15</v>
      </c>
      <c r="O843">
        <v>1</v>
      </c>
      <c r="P843">
        <v>50</v>
      </c>
      <c r="Q843">
        <v>1</v>
      </c>
      <c r="R843">
        <v>0</v>
      </c>
      <c r="S843">
        <v>1</v>
      </c>
      <c r="T843" s="4">
        <v>0.66666666666666663</v>
      </c>
    </row>
    <row r="844" spans="1:20" x14ac:dyDescent="0.35">
      <c r="A844" s="1">
        <v>44120</v>
      </c>
      <c r="B844" t="s">
        <v>23</v>
      </c>
      <c r="C844" s="2">
        <v>3992</v>
      </c>
      <c r="D844">
        <f t="shared" si="31"/>
        <v>3.6011905326153335</v>
      </c>
      <c r="E844">
        <f t="shared" si="32"/>
        <v>8.4587662213713166E-3</v>
      </c>
      <c r="F844">
        <v>5</v>
      </c>
      <c r="G844" s="3">
        <v>7.1</v>
      </c>
      <c r="H844" s="3">
        <v>1221800</v>
      </c>
      <c r="I844">
        <v>4</v>
      </c>
      <c r="J844">
        <v>0</v>
      </c>
      <c r="K844">
        <v>0</v>
      </c>
      <c r="L844">
        <v>0</v>
      </c>
      <c r="M844">
        <v>0</v>
      </c>
      <c r="N844">
        <f>'[1]Vægt-arket'!$B$5*'[1]Vægt-arket'!$B$8</f>
        <v>0.15</v>
      </c>
      <c r="O844">
        <v>1</v>
      </c>
      <c r="P844">
        <v>50</v>
      </c>
      <c r="Q844">
        <v>1</v>
      </c>
      <c r="R844">
        <v>0</v>
      </c>
      <c r="S844">
        <v>1</v>
      </c>
      <c r="T844" s="4">
        <v>0.66666666666666663</v>
      </c>
    </row>
    <row r="845" spans="1:20" x14ac:dyDescent="0.35">
      <c r="A845" s="1">
        <v>44121</v>
      </c>
      <c r="B845" t="s">
        <v>23</v>
      </c>
      <c r="C845" s="2">
        <v>4061</v>
      </c>
      <c r="D845">
        <f t="shared" si="31"/>
        <v>3.6086329894900371</v>
      </c>
      <c r="E845">
        <f t="shared" si="32"/>
        <v>7.4424568747035735E-3</v>
      </c>
      <c r="F845">
        <v>6</v>
      </c>
      <c r="G845" s="3">
        <v>8.1</v>
      </c>
      <c r="H845" s="3">
        <v>1221800</v>
      </c>
      <c r="I845">
        <v>4</v>
      </c>
      <c r="J845">
        <v>0</v>
      </c>
      <c r="K845">
        <v>0</v>
      </c>
      <c r="L845">
        <v>0</v>
      </c>
      <c r="M845">
        <v>0</v>
      </c>
      <c r="N845">
        <f>'[1]Vægt-arket'!$B$5*'[1]Vægt-arket'!$B$8</f>
        <v>0.15</v>
      </c>
      <c r="O845">
        <v>1</v>
      </c>
      <c r="P845">
        <v>50</v>
      </c>
      <c r="Q845">
        <v>1</v>
      </c>
      <c r="R845">
        <v>0</v>
      </c>
      <c r="S845">
        <v>1</v>
      </c>
      <c r="T845" s="4">
        <v>0.66666666666666663</v>
      </c>
    </row>
    <row r="846" spans="1:20" x14ac:dyDescent="0.35">
      <c r="A846" s="1">
        <v>44122</v>
      </c>
      <c r="B846" t="s">
        <v>23</v>
      </c>
      <c r="C846" s="2">
        <v>4138</v>
      </c>
      <c r="D846">
        <f t="shared" si="31"/>
        <v>3.616790486329716</v>
      </c>
      <c r="E846">
        <f t="shared" si="32"/>
        <v>8.1574968396789238E-3</v>
      </c>
      <c r="F846">
        <v>0</v>
      </c>
      <c r="G846" s="3">
        <v>7.9</v>
      </c>
      <c r="H846" s="3">
        <v>1221800</v>
      </c>
      <c r="I846">
        <v>4</v>
      </c>
      <c r="J846">
        <v>0</v>
      </c>
      <c r="K846">
        <v>0</v>
      </c>
      <c r="L846">
        <v>0</v>
      </c>
      <c r="M846">
        <v>0</v>
      </c>
      <c r="N846">
        <f>'[1]Vægt-arket'!$B$5*'[1]Vægt-arket'!$B$8</f>
        <v>0.15</v>
      </c>
      <c r="O846">
        <v>1</v>
      </c>
      <c r="P846">
        <v>50</v>
      </c>
      <c r="Q846">
        <v>1</v>
      </c>
      <c r="R846">
        <v>0</v>
      </c>
      <c r="S846">
        <v>1</v>
      </c>
      <c r="T846" s="4">
        <v>0.66666666666666663</v>
      </c>
    </row>
    <row r="847" spans="1:20" x14ac:dyDescent="0.35">
      <c r="A847" s="1">
        <v>44123</v>
      </c>
      <c r="B847" t="s">
        <v>23</v>
      </c>
      <c r="C847" s="2">
        <v>4253</v>
      </c>
      <c r="D847">
        <f t="shared" si="31"/>
        <v>3.6286953827140231</v>
      </c>
      <c r="E847">
        <f t="shared" si="32"/>
        <v>1.190489638430714E-2</v>
      </c>
      <c r="F847">
        <v>1</v>
      </c>
      <c r="G847" s="3">
        <v>7.2</v>
      </c>
      <c r="H847" s="3">
        <v>1221800</v>
      </c>
      <c r="I847">
        <v>4</v>
      </c>
      <c r="J847">
        <v>0</v>
      </c>
      <c r="K847">
        <v>0</v>
      </c>
      <c r="L847">
        <v>0</v>
      </c>
      <c r="M847">
        <v>0</v>
      </c>
      <c r="N847">
        <f>'[1]Vægt-arket'!$B$5*'[1]Vægt-arket'!$B$8</f>
        <v>0.15</v>
      </c>
      <c r="O847">
        <v>1</v>
      </c>
      <c r="P847">
        <v>50</v>
      </c>
      <c r="Q847">
        <v>1</v>
      </c>
      <c r="R847">
        <v>0</v>
      </c>
      <c r="S847">
        <v>1</v>
      </c>
      <c r="T847" s="4">
        <v>0.66666666666666663</v>
      </c>
    </row>
    <row r="848" spans="1:20" x14ac:dyDescent="0.35">
      <c r="A848" s="1">
        <v>44124</v>
      </c>
      <c r="B848" t="s">
        <v>23</v>
      </c>
      <c r="C848" s="2">
        <v>4370</v>
      </c>
      <c r="D848">
        <f t="shared" si="31"/>
        <v>3.6404814369704219</v>
      </c>
      <c r="E848">
        <f t="shared" si="32"/>
        <v>1.1786054256398781E-2</v>
      </c>
      <c r="F848">
        <v>2</v>
      </c>
      <c r="G848" s="3">
        <v>9.1</v>
      </c>
      <c r="H848" s="3">
        <v>1221800</v>
      </c>
      <c r="I848">
        <v>4</v>
      </c>
      <c r="J848">
        <v>0</v>
      </c>
      <c r="K848">
        <v>0</v>
      </c>
      <c r="L848">
        <v>0</v>
      </c>
      <c r="M848">
        <v>0</v>
      </c>
      <c r="N848">
        <f>'[1]Vægt-arket'!$B$5*'[1]Vægt-arket'!$B$8</f>
        <v>0.15</v>
      </c>
      <c r="O848">
        <v>1</v>
      </c>
      <c r="P848">
        <v>50</v>
      </c>
      <c r="Q848">
        <v>1</v>
      </c>
      <c r="R848">
        <v>0</v>
      </c>
      <c r="S848">
        <v>1</v>
      </c>
      <c r="T848" s="4">
        <v>0.66666666666666663</v>
      </c>
    </row>
    <row r="849" spans="1:20" x14ac:dyDescent="0.35">
      <c r="A849" s="1">
        <v>44125</v>
      </c>
      <c r="B849" t="s">
        <v>23</v>
      </c>
      <c r="C849" s="2">
        <v>4486</v>
      </c>
      <c r="D849">
        <f t="shared" si="31"/>
        <v>3.6518592692469491</v>
      </c>
      <c r="E849">
        <f t="shared" si="32"/>
        <v>1.1377832276527222E-2</v>
      </c>
      <c r="F849">
        <v>3</v>
      </c>
      <c r="G849" s="3">
        <v>12</v>
      </c>
      <c r="H849" s="3">
        <v>1221800</v>
      </c>
      <c r="I849">
        <v>4</v>
      </c>
      <c r="J849">
        <v>0</v>
      </c>
      <c r="K849">
        <v>0</v>
      </c>
      <c r="L849">
        <v>0</v>
      </c>
      <c r="M849">
        <v>0</v>
      </c>
      <c r="N849">
        <f>'[1]Vægt-arket'!$B$5*'[1]Vægt-arket'!$B$8</f>
        <v>0.15</v>
      </c>
      <c r="O849">
        <v>1</v>
      </c>
      <c r="P849">
        <v>50</v>
      </c>
      <c r="Q849">
        <v>1</v>
      </c>
      <c r="R849">
        <v>0</v>
      </c>
      <c r="S849">
        <v>1</v>
      </c>
      <c r="T849" s="4">
        <v>0.66666666666666663</v>
      </c>
    </row>
    <row r="850" spans="1:20" x14ac:dyDescent="0.35">
      <c r="A850" s="1">
        <v>44126</v>
      </c>
      <c r="B850" t="s">
        <v>23</v>
      </c>
      <c r="C850" s="2">
        <v>4617</v>
      </c>
      <c r="D850">
        <f t="shared" si="31"/>
        <v>3.664359874551141</v>
      </c>
      <c r="E850">
        <f t="shared" si="32"/>
        <v>1.2500605304191836E-2</v>
      </c>
      <c r="F850">
        <v>4</v>
      </c>
      <c r="G850" s="3">
        <v>13</v>
      </c>
      <c r="H850" s="3">
        <v>1221800</v>
      </c>
      <c r="I850">
        <v>4</v>
      </c>
      <c r="J850">
        <v>0</v>
      </c>
      <c r="K850">
        <v>0</v>
      </c>
      <c r="L850">
        <v>0</v>
      </c>
      <c r="M850">
        <v>0</v>
      </c>
      <c r="N850">
        <f>'[1]Vægt-arket'!$B$5*'[1]Vægt-arket'!$B$8</f>
        <v>0.15</v>
      </c>
      <c r="O850">
        <v>1</v>
      </c>
      <c r="P850">
        <v>50</v>
      </c>
      <c r="Q850">
        <v>1</v>
      </c>
      <c r="R850">
        <v>0</v>
      </c>
      <c r="S850">
        <v>1</v>
      </c>
      <c r="T850" s="4">
        <v>0.66666666666666663</v>
      </c>
    </row>
    <row r="851" spans="1:20" x14ac:dyDescent="0.35">
      <c r="A851" s="1">
        <v>44127</v>
      </c>
      <c r="B851" t="s">
        <v>23</v>
      </c>
      <c r="C851" s="2">
        <v>4737</v>
      </c>
      <c r="D851">
        <f t="shared" si="31"/>
        <v>3.6755033847279566</v>
      </c>
      <c r="E851">
        <f t="shared" si="32"/>
        <v>1.1143510176815585E-2</v>
      </c>
      <c r="F851">
        <v>5</v>
      </c>
      <c r="G851" s="3">
        <v>10.9</v>
      </c>
      <c r="H851" s="3">
        <v>1221800</v>
      </c>
      <c r="I851">
        <v>4</v>
      </c>
      <c r="J851">
        <v>0</v>
      </c>
      <c r="K851">
        <v>0</v>
      </c>
      <c r="L851">
        <v>0</v>
      </c>
      <c r="M851">
        <v>0</v>
      </c>
      <c r="N851">
        <f>'[1]Vægt-arket'!$B$5*'[1]Vægt-arket'!$B$8</f>
        <v>0.15</v>
      </c>
      <c r="O851">
        <v>1</v>
      </c>
      <c r="P851">
        <v>50</v>
      </c>
      <c r="Q851">
        <v>1</v>
      </c>
      <c r="R851">
        <v>0</v>
      </c>
      <c r="S851">
        <v>1</v>
      </c>
      <c r="T851" s="4">
        <v>0.66666666666666663</v>
      </c>
    </row>
    <row r="852" spans="1:20" x14ac:dyDescent="0.35">
      <c r="A852" s="1">
        <v>44128</v>
      </c>
      <c r="B852" t="s">
        <v>23</v>
      </c>
      <c r="C852" s="2">
        <v>4834</v>
      </c>
      <c r="D852">
        <f t="shared" si="31"/>
        <v>3.6843066460716316</v>
      </c>
      <c r="E852">
        <f t="shared" si="32"/>
        <v>8.8032613436750395E-3</v>
      </c>
      <c r="F852">
        <v>6</v>
      </c>
      <c r="G852" s="3">
        <v>11.2</v>
      </c>
      <c r="H852" s="3">
        <v>1221800</v>
      </c>
      <c r="I852">
        <v>4</v>
      </c>
      <c r="J852">
        <v>0</v>
      </c>
      <c r="K852">
        <v>0</v>
      </c>
      <c r="L852">
        <v>0</v>
      </c>
      <c r="M852">
        <v>0</v>
      </c>
      <c r="N852">
        <f>'[1]Vægt-arket'!$B$5*'[1]Vægt-arket'!$B$8</f>
        <v>0.15</v>
      </c>
      <c r="O852">
        <v>1</v>
      </c>
      <c r="P852">
        <v>50</v>
      </c>
      <c r="Q852">
        <v>1</v>
      </c>
      <c r="R852">
        <v>0</v>
      </c>
      <c r="S852">
        <v>1</v>
      </c>
      <c r="T852" s="4">
        <v>0.66666666666666663</v>
      </c>
    </row>
    <row r="853" spans="1:20" x14ac:dyDescent="0.35">
      <c r="A853" s="1">
        <v>44129</v>
      </c>
      <c r="B853" t="s">
        <v>23</v>
      </c>
      <c r="C853" s="2">
        <v>4968</v>
      </c>
      <c r="D853">
        <f t="shared" si="31"/>
        <v>3.6961815871685237</v>
      </c>
      <c r="E853">
        <f t="shared" si="32"/>
        <v>1.1874941096892133E-2</v>
      </c>
      <c r="F853">
        <v>0</v>
      </c>
      <c r="G853" s="3">
        <v>12</v>
      </c>
      <c r="H853" s="3">
        <v>1221800</v>
      </c>
      <c r="I853">
        <v>4</v>
      </c>
      <c r="J853">
        <v>0</v>
      </c>
      <c r="K853">
        <v>0</v>
      </c>
      <c r="L853">
        <v>0</v>
      </c>
      <c r="M853">
        <v>0</v>
      </c>
      <c r="N853">
        <f>'[1]Vægt-arket'!$B$5*'[1]Vægt-arket'!$B$8</f>
        <v>0.15</v>
      </c>
      <c r="O853">
        <v>1</v>
      </c>
      <c r="P853">
        <v>50</v>
      </c>
      <c r="Q853">
        <v>1</v>
      </c>
      <c r="R853">
        <v>0</v>
      </c>
      <c r="S853">
        <v>1</v>
      </c>
      <c r="T853" s="4">
        <v>0.66666666666666663</v>
      </c>
    </row>
    <row r="854" spans="1:20" x14ac:dyDescent="0.35">
      <c r="A854" s="1">
        <v>44130</v>
      </c>
      <c r="B854" t="s">
        <v>23</v>
      </c>
      <c r="C854" s="2">
        <v>5134</v>
      </c>
      <c r="D854">
        <f t="shared" si="31"/>
        <v>3.7104558643354246</v>
      </c>
      <c r="E854">
        <f t="shared" si="32"/>
        <v>1.4274277166900884E-2</v>
      </c>
      <c r="F854">
        <v>1</v>
      </c>
      <c r="G854" s="3">
        <v>9.8000000000000007</v>
      </c>
      <c r="H854" s="3">
        <v>1221800</v>
      </c>
      <c r="I854">
        <v>4</v>
      </c>
      <c r="J854">
        <v>0</v>
      </c>
      <c r="K854">
        <v>0</v>
      </c>
      <c r="L854">
        <v>0</v>
      </c>
      <c r="M854">
        <v>0</v>
      </c>
      <c r="N854">
        <f>'[1]Vægt-arket'!$B$5*'[1]Vægt-arket'!$B$8</f>
        <v>0.15</v>
      </c>
      <c r="O854">
        <v>1</v>
      </c>
      <c r="P854">
        <v>50</v>
      </c>
      <c r="Q854">
        <v>1</v>
      </c>
      <c r="R854">
        <v>0</v>
      </c>
      <c r="S854">
        <v>1</v>
      </c>
      <c r="T854" s="4">
        <v>0.66666666666666663</v>
      </c>
    </row>
    <row r="855" spans="1:20" x14ac:dyDescent="0.35">
      <c r="A855" s="1">
        <v>44131</v>
      </c>
      <c r="B855" t="s">
        <v>23</v>
      </c>
      <c r="C855" s="2">
        <v>5279</v>
      </c>
      <c r="D855">
        <f t="shared" si="31"/>
        <v>3.7225516620009587</v>
      </c>
      <c r="E855">
        <f t="shared" si="32"/>
        <v>1.2095797665534036E-2</v>
      </c>
      <c r="F855">
        <v>2</v>
      </c>
      <c r="G855" s="3">
        <v>9.1</v>
      </c>
      <c r="H855" s="3">
        <v>1221800</v>
      </c>
      <c r="I855">
        <v>4</v>
      </c>
      <c r="J855">
        <v>0</v>
      </c>
      <c r="K855">
        <v>0</v>
      </c>
      <c r="L855">
        <v>0</v>
      </c>
      <c r="M855">
        <v>0</v>
      </c>
      <c r="N855">
        <f>'[1]Vægt-arket'!$B$5*'[1]Vægt-arket'!$B$8</f>
        <v>0.15</v>
      </c>
      <c r="O855">
        <v>1</v>
      </c>
      <c r="P855">
        <v>50</v>
      </c>
      <c r="Q855">
        <v>1</v>
      </c>
      <c r="R855">
        <v>0</v>
      </c>
      <c r="S855">
        <v>1</v>
      </c>
      <c r="T855" s="4">
        <v>0.66666666666666663</v>
      </c>
    </row>
    <row r="856" spans="1:20" x14ac:dyDescent="0.35">
      <c r="A856" s="1">
        <v>44132</v>
      </c>
      <c r="B856" t="s">
        <v>23</v>
      </c>
      <c r="C856" s="2">
        <v>5466</v>
      </c>
      <c r="D856">
        <f t="shared" si="31"/>
        <v>3.7376696273566421</v>
      </c>
      <c r="E856">
        <f t="shared" si="32"/>
        <v>1.5117965355683438E-2</v>
      </c>
      <c r="F856">
        <v>3</v>
      </c>
      <c r="G856" s="3">
        <v>9.8000000000000007</v>
      </c>
      <c r="H856" s="3">
        <v>1221800</v>
      </c>
      <c r="I856">
        <v>4</v>
      </c>
      <c r="J856">
        <v>0</v>
      </c>
      <c r="K856">
        <v>0</v>
      </c>
      <c r="L856">
        <v>0</v>
      </c>
      <c r="M856">
        <v>0</v>
      </c>
      <c r="N856">
        <f>'[1]Vægt-arket'!$B$5*'[1]Vægt-arket'!$B$8</f>
        <v>0.15</v>
      </c>
      <c r="O856">
        <v>1</v>
      </c>
      <c r="P856">
        <v>50</v>
      </c>
      <c r="Q856">
        <v>1</v>
      </c>
      <c r="R856">
        <v>0</v>
      </c>
      <c r="S856">
        <v>1</v>
      </c>
      <c r="T856" s="4">
        <v>0.66666666666666663</v>
      </c>
    </row>
    <row r="857" spans="1:20" x14ac:dyDescent="0.35">
      <c r="A857" s="1">
        <v>44133</v>
      </c>
      <c r="B857" t="s">
        <v>23</v>
      </c>
      <c r="C857" s="2">
        <v>5638</v>
      </c>
      <c r="D857">
        <f t="shared" si="31"/>
        <v>3.7511250715355837</v>
      </c>
      <c r="E857">
        <f t="shared" si="32"/>
        <v>1.3455444178941622E-2</v>
      </c>
      <c r="F857">
        <v>4</v>
      </c>
      <c r="G857" s="3">
        <v>8.6999999999999993</v>
      </c>
      <c r="H857" s="3">
        <v>1221800</v>
      </c>
      <c r="I857">
        <v>4</v>
      </c>
      <c r="J857">
        <v>0</v>
      </c>
      <c r="K857">
        <v>0</v>
      </c>
      <c r="L857">
        <v>0</v>
      </c>
      <c r="M857">
        <v>0</v>
      </c>
      <c r="N857">
        <f>'[1]Vægt-arket'!$B$5*'[1]Vægt-arket'!$B$8</f>
        <v>0.15</v>
      </c>
      <c r="O857">
        <v>1</v>
      </c>
      <c r="P857">
        <v>10</v>
      </c>
      <c r="Q857">
        <v>1</v>
      </c>
      <c r="R857">
        <v>0</v>
      </c>
      <c r="S857">
        <v>1</v>
      </c>
      <c r="T857">
        <v>1</v>
      </c>
    </row>
    <row r="858" spans="1:20" x14ac:dyDescent="0.35">
      <c r="A858" s="1">
        <v>44134</v>
      </c>
      <c r="B858" t="s">
        <v>23</v>
      </c>
      <c r="C858" s="2">
        <v>5765</v>
      </c>
      <c r="D858">
        <f t="shared" si="31"/>
        <v>3.7607993116307177</v>
      </c>
      <c r="E858">
        <f t="shared" si="32"/>
        <v>9.6742400951339569E-3</v>
      </c>
      <c r="F858">
        <v>5</v>
      </c>
      <c r="G858" s="3">
        <v>10.1</v>
      </c>
      <c r="H858" s="3">
        <v>1221800</v>
      </c>
      <c r="I858">
        <v>4</v>
      </c>
      <c r="J858">
        <v>0</v>
      </c>
      <c r="K858">
        <v>0</v>
      </c>
      <c r="L858">
        <v>0</v>
      </c>
      <c r="M858">
        <v>0</v>
      </c>
      <c r="N858">
        <f>'[1]Vægt-arket'!$B$5*'[1]Vægt-arket'!$B$8</f>
        <v>0.15</v>
      </c>
      <c r="O858">
        <v>1</v>
      </c>
      <c r="P858">
        <v>10</v>
      </c>
      <c r="Q858">
        <v>1</v>
      </c>
      <c r="R858">
        <v>0</v>
      </c>
      <c r="S858">
        <v>1</v>
      </c>
      <c r="T858">
        <v>1</v>
      </c>
    </row>
    <row r="859" spans="1:20" x14ac:dyDescent="0.35">
      <c r="A859" s="1">
        <v>44135</v>
      </c>
      <c r="B859" t="s">
        <v>23</v>
      </c>
      <c r="C859" s="2">
        <v>5864</v>
      </c>
      <c r="D859">
        <f t="shared" si="31"/>
        <v>3.7681939616330715</v>
      </c>
      <c r="E859">
        <f t="shared" si="32"/>
        <v>7.394650002353842E-3</v>
      </c>
      <c r="F859">
        <v>6</v>
      </c>
      <c r="G859" s="3">
        <v>11.1</v>
      </c>
      <c r="H859" s="3">
        <v>1221800</v>
      </c>
      <c r="I859">
        <v>4</v>
      </c>
      <c r="J859">
        <v>0</v>
      </c>
      <c r="K859">
        <v>0</v>
      </c>
      <c r="L859">
        <v>0</v>
      </c>
      <c r="M859">
        <v>0</v>
      </c>
      <c r="N859">
        <f>'[1]Vægt-arket'!$B$5*'[1]Vægt-arket'!$B$8</f>
        <v>0.15</v>
      </c>
      <c r="O859">
        <v>1</v>
      </c>
      <c r="P859">
        <v>10</v>
      </c>
      <c r="Q859">
        <v>1</v>
      </c>
      <c r="R859">
        <v>0</v>
      </c>
      <c r="S859">
        <v>1</v>
      </c>
      <c r="T859">
        <v>1</v>
      </c>
    </row>
    <row r="860" spans="1:20" x14ac:dyDescent="0.35">
      <c r="A860" s="1">
        <v>44136</v>
      </c>
      <c r="B860" t="s">
        <v>23</v>
      </c>
      <c r="C860" s="2">
        <v>6003</v>
      </c>
      <c r="D860">
        <f t="shared" si="31"/>
        <v>3.7783683433558739</v>
      </c>
      <c r="E860">
        <f t="shared" si="32"/>
        <v>1.0174381722802384E-2</v>
      </c>
      <c r="F860">
        <v>0</v>
      </c>
      <c r="G860" s="3">
        <v>11.6</v>
      </c>
      <c r="H860" s="3">
        <v>1221800</v>
      </c>
      <c r="I860">
        <v>4</v>
      </c>
      <c r="J860">
        <v>0</v>
      </c>
      <c r="K860">
        <v>0</v>
      </c>
      <c r="L860">
        <v>0</v>
      </c>
      <c r="M860">
        <v>0</v>
      </c>
      <c r="N860">
        <f>'[1]Vægt-arket'!$B$5*'[1]Vægt-arket'!$B$8</f>
        <v>0.15</v>
      </c>
      <c r="O860">
        <v>1</v>
      </c>
      <c r="P860">
        <v>10</v>
      </c>
      <c r="Q860">
        <v>1</v>
      </c>
      <c r="R860">
        <v>0</v>
      </c>
      <c r="S860">
        <v>1</v>
      </c>
      <c r="T860">
        <v>1</v>
      </c>
    </row>
    <row r="861" spans="1:20" x14ac:dyDescent="0.35">
      <c r="A861" s="1">
        <v>44137</v>
      </c>
      <c r="B861" t="s">
        <v>23</v>
      </c>
      <c r="C861" s="2">
        <v>6165</v>
      </c>
      <c r="D861">
        <f t="shared" si="31"/>
        <v>3.7899330809317506</v>
      </c>
      <c r="E861">
        <f t="shared" si="32"/>
        <v>1.1564737575876727E-2</v>
      </c>
      <c r="F861">
        <v>1</v>
      </c>
      <c r="G861" s="3">
        <v>14</v>
      </c>
      <c r="H861" s="3">
        <v>1221800</v>
      </c>
      <c r="I861">
        <v>4</v>
      </c>
      <c r="J861">
        <v>0</v>
      </c>
      <c r="K861">
        <v>0</v>
      </c>
      <c r="L861">
        <v>0</v>
      </c>
      <c r="M861">
        <v>0</v>
      </c>
      <c r="N861">
        <f>'[1]Vægt-arket'!$B$5*'[1]Vægt-arket'!$B$8</f>
        <v>0.15</v>
      </c>
      <c r="O861">
        <v>1</v>
      </c>
      <c r="P861">
        <v>10</v>
      </c>
      <c r="Q861">
        <v>1</v>
      </c>
      <c r="R861">
        <v>0</v>
      </c>
      <c r="S861">
        <v>1</v>
      </c>
      <c r="T861">
        <v>1</v>
      </c>
    </row>
    <row r="862" spans="1:20" x14ac:dyDescent="0.35">
      <c r="A862" s="1">
        <v>44138</v>
      </c>
      <c r="B862" t="s">
        <v>23</v>
      </c>
      <c r="C862" s="2">
        <v>6346</v>
      </c>
      <c r="D862">
        <f t="shared" si="31"/>
        <v>3.8025000677643934</v>
      </c>
      <c r="E862">
        <f t="shared" si="32"/>
        <v>1.256698683264279E-2</v>
      </c>
      <c r="F862">
        <v>2</v>
      </c>
      <c r="G862" s="3">
        <v>9.6</v>
      </c>
      <c r="H862" s="3">
        <v>1221800</v>
      </c>
      <c r="I862">
        <v>4</v>
      </c>
      <c r="J862">
        <v>0</v>
      </c>
      <c r="K862">
        <v>0</v>
      </c>
      <c r="L862">
        <v>0</v>
      </c>
      <c r="M862">
        <v>0</v>
      </c>
      <c r="N862">
        <f>'[1]Vægt-arket'!$B$5*'[1]Vægt-arket'!$B$8</f>
        <v>0.15</v>
      </c>
      <c r="O862">
        <v>1</v>
      </c>
      <c r="P862">
        <v>10</v>
      </c>
      <c r="Q862">
        <v>1</v>
      </c>
      <c r="R862">
        <v>0</v>
      </c>
      <c r="S862">
        <v>1</v>
      </c>
      <c r="T862">
        <v>1</v>
      </c>
    </row>
    <row r="863" spans="1:20" x14ac:dyDescent="0.35">
      <c r="A863" s="1">
        <v>44139</v>
      </c>
      <c r="B863" t="s">
        <v>23</v>
      </c>
      <c r="C863" s="2">
        <v>6518</v>
      </c>
      <c r="D863">
        <f t="shared" si="31"/>
        <v>3.8141143561291253</v>
      </c>
      <c r="E863">
        <f t="shared" si="32"/>
        <v>1.1614288364731884E-2</v>
      </c>
      <c r="F863">
        <v>3</v>
      </c>
      <c r="G863" s="3">
        <v>8.5</v>
      </c>
      <c r="H863" s="3">
        <v>1221800</v>
      </c>
      <c r="I863">
        <v>4</v>
      </c>
      <c r="J863">
        <v>0</v>
      </c>
      <c r="K863">
        <v>0</v>
      </c>
      <c r="L863">
        <v>0</v>
      </c>
      <c r="M863">
        <v>0</v>
      </c>
      <c r="N863">
        <f>'[1]Vægt-arket'!$B$5*'[1]Vægt-arket'!$B$8</f>
        <v>0.15</v>
      </c>
      <c r="O863">
        <v>1</v>
      </c>
      <c r="P863">
        <v>10</v>
      </c>
      <c r="Q863">
        <v>1</v>
      </c>
      <c r="R863">
        <v>0</v>
      </c>
      <c r="S863">
        <v>1</v>
      </c>
      <c r="T863">
        <v>1</v>
      </c>
    </row>
    <row r="864" spans="1:20" x14ac:dyDescent="0.35">
      <c r="A864" s="1">
        <v>44140</v>
      </c>
      <c r="B864" t="s">
        <v>23</v>
      </c>
      <c r="C864" s="2">
        <v>6668</v>
      </c>
      <c r="D864">
        <f t="shared" si="31"/>
        <v>3.8239955911559678</v>
      </c>
      <c r="E864">
        <f t="shared" si="32"/>
        <v>9.8812350268424609E-3</v>
      </c>
      <c r="F864">
        <v>4</v>
      </c>
      <c r="G864" s="3">
        <v>10.1</v>
      </c>
      <c r="H864" s="3">
        <v>1221800</v>
      </c>
      <c r="I864">
        <v>4</v>
      </c>
      <c r="J864">
        <v>0</v>
      </c>
      <c r="K864">
        <v>0</v>
      </c>
      <c r="L864">
        <v>0</v>
      </c>
      <c r="M864">
        <v>0</v>
      </c>
      <c r="N864">
        <f>'[1]Vægt-arket'!$B$5*'[1]Vægt-arket'!$B$8</f>
        <v>0.15</v>
      </c>
      <c r="O864">
        <v>1</v>
      </c>
      <c r="P864">
        <v>10</v>
      </c>
      <c r="Q864">
        <v>1</v>
      </c>
      <c r="R864">
        <v>0</v>
      </c>
      <c r="S864">
        <v>1</v>
      </c>
      <c r="T864">
        <v>1</v>
      </c>
    </row>
    <row r="865" spans="1:20" x14ac:dyDescent="0.35">
      <c r="A865" s="1">
        <v>44141</v>
      </c>
      <c r="B865" t="s">
        <v>23</v>
      </c>
      <c r="C865" s="2">
        <v>6798</v>
      </c>
      <c r="D865">
        <f t="shared" si="31"/>
        <v>3.8323811602470408</v>
      </c>
      <c r="E865">
        <f t="shared" si="32"/>
        <v>8.3855690910730196E-3</v>
      </c>
      <c r="F865">
        <v>5</v>
      </c>
      <c r="G865" s="3">
        <v>11.1</v>
      </c>
      <c r="H865" s="3">
        <v>1221800</v>
      </c>
      <c r="I865">
        <v>4</v>
      </c>
      <c r="J865">
        <v>0</v>
      </c>
      <c r="K865">
        <v>0</v>
      </c>
      <c r="L865">
        <v>0</v>
      </c>
      <c r="M865">
        <v>0</v>
      </c>
      <c r="N865">
        <f>'[1]Vægt-arket'!$B$5*'[1]Vægt-arket'!$B$8</f>
        <v>0.15</v>
      </c>
      <c r="O865">
        <v>1</v>
      </c>
      <c r="P865">
        <v>10</v>
      </c>
      <c r="Q865">
        <v>1</v>
      </c>
      <c r="R865">
        <v>0</v>
      </c>
      <c r="S865">
        <v>1</v>
      </c>
      <c r="T865">
        <v>1</v>
      </c>
    </row>
    <row r="866" spans="1:20" x14ac:dyDescent="0.35">
      <c r="A866" s="1">
        <v>44142</v>
      </c>
      <c r="B866" t="s">
        <v>23</v>
      </c>
      <c r="C866" s="2">
        <v>6900</v>
      </c>
      <c r="D866">
        <f t="shared" si="31"/>
        <v>3.8388490907372552</v>
      </c>
      <c r="E866">
        <f t="shared" si="32"/>
        <v>6.4679304902144352E-3</v>
      </c>
      <c r="F866">
        <v>6</v>
      </c>
      <c r="G866" s="3">
        <v>8.6999999999999993</v>
      </c>
      <c r="H866" s="3">
        <v>1221800</v>
      </c>
      <c r="I866">
        <v>4</v>
      </c>
      <c r="J866">
        <v>0</v>
      </c>
      <c r="K866">
        <v>0</v>
      </c>
      <c r="L866">
        <v>0</v>
      </c>
      <c r="M866">
        <v>0</v>
      </c>
      <c r="N866">
        <f>'[1]Vægt-arket'!$B$5*'[1]Vægt-arket'!$B$8</f>
        <v>0.15</v>
      </c>
      <c r="O866">
        <v>1</v>
      </c>
      <c r="P866">
        <v>10</v>
      </c>
      <c r="Q866">
        <v>1</v>
      </c>
      <c r="R866">
        <v>0</v>
      </c>
      <c r="S866">
        <v>1</v>
      </c>
      <c r="T866">
        <v>1</v>
      </c>
    </row>
    <row r="867" spans="1:20" x14ac:dyDescent="0.35">
      <c r="A867" s="1">
        <v>44143</v>
      </c>
      <c r="B867" t="s">
        <v>23</v>
      </c>
      <c r="C867" s="2">
        <v>7000</v>
      </c>
      <c r="D867">
        <f t="shared" si="31"/>
        <v>3.8450980400142569</v>
      </c>
      <c r="E867">
        <f t="shared" si="32"/>
        <v>6.248949277001703E-3</v>
      </c>
      <c r="F867">
        <v>0</v>
      </c>
      <c r="G867" s="3">
        <v>6.5</v>
      </c>
      <c r="H867" s="3">
        <v>1221800</v>
      </c>
      <c r="I867">
        <v>4</v>
      </c>
      <c r="J867">
        <v>0</v>
      </c>
      <c r="K867">
        <v>0</v>
      </c>
      <c r="L867">
        <v>0</v>
      </c>
      <c r="M867">
        <v>0</v>
      </c>
      <c r="N867">
        <f>'[1]Vægt-arket'!$B$5*'[1]Vægt-arket'!$B$8</f>
        <v>0.15</v>
      </c>
      <c r="O867">
        <v>1</v>
      </c>
      <c r="P867">
        <v>10</v>
      </c>
      <c r="Q867">
        <v>1</v>
      </c>
      <c r="R867">
        <v>0</v>
      </c>
      <c r="S867">
        <v>1</v>
      </c>
      <c r="T867">
        <v>1</v>
      </c>
    </row>
    <row r="868" spans="1:20" x14ac:dyDescent="0.35">
      <c r="A868" s="1">
        <v>44144</v>
      </c>
      <c r="B868" t="s">
        <v>23</v>
      </c>
      <c r="C868" s="2">
        <v>7165</v>
      </c>
      <c r="D868">
        <f t="shared" si="31"/>
        <v>3.8552161947333632</v>
      </c>
      <c r="E868">
        <f t="shared" si="32"/>
        <v>1.0118154719106265E-2</v>
      </c>
      <c r="F868">
        <v>1</v>
      </c>
      <c r="G868" s="3">
        <v>7.5</v>
      </c>
      <c r="H868" s="3">
        <v>1221800</v>
      </c>
      <c r="I868">
        <v>4</v>
      </c>
      <c r="J868">
        <v>0</v>
      </c>
      <c r="K868">
        <v>0</v>
      </c>
      <c r="L868">
        <v>0</v>
      </c>
      <c r="M868">
        <v>0</v>
      </c>
      <c r="N868">
        <f>'[1]Vægt-arket'!$B$5*'[1]Vægt-arket'!$B$8</f>
        <v>0.15</v>
      </c>
      <c r="O868">
        <v>1</v>
      </c>
      <c r="P868">
        <v>10</v>
      </c>
      <c r="Q868">
        <v>1</v>
      </c>
      <c r="R868">
        <v>0</v>
      </c>
      <c r="S868">
        <v>1</v>
      </c>
      <c r="T868">
        <v>1</v>
      </c>
    </row>
    <row r="869" spans="1:20" x14ac:dyDescent="0.35">
      <c r="A869" s="1">
        <v>44145</v>
      </c>
      <c r="B869" t="s">
        <v>23</v>
      </c>
      <c r="C869" s="2">
        <v>7291</v>
      </c>
      <c r="D869">
        <f t="shared" si="31"/>
        <v>3.8627870982353443</v>
      </c>
      <c r="E869">
        <f t="shared" si="32"/>
        <v>7.5709035019810855E-3</v>
      </c>
      <c r="F869">
        <v>2</v>
      </c>
      <c r="G869" s="3">
        <v>7.2</v>
      </c>
      <c r="H869" s="3">
        <v>1221800</v>
      </c>
      <c r="I869">
        <v>4</v>
      </c>
      <c r="J869">
        <v>0</v>
      </c>
      <c r="K869">
        <v>0</v>
      </c>
      <c r="L869">
        <v>0</v>
      </c>
      <c r="M869">
        <v>0</v>
      </c>
      <c r="N869">
        <f>'[1]Vægt-arket'!$B$5*'[1]Vægt-arket'!$B$8</f>
        <v>0.15</v>
      </c>
      <c r="O869">
        <v>1</v>
      </c>
      <c r="P869">
        <v>10</v>
      </c>
      <c r="Q869">
        <v>1</v>
      </c>
      <c r="R869">
        <v>0</v>
      </c>
      <c r="S869">
        <v>1</v>
      </c>
      <c r="T869">
        <v>1</v>
      </c>
    </row>
    <row r="870" spans="1:20" x14ac:dyDescent="0.35">
      <c r="A870" s="1">
        <v>44146</v>
      </c>
      <c r="B870" t="s">
        <v>23</v>
      </c>
      <c r="C870" s="2">
        <v>7453</v>
      </c>
      <c r="D870">
        <f t="shared" si="31"/>
        <v>3.8723311212302507</v>
      </c>
      <c r="E870">
        <f t="shared" si="32"/>
        <v>9.5440229949064204E-3</v>
      </c>
      <c r="F870">
        <v>3</v>
      </c>
      <c r="G870" s="3">
        <v>5.8</v>
      </c>
      <c r="H870" s="3">
        <v>1221800</v>
      </c>
      <c r="I870">
        <v>4</v>
      </c>
      <c r="J870">
        <v>0</v>
      </c>
      <c r="K870">
        <v>0</v>
      </c>
      <c r="L870">
        <v>0</v>
      </c>
      <c r="M870">
        <v>0</v>
      </c>
      <c r="N870">
        <f>'[1]Vægt-arket'!$B$5*'[1]Vægt-arket'!$B$8</f>
        <v>0.15</v>
      </c>
      <c r="O870">
        <v>1</v>
      </c>
      <c r="P870">
        <v>10</v>
      </c>
      <c r="Q870">
        <v>1</v>
      </c>
      <c r="R870">
        <v>0</v>
      </c>
      <c r="S870">
        <v>1</v>
      </c>
      <c r="T870">
        <v>1</v>
      </c>
    </row>
    <row r="871" spans="1:20" x14ac:dyDescent="0.35">
      <c r="A871" s="1">
        <v>44147</v>
      </c>
      <c r="B871" t="s">
        <v>23</v>
      </c>
      <c r="C871" s="2">
        <v>7597</v>
      </c>
      <c r="D871">
        <f t="shared" si="31"/>
        <v>3.8806421264042847</v>
      </c>
      <c r="E871">
        <f t="shared" si="32"/>
        <v>8.3110051740340474E-3</v>
      </c>
      <c r="F871">
        <v>4</v>
      </c>
      <c r="G871" s="3">
        <v>7.4</v>
      </c>
      <c r="H871" s="3">
        <v>1221800</v>
      </c>
      <c r="I871">
        <v>4</v>
      </c>
      <c r="J871">
        <v>0</v>
      </c>
      <c r="K871">
        <v>0</v>
      </c>
      <c r="L871">
        <v>0</v>
      </c>
      <c r="M871">
        <v>0</v>
      </c>
      <c r="N871">
        <f>'[1]Vægt-arket'!$B$5*'[1]Vægt-arket'!$B$8</f>
        <v>0.15</v>
      </c>
      <c r="O871">
        <v>1</v>
      </c>
      <c r="P871">
        <v>10</v>
      </c>
      <c r="Q871">
        <v>1</v>
      </c>
      <c r="R871">
        <v>0</v>
      </c>
      <c r="S871">
        <v>1</v>
      </c>
      <c r="T871">
        <v>1</v>
      </c>
    </row>
    <row r="872" spans="1:20" x14ac:dyDescent="0.35">
      <c r="A872" s="1">
        <v>44148</v>
      </c>
      <c r="B872" t="s">
        <v>23</v>
      </c>
      <c r="C872" s="2">
        <v>7765</v>
      </c>
      <c r="D872">
        <f t="shared" si="31"/>
        <v>3.8901414600645774</v>
      </c>
      <c r="E872">
        <f t="shared" si="32"/>
        <v>9.4993336602926526E-3</v>
      </c>
      <c r="F872">
        <v>5</v>
      </c>
      <c r="G872" s="3">
        <v>8.1</v>
      </c>
      <c r="H872" s="3">
        <v>1221800</v>
      </c>
      <c r="I872">
        <v>4</v>
      </c>
      <c r="J872">
        <v>0</v>
      </c>
      <c r="K872">
        <v>0</v>
      </c>
      <c r="L872">
        <v>0</v>
      </c>
      <c r="M872">
        <v>0</v>
      </c>
      <c r="N872">
        <f>'[1]Vægt-arket'!$B$5*'[1]Vægt-arket'!$B$8</f>
        <v>0.15</v>
      </c>
      <c r="O872">
        <v>1</v>
      </c>
      <c r="P872">
        <v>10</v>
      </c>
      <c r="Q872">
        <v>1</v>
      </c>
      <c r="R872">
        <v>0</v>
      </c>
      <c r="S872">
        <v>1</v>
      </c>
      <c r="T872">
        <v>1</v>
      </c>
    </row>
    <row r="873" spans="1:20" x14ac:dyDescent="0.35">
      <c r="A873" s="1">
        <v>44149</v>
      </c>
      <c r="B873" t="s">
        <v>23</v>
      </c>
      <c r="C873" s="2">
        <v>7947</v>
      </c>
      <c r="D873">
        <f t="shared" si="31"/>
        <v>3.9002032130168933</v>
      </c>
      <c r="E873">
        <f t="shared" si="32"/>
        <v>1.0061752952315928E-2</v>
      </c>
      <c r="F873">
        <v>6</v>
      </c>
      <c r="G873" s="3">
        <v>8.3000000000000007</v>
      </c>
      <c r="H873" s="3">
        <v>1221800</v>
      </c>
      <c r="I873">
        <v>4</v>
      </c>
      <c r="J873">
        <v>0</v>
      </c>
      <c r="K873">
        <v>0</v>
      </c>
      <c r="L873">
        <v>0</v>
      </c>
      <c r="M873">
        <v>0</v>
      </c>
      <c r="N873">
        <f>'[1]Vægt-arket'!$B$5*'[1]Vægt-arket'!$B$8</f>
        <v>0.15</v>
      </c>
      <c r="O873">
        <v>1</v>
      </c>
      <c r="P873">
        <v>10</v>
      </c>
      <c r="Q873">
        <v>1</v>
      </c>
      <c r="R873">
        <v>0</v>
      </c>
      <c r="S873">
        <v>1</v>
      </c>
      <c r="T873">
        <v>1</v>
      </c>
    </row>
    <row r="874" spans="1:20" x14ac:dyDescent="0.35">
      <c r="A874" s="1">
        <v>44150</v>
      </c>
      <c r="B874" t="s">
        <v>23</v>
      </c>
      <c r="C874" s="2">
        <v>8097</v>
      </c>
      <c r="D874">
        <f t="shared" si="31"/>
        <v>3.9083241392761789</v>
      </c>
      <c r="E874">
        <f t="shared" si="32"/>
        <v>8.1209262592856213E-3</v>
      </c>
      <c r="F874">
        <v>0</v>
      </c>
      <c r="G874" s="3">
        <v>11.3</v>
      </c>
      <c r="H874" s="3">
        <v>1221800</v>
      </c>
      <c r="I874">
        <v>4</v>
      </c>
      <c r="J874">
        <v>0</v>
      </c>
      <c r="K874">
        <v>0</v>
      </c>
      <c r="L874">
        <v>0</v>
      </c>
      <c r="M874">
        <v>0</v>
      </c>
      <c r="N874">
        <f>'[1]Vægt-arket'!$B$5*'[1]Vægt-arket'!$B$8</f>
        <v>0.15</v>
      </c>
      <c r="O874">
        <v>1</v>
      </c>
      <c r="P874">
        <v>10</v>
      </c>
      <c r="Q874">
        <v>1</v>
      </c>
      <c r="R874">
        <v>0</v>
      </c>
      <c r="S874">
        <v>1</v>
      </c>
      <c r="T874">
        <v>1</v>
      </c>
    </row>
    <row r="875" spans="1:20" x14ac:dyDescent="0.35">
      <c r="A875" s="1">
        <v>44151</v>
      </c>
      <c r="B875" t="s">
        <v>23</v>
      </c>
      <c r="C875" s="2">
        <v>8296</v>
      </c>
      <c r="D875">
        <f t="shared" si="31"/>
        <v>3.9188687433809846</v>
      </c>
      <c r="E875">
        <f t="shared" si="32"/>
        <v>1.0544604104805622E-2</v>
      </c>
      <c r="F875">
        <v>1</v>
      </c>
      <c r="G875" s="3">
        <v>9.6</v>
      </c>
      <c r="H875" s="3">
        <v>1221800</v>
      </c>
      <c r="I875">
        <v>4</v>
      </c>
      <c r="J875">
        <v>0</v>
      </c>
      <c r="K875">
        <v>0</v>
      </c>
      <c r="L875">
        <v>0</v>
      </c>
      <c r="M875">
        <v>0</v>
      </c>
      <c r="N875">
        <f>'[1]Vægt-arket'!$B$5*'[1]Vægt-arket'!$B$8</f>
        <v>0.15</v>
      </c>
      <c r="O875">
        <v>1</v>
      </c>
      <c r="P875">
        <v>10</v>
      </c>
      <c r="Q875">
        <v>1</v>
      </c>
      <c r="R875">
        <v>0</v>
      </c>
      <c r="S875">
        <v>1</v>
      </c>
      <c r="T875">
        <v>1</v>
      </c>
    </row>
    <row r="876" spans="1:20" x14ac:dyDescent="0.35">
      <c r="A876" s="1">
        <v>44152</v>
      </c>
      <c r="B876" t="s">
        <v>23</v>
      </c>
      <c r="C876" s="2">
        <v>8534</v>
      </c>
      <c r="D876">
        <f t="shared" si="31"/>
        <v>3.9311526385232933</v>
      </c>
      <c r="E876">
        <f t="shared" si="32"/>
        <v>1.2283895142308765E-2</v>
      </c>
      <c r="F876">
        <v>2</v>
      </c>
      <c r="G876" s="3">
        <v>10.4</v>
      </c>
      <c r="H876" s="3">
        <v>1221800</v>
      </c>
      <c r="I876">
        <v>4</v>
      </c>
      <c r="J876">
        <v>0</v>
      </c>
      <c r="K876">
        <v>0</v>
      </c>
      <c r="L876">
        <v>0</v>
      </c>
      <c r="M876">
        <v>0</v>
      </c>
      <c r="N876">
        <f>'[1]Vægt-arket'!$B$5*'[1]Vægt-arket'!$B$8</f>
        <v>0.15</v>
      </c>
      <c r="O876">
        <v>1</v>
      </c>
      <c r="P876">
        <v>10</v>
      </c>
      <c r="Q876">
        <v>1</v>
      </c>
      <c r="R876">
        <v>0</v>
      </c>
      <c r="S876">
        <v>1</v>
      </c>
      <c r="T876">
        <v>1</v>
      </c>
    </row>
    <row r="877" spans="1:20" x14ac:dyDescent="0.35">
      <c r="A877" s="1">
        <v>44153</v>
      </c>
      <c r="B877" t="s">
        <v>23</v>
      </c>
      <c r="C877" s="2">
        <v>8775</v>
      </c>
      <c r="D877">
        <f t="shared" si="31"/>
        <v>3.9432471251378618</v>
      </c>
      <c r="E877">
        <f t="shared" si="32"/>
        <v>1.2094486614568467E-2</v>
      </c>
      <c r="F877">
        <v>3</v>
      </c>
      <c r="G877" s="3">
        <v>11.2</v>
      </c>
      <c r="H877" s="3">
        <v>1221800</v>
      </c>
      <c r="I877">
        <v>4</v>
      </c>
      <c r="J877">
        <v>0</v>
      </c>
      <c r="K877">
        <v>0</v>
      </c>
      <c r="L877">
        <v>0</v>
      </c>
      <c r="M877">
        <v>0</v>
      </c>
      <c r="N877">
        <f>'[1]Vægt-arket'!$B$5*'[1]Vægt-arket'!$B$8</f>
        <v>0.15</v>
      </c>
      <c r="O877">
        <v>1</v>
      </c>
      <c r="P877">
        <v>10</v>
      </c>
      <c r="Q877">
        <v>1</v>
      </c>
      <c r="R877">
        <v>0</v>
      </c>
      <c r="S877">
        <v>1</v>
      </c>
      <c r="T877">
        <v>1</v>
      </c>
    </row>
    <row r="878" spans="1:20" x14ac:dyDescent="0.35">
      <c r="A878" s="1">
        <v>44154</v>
      </c>
      <c r="B878" t="s">
        <v>23</v>
      </c>
      <c r="C878" s="2">
        <v>8998</v>
      </c>
      <c r="D878">
        <f t="shared" si="31"/>
        <v>3.954145988829548</v>
      </c>
      <c r="E878">
        <f t="shared" si="32"/>
        <v>1.0898863691686245E-2</v>
      </c>
      <c r="F878">
        <v>4</v>
      </c>
      <c r="G878" s="3">
        <v>7</v>
      </c>
      <c r="H878" s="3">
        <v>1221800</v>
      </c>
      <c r="I878">
        <v>4</v>
      </c>
      <c r="J878">
        <v>0</v>
      </c>
      <c r="K878">
        <v>0</v>
      </c>
      <c r="L878">
        <v>0</v>
      </c>
      <c r="M878">
        <v>0</v>
      </c>
      <c r="N878">
        <f>'[1]Vægt-arket'!$B$5*'[1]Vægt-arket'!$B$8</f>
        <v>0.15</v>
      </c>
      <c r="O878">
        <v>1</v>
      </c>
      <c r="P878">
        <v>10</v>
      </c>
      <c r="Q878">
        <v>1</v>
      </c>
      <c r="R878">
        <v>0</v>
      </c>
      <c r="S878">
        <v>1</v>
      </c>
      <c r="T878">
        <v>1</v>
      </c>
    </row>
    <row r="879" spans="1:20" x14ac:dyDescent="0.35">
      <c r="A879" s="1">
        <v>44155</v>
      </c>
      <c r="B879" t="s">
        <v>23</v>
      </c>
      <c r="C879" s="2">
        <v>9233</v>
      </c>
      <c r="D879">
        <f t="shared" si="31"/>
        <v>3.9653428355606222</v>
      </c>
      <c r="E879">
        <f t="shared" si="32"/>
        <v>1.1196846731074128E-2</v>
      </c>
      <c r="F879">
        <v>5</v>
      </c>
      <c r="G879" s="3">
        <v>4.0999999999999996</v>
      </c>
      <c r="H879" s="3">
        <v>1221800</v>
      </c>
      <c r="I879">
        <v>4</v>
      </c>
      <c r="J879">
        <v>0</v>
      </c>
      <c r="K879">
        <v>0</v>
      </c>
      <c r="L879">
        <v>0</v>
      </c>
      <c r="M879">
        <v>0</v>
      </c>
      <c r="N879">
        <f>'[1]Vægt-arket'!$B$5*'[1]Vægt-arket'!$B$8</f>
        <v>0.15</v>
      </c>
      <c r="O879">
        <v>1</v>
      </c>
      <c r="P879">
        <v>10</v>
      </c>
      <c r="Q879">
        <v>1</v>
      </c>
      <c r="R879">
        <v>0</v>
      </c>
      <c r="S879">
        <v>1</v>
      </c>
      <c r="T879">
        <v>1</v>
      </c>
    </row>
    <row r="880" spans="1:20" x14ac:dyDescent="0.35">
      <c r="A880" s="1">
        <v>44156</v>
      </c>
      <c r="B880" t="s">
        <v>23</v>
      </c>
      <c r="C880" s="2">
        <v>9394</v>
      </c>
      <c r="D880">
        <f t="shared" si="31"/>
        <v>3.9728505558472302</v>
      </c>
      <c r="E880">
        <f t="shared" si="32"/>
        <v>7.5077202866080661E-3</v>
      </c>
      <c r="F880">
        <v>6</v>
      </c>
      <c r="G880" s="3">
        <v>7.8</v>
      </c>
      <c r="H880" s="3">
        <v>1221800</v>
      </c>
      <c r="I880">
        <v>4</v>
      </c>
      <c r="J880">
        <v>0</v>
      </c>
      <c r="K880">
        <v>0</v>
      </c>
      <c r="L880">
        <v>0</v>
      </c>
      <c r="M880">
        <v>0</v>
      </c>
      <c r="N880">
        <f>'[1]Vægt-arket'!$B$5*'[1]Vægt-arket'!$B$8</f>
        <v>0.15</v>
      </c>
      <c r="O880">
        <v>1</v>
      </c>
      <c r="P880">
        <v>10</v>
      </c>
      <c r="Q880">
        <v>1</v>
      </c>
      <c r="R880">
        <v>0</v>
      </c>
      <c r="S880">
        <v>1</v>
      </c>
      <c r="T880">
        <v>1</v>
      </c>
    </row>
    <row r="881" spans="1:20" x14ac:dyDescent="0.35">
      <c r="A881" s="1">
        <v>44157</v>
      </c>
      <c r="B881" t="s">
        <v>23</v>
      </c>
      <c r="C881" s="2">
        <v>9563</v>
      </c>
      <c r="D881">
        <f t="shared" si="31"/>
        <v>3.9805941557762203</v>
      </c>
      <c r="E881">
        <f t="shared" si="32"/>
        <v>7.743599928990097E-3</v>
      </c>
      <c r="F881">
        <v>0</v>
      </c>
      <c r="G881" s="3">
        <v>8</v>
      </c>
      <c r="H881" s="3">
        <v>1221800</v>
      </c>
      <c r="I881">
        <v>4</v>
      </c>
      <c r="J881">
        <v>0</v>
      </c>
      <c r="K881">
        <v>0</v>
      </c>
      <c r="L881">
        <v>0</v>
      </c>
      <c r="M881">
        <v>0</v>
      </c>
      <c r="N881">
        <f>'[1]Vægt-arket'!$B$5*'[1]Vægt-arket'!$B$8</f>
        <v>0.15</v>
      </c>
      <c r="O881">
        <v>1</v>
      </c>
      <c r="P881">
        <v>10</v>
      </c>
      <c r="Q881">
        <v>1</v>
      </c>
      <c r="R881">
        <v>0</v>
      </c>
      <c r="S881">
        <v>1</v>
      </c>
      <c r="T881">
        <v>1</v>
      </c>
    </row>
    <row r="882" spans="1:20" x14ac:dyDescent="0.35">
      <c r="A882" s="1">
        <v>44158</v>
      </c>
      <c r="B882" t="s">
        <v>23</v>
      </c>
      <c r="C882" s="2">
        <v>9790</v>
      </c>
      <c r="D882">
        <f t="shared" si="31"/>
        <v>3.9907826918031377</v>
      </c>
      <c r="E882">
        <f t="shared" si="32"/>
        <v>1.0188536026917383E-2</v>
      </c>
      <c r="F882">
        <v>1</v>
      </c>
      <c r="G882" s="3">
        <v>7.2</v>
      </c>
      <c r="H882" s="3">
        <v>1221800</v>
      </c>
      <c r="I882">
        <v>4</v>
      </c>
      <c r="J882">
        <v>0</v>
      </c>
      <c r="K882">
        <v>0</v>
      </c>
      <c r="L882">
        <v>0</v>
      </c>
      <c r="M882">
        <v>0</v>
      </c>
      <c r="N882">
        <f>'[1]Vægt-arket'!$B$5*'[1]Vægt-arket'!$B$8</f>
        <v>0.15</v>
      </c>
      <c r="O882">
        <v>1</v>
      </c>
      <c r="P882">
        <v>10</v>
      </c>
      <c r="Q882">
        <v>1</v>
      </c>
      <c r="R882">
        <v>0</v>
      </c>
      <c r="S882">
        <v>1</v>
      </c>
      <c r="T882">
        <v>1</v>
      </c>
    </row>
    <row r="883" spans="1:20" x14ac:dyDescent="0.35">
      <c r="A883" s="1">
        <v>44159</v>
      </c>
      <c r="B883" t="s">
        <v>23</v>
      </c>
      <c r="C883" s="2">
        <v>10014</v>
      </c>
      <c r="D883">
        <f t="shared" si="31"/>
        <v>4.0006075870628903</v>
      </c>
      <c r="E883">
        <f t="shared" si="32"/>
        <v>9.8248952597526085E-3</v>
      </c>
      <c r="F883">
        <v>2</v>
      </c>
      <c r="G883" s="3">
        <v>8.6999999999999993</v>
      </c>
      <c r="H883" s="3">
        <v>1221800</v>
      </c>
      <c r="I883">
        <v>4</v>
      </c>
      <c r="J883">
        <v>0</v>
      </c>
      <c r="K883">
        <v>0</v>
      </c>
      <c r="L883">
        <v>0</v>
      </c>
      <c r="M883">
        <v>0</v>
      </c>
      <c r="N883">
        <f>'[1]Vægt-arket'!$B$5*'[1]Vægt-arket'!$B$8</f>
        <v>0.15</v>
      </c>
      <c r="O883">
        <v>1</v>
      </c>
      <c r="P883">
        <v>10</v>
      </c>
      <c r="Q883">
        <v>1</v>
      </c>
      <c r="R883">
        <v>0</v>
      </c>
      <c r="S883">
        <v>1</v>
      </c>
      <c r="T883">
        <v>1</v>
      </c>
    </row>
    <row r="884" spans="1:20" x14ac:dyDescent="0.35">
      <c r="A884" s="1">
        <v>44160</v>
      </c>
      <c r="B884" t="s">
        <v>23</v>
      </c>
      <c r="C884" s="2">
        <v>10210</v>
      </c>
      <c r="D884">
        <f t="shared" si="31"/>
        <v>4.0090257420869104</v>
      </c>
      <c r="E884">
        <f t="shared" si="32"/>
        <v>8.418155024020102E-3</v>
      </c>
      <c r="F884">
        <v>3</v>
      </c>
      <c r="G884" s="3">
        <v>7</v>
      </c>
      <c r="H884" s="3">
        <v>1221800</v>
      </c>
      <c r="I884">
        <v>4</v>
      </c>
      <c r="J884">
        <v>0</v>
      </c>
      <c r="K884">
        <v>0</v>
      </c>
      <c r="L884">
        <v>0</v>
      </c>
      <c r="M884">
        <v>0</v>
      </c>
      <c r="N884">
        <f>'[1]Vægt-arket'!$B$5*'[1]Vægt-arket'!$B$8</f>
        <v>0.15</v>
      </c>
      <c r="O884">
        <v>1</v>
      </c>
      <c r="P884">
        <v>10</v>
      </c>
      <c r="Q884">
        <v>1</v>
      </c>
      <c r="R884">
        <v>0</v>
      </c>
      <c r="S884">
        <v>1</v>
      </c>
      <c r="T884">
        <v>1</v>
      </c>
    </row>
    <row r="885" spans="1:20" x14ac:dyDescent="0.35">
      <c r="A885" s="1">
        <v>44161</v>
      </c>
      <c r="B885" t="s">
        <v>23</v>
      </c>
      <c r="C885" s="2">
        <v>10391</v>
      </c>
      <c r="D885">
        <f t="shared" si="31"/>
        <v>4.0166573448222023</v>
      </c>
      <c r="E885">
        <f t="shared" si="32"/>
        <v>7.6316027352918425E-3</v>
      </c>
      <c r="F885">
        <v>4</v>
      </c>
      <c r="G885" s="3">
        <v>7</v>
      </c>
      <c r="H885" s="3">
        <v>1221800</v>
      </c>
      <c r="I885">
        <v>4</v>
      </c>
      <c r="J885">
        <v>0</v>
      </c>
      <c r="K885">
        <v>0</v>
      </c>
      <c r="L885">
        <v>0</v>
      </c>
      <c r="M885">
        <v>0</v>
      </c>
      <c r="N885">
        <f>'[1]Vægt-arket'!$B$5*'[1]Vægt-arket'!$B$8</f>
        <v>0.15</v>
      </c>
      <c r="O885">
        <v>1</v>
      </c>
      <c r="P885">
        <v>10</v>
      </c>
      <c r="Q885">
        <v>1</v>
      </c>
      <c r="R885">
        <v>0</v>
      </c>
      <c r="S885">
        <v>1</v>
      </c>
      <c r="T885">
        <v>1</v>
      </c>
    </row>
    <row r="886" spans="1:20" x14ac:dyDescent="0.35">
      <c r="A886" s="1">
        <v>44162</v>
      </c>
      <c r="B886" t="s">
        <v>23</v>
      </c>
      <c r="C886" s="2">
        <v>10604</v>
      </c>
      <c r="D886">
        <f t="shared" si="31"/>
        <v>4.0254697190610562</v>
      </c>
      <c r="E886">
        <f t="shared" si="32"/>
        <v>8.8123742388539483E-3</v>
      </c>
      <c r="F886">
        <v>5</v>
      </c>
      <c r="G886" s="3">
        <v>2.9</v>
      </c>
      <c r="H886" s="3">
        <v>1221800</v>
      </c>
      <c r="I886">
        <v>4</v>
      </c>
      <c r="J886">
        <v>0</v>
      </c>
      <c r="K886">
        <v>0</v>
      </c>
      <c r="L886">
        <v>0</v>
      </c>
      <c r="M886">
        <v>0</v>
      </c>
      <c r="N886">
        <f>'[1]Vægt-arket'!$B$5*'[1]Vægt-arket'!$B$8</f>
        <v>0.15</v>
      </c>
      <c r="O886">
        <v>1</v>
      </c>
      <c r="P886">
        <v>10</v>
      </c>
      <c r="Q886">
        <v>1</v>
      </c>
      <c r="R886">
        <v>0</v>
      </c>
      <c r="S886">
        <v>1</v>
      </c>
      <c r="T886">
        <v>1</v>
      </c>
    </row>
    <row r="887" spans="1:20" x14ac:dyDescent="0.35">
      <c r="A887" s="1">
        <v>44163</v>
      </c>
      <c r="B887" t="s">
        <v>23</v>
      </c>
      <c r="C887" s="2">
        <v>10743</v>
      </c>
      <c r="D887">
        <f t="shared" si="31"/>
        <v>4.0311255757315649</v>
      </c>
      <c r="E887">
        <f t="shared" si="32"/>
        <v>5.6558566705087188E-3</v>
      </c>
      <c r="F887">
        <v>6</v>
      </c>
      <c r="G887" s="3">
        <v>1</v>
      </c>
      <c r="H887" s="3">
        <v>1221800</v>
      </c>
      <c r="I887">
        <v>4</v>
      </c>
      <c r="J887">
        <v>0</v>
      </c>
      <c r="K887">
        <v>0</v>
      </c>
      <c r="L887">
        <v>0</v>
      </c>
      <c r="M887">
        <v>0</v>
      </c>
      <c r="N887">
        <f>'[1]Vægt-arket'!$B$5*'[1]Vægt-arket'!$B$8</f>
        <v>0.15</v>
      </c>
      <c r="O887">
        <v>1</v>
      </c>
      <c r="P887">
        <v>10</v>
      </c>
      <c r="Q887">
        <v>1</v>
      </c>
      <c r="R887">
        <v>0</v>
      </c>
      <c r="S887">
        <v>1</v>
      </c>
      <c r="T887">
        <v>1</v>
      </c>
    </row>
    <row r="888" spans="1:20" x14ac:dyDescent="0.35">
      <c r="A888" s="1">
        <v>44164</v>
      </c>
      <c r="B888" t="s">
        <v>23</v>
      </c>
      <c r="C888" s="2">
        <v>10877</v>
      </c>
      <c r="D888">
        <f t="shared" si="31"/>
        <v>4.0365091285327299</v>
      </c>
      <c r="E888">
        <f t="shared" si="32"/>
        <v>5.3835528011649814E-3</v>
      </c>
      <c r="F888">
        <v>0</v>
      </c>
      <c r="G888" s="3">
        <v>1.1000000000000001</v>
      </c>
      <c r="H888" s="3">
        <v>1221800</v>
      </c>
      <c r="I888">
        <v>4</v>
      </c>
      <c r="J888">
        <v>0</v>
      </c>
      <c r="K888">
        <v>0</v>
      </c>
      <c r="L888">
        <v>0</v>
      </c>
      <c r="M888">
        <v>0</v>
      </c>
      <c r="N888">
        <f>'[1]Vægt-arket'!$B$5*'[1]Vægt-arket'!$B$8</f>
        <v>0.15</v>
      </c>
      <c r="O888">
        <v>1</v>
      </c>
      <c r="P888">
        <v>10</v>
      </c>
      <c r="Q888">
        <v>1</v>
      </c>
      <c r="R888">
        <v>0</v>
      </c>
      <c r="S888">
        <v>1</v>
      </c>
      <c r="T888">
        <v>1</v>
      </c>
    </row>
    <row r="889" spans="1:20" x14ac:dyDescent="0.35">
      <c r="A889" s="1">
        <v>44165</v>
      </c>
      <c r="B889" t="s">
        <v>23</v>
      </c>
      <c r="C889" s="2">
        <v>11076</v>
      </c>
      <c r="D889">
        <f t="shared" si="31"/>
        <v>4.0443829470735366</v>
      </c>
      <c r="E889">
        <f t="shared" si="32"/>
        <v>7.8738185408067096E-3</v>
      </c>
      <c r="F889">
        <v>1</v>
      </c>
      <c r="G889" s="3">
        <v>1.7</v>
      </c>
      <c r="H889" s="3">
        <v>1221800</v>
      </c>
      <c r="I889">
        <v>4</v>
      </c>
      <c r="J889">
        <v>0</v>
      </c>
      <c r="K889">
        <v>0</v>
      </c>
      <c r="L889">
        <v>0</v>
      </c>
      <c r="M889">
        <v>0</v>
      </c>
      <c r="N889">
        <f>'[1]Vægt-arket'!$B$5*'[1]Vægt-arket'!$B$8</f>
        <v>0.15</v>
      </c>
      <c r="O889">
        <v>1</v>
      </c>
      <c r="P889">
        <v>10</v>
      </c>
      <c r="Q889">
        <v>1</v>
      </c>
      <c r="R889">
        <v>0</v>
      </c>
      <c r="S889">
        <v>1</v>
      </c>
      <c r="T889">
        <v>1</v>
      </c>
    </row>
    <row r="890" spans="1:20" x14ac:dyDescent="0.35">
      <c r="A890" s="1">
        <v>44166</v>
      </c>
      <c r="B890" t="s">
        <v>23</v>
      </c>
      <c r="C890" s="2">
        <v>11284</v>
      </c>
      <c r="D890">
        <f t="shared" si="31"/>
        <v>4.0524630774833286</v>
      </c>
      <c r="E890">
        <f t="shared" si="32"/>
        <v>8.0801304097919413E-3</v>
      </c>
      <c r="F890">
        <v>2</v>
      </c>
      <c r="G890" s="3">
        <v>3.8</v>
      </c>
      <c r="H890" s="3">
        <v>1221800</v>
      </c>
      <c r="I890">
        <v>4</v>
      </c>
      <c r="J890">
        <v>0</v>
      </c>
      <c r="K890">
        <v>0</v>
      </c>
      <c r="L890">
        <v>0</v>
      </c>
      <c r="M890">
        <v>0</v>
      </c>
      <c r="N890">
        <f>'[1]Vægt-arket'!$B$5*'[1]Vægt-arket'!$B$8</f>
        <v>0.15</v>
      </c>
      <c r="O890">
        <v>1</v>
      </c>
      <c r="P890">
        <v>10</v>
      </c>
      <c r="Q890">
        <v>1</v>
      </c>
      <c r="R890">
        <v>0</v>
      </c>
      <c r="S890">
        <v>1</v>
      </c>
      <c r="T890">
        <v>1</v>
      </c>
    </row>
    <row r="891" spans="1:20" x14ac:dyDescent="0.35">
      <c r="A891" s="1">
        <v>44167</v>
      </c>
      <c r="B891" t="s">
        <v>23</v>
      </c>
      <c r="C891" s="2">
        <v>11480</v>
      </c>
      <c r="D891">
        <f t="shared" si="31"/>
        <v>4.0599418880619549</v>
      </c>
      <c r="E891">
        <f t="shared" si="32"/>
        <v>7.4788105786263159E-3</v>
      </c>
      <c r="F891">
        <v>3</v>
      </c>
      <c r="G891" s="3">
        <v>3.7</v>
      </c>
      <c r="H891" s="3">
        <v>1221800</v>
      </c>
      <c r="I891">
        <v>4</v>
      </c>
      <c r="J891">
        <v>0</v>
      </c>
      <c r="K891">
        <v>0</v>
      </c>
      <c r="L891">
        <v>0</v>
      </c>
      <c r="M891">
        <v>0</v>
      </c>
      <c r="N891">
        <f>'[1]Vægt-arket'!$B$5*'[1]Vægt-arket'!$B$8</f>
        <v>0.15</v>
      </c>
      <c r="O891">
        <v>1</v>
      </c>
      <c r="P891">
        <v>10</v>
      </c>
      <c r="Q891">
        <v>1</v>
      </c>
      <c r="R891">
        <v>0</v>
      </c>
      <c r="S891">
        <v>1</v>
      </c>
      <c r="T891">
        <v>1</v>
      </c>
    </row>
    <row r="892" spans="1:20" x14ac:dyDescent="0.35">
      <c r="A892" s="1">
        <v>44168</v>
      </c>
      <c r="B892" t="s">
        <v>23</v>
      </c>
      <c r="C892" s="2">
        <v>11728</v>
      </c>
      <c r="D892">
        <f t="shared" si="31"/>
        <v>4.0692239572970523</v>
      </c>
      <c r="E892">
        <f t="shared" si="32"/>
        <v>9.2820692350974454E-3</v>
      </c>
      <c r="F892">
        <v>4</v>
      </c>
      <c r="G892" s="3">
        <v>1.8</v>
      </c>
      <c r="H892" s="3">
        <v>1221800</v>
      </c>
      <c r="I892">
        <v>4</v>
      </c>
      <c r="J892">
        <v>0</v>
      </c>
      <c r="K892">
        <v>0</v>
      </c>
      <c r="L892">
        <v>0</v>
      </c>
      <c r="M892">
        <v>0</v>
      </c>
      <c r="N892">
        <f>'[1]Vægt-arket'!$B$5*'[1]Vægt-arket'!$B$8</f>
        <v>0.15</v>
      </c>
      <c r="O892">
        <v>1</v>
      </c>
      <c r="P892">
        <v>10</v>
      </c>
      <c r="Q892">
        <v>1</v>
      </c>
      <c r="R892">
        <v>0</v>
      </c>
      <c r="S892">
        <v>1</v>
      </c>
      <c r="T892">
        <v>1</v>
      </c>
    </row>
    <row r="893" spans="1:20" x14ac:dyDescent="0.35">
      <c r="A893" s="1">
        <v>44169</v>
      </c>
      <c r="B893" t="s">
        <v>23</v>
      </c>
      <c r="C893" s="2">
        <v>11956</v>
      </c>
      <c r="D893">
        <f t="shared" si="31"/>
        <v>4.0775859063672435</v>
      </c>
      <c r="E893">
        <f t="shared" si="32"/>
        <v>8.3619490701911658E-3</v>
      </c>
      <c r="F893">
        <v>5</v>
      </c>
      <c r="G893" s="3">
        <v>2.7</v>
      </c>
      <c r="H893" s="3">
        <v>1221800</v>
      </c>
      <c r="I893">
        <v>4</v>
      </c>
      <c r="J893">
        <v>0</v>
      </c>
      <c r="K893">
        <v>0</v>
      </c>
      <c r="L893">
        <v>0</v>
      </c>
      <c r="M893">
        <v>0</v>
      </c>
      <c r="N893">
        <f>'[1]Vægt-arket'!$B$5*'[1]Vægt-arket'!$B$8</f>
        <v>0.15</v>
      </c>
      <c r="O893">
        <v>1</v>
      </c>
      <c r="P893">
        <v>10</v>
      </c>
      <c r="Q893">
        <v>1</v>
      </c>
      <c r="R893">
        <v>0</v>
      </c>
      <c r="S893">
        <v>1</v>
      </c>
      <c r="T893">
        <v>1</v>
      </c>
    </row>
    <row r="894" spans="1:20" x14ac:dyDescent="0.35">
      <c r="A894" s="1">
        <v>44170</v>
      </c>
      <c r="B894" t="s">
        <v>23</v>
      </c>
      <c r="C894" s="2">
        <v>12111</v>
      </c>
      <c r="D894">
        <f t="shared" si="31"/>
        <v>4.0831800041299768</v>
      </c>
      <c r="E894">
        <f t="shared" si="32"/>
        <v>5.594097762733341E-3</v>
      </c>
      <c r="F894">
        <v>6</v>
      </c>
      <c r="G894" s="3">
        <v>4.2</v>
      </c>
      <c r="H894" s="3">
        <v>1221800</v>
      </c>
      <c r="I894">
        <v>4</v>
      </c>
      <c r="J894">
        <v>0</v>
      </c>
      <c r="K894">
        <v>0</v>
      </c>
      <c r="L894">
        <v>0</v>
      </c>
      <c r="M894">
        <v>0</v>
      </c>
      <c r="N894">
        <f>'[1]Vægt-arket'!$B$5*'[1]Vægt-arket'!$B$8</f>
        <v>0.15</v>
      </c>
      <c r="O894">
        <v>1</v>
      </c>
      <c r="P894">
        <v>10</v>
      </c>
      <c r="Q894">
        <v>1</v>
      </c>
      <c r="R894">
        <v>0</v>
      </c>
      <c r="S894">
        <v>1</v>
      </c>
      <c r="T894">
        <v>1</v>
      </c>
    </row>
    <row r="895" spans="1:20" x14ac:dyDescent="0.35">
      <c r="A895" s="1">
        <v>44171</v>
      </c>
      <c r="B895" t="s">
        <v>23</v>
      </c>
      <c r="C895" s="2">
        <v>12325</v>
      </c>
      <c r="D895">
        <f t="shared" si="31"/>
        <v>4.0907869279492672</v>
      </c>
      <c r="E895">
        <f t="shared" si="32"/>
        <v>7.606923819290401E-3</v>
      </c>
      <c r="F895">
        <v>0</v>
      </c>
      <c r="G895" s="3">
        <v>4.7</v>
      </c>
      <c r="H895" s="3">
        <v>1221800</v>
      </c>
      <c r="I895">
        <v>4</v>
      </c>
      <c r="J895">
        <v>0</v>
      </c>
      <c r="K895">
        <v>0</v>
      </c>
      <c r="L895">
        <v>0</v>
      </c>
      <c r="M895">
        <v>0</v>
      </c>
      <c r="N895">
        <f>'[1]Vægt-arket'!$B$5*'[1]Vægt-arket'!$B$8</f>
        <v>0.15</v>
      </c>
      <c r="O895">
        <v>1</v>
      </c>
      <c r="P895">
        <v>10</v>
      </c>
      <c r="Q895">
        <v>1</v>
      </c>
      <c r="R895">
        <v>0</v>
      </c>
      <c r="S895">
        <v>1</v>
      </c>
      <c r="T895">
        <v>1</v>
      </c>
    </row>
    <row r="896" spans="1:20" x14ac:dyDescent="0.35">
      <c r="A896" s="1">
        <v>44172</v>
      </c>
      <c r="B896" t="s">
        <v>23</v>
      </c>
      <c r="C896" s="2">
        <v>12634</v>
      </c>
      <c r="D896">
        <f t="shared" si="31"/>
        <v>4.1015408725583491</v>
      </c>
      <c r="E896">
        <f t="shared" si="32"/>
        <v>1.0753944609081856E-2</v>
      </c>
      <c r="F896">
        <v>1</v>
      </c>
      <c r="G896" s="3">
        <v>6.5</v>
      </c>
      <c r="H896" s="3">
        <v>1221800</v>
      </c>
      <c r="I896">
        <v>4</v>
      </c>
      <c r="J896">
        <v>0</v>
      </c>
      <c r="K896">
        <v>0</v>
      </c>
      <c r="L896">
        <v>0</v>
      </c>
      <c r="M896">
        <f>SUM('[1]Skole-arket'!$D$10:$D$14,'[1]Skole-arket'!$D$17)/'[1]Skole-arket'!$H$11</f>
        <v>0.43828943851859298</v>
      </c>
      <c r="N896">
        <f>'[1]Vægt-arket'!$B$5*'[1]Vægt-arket'!$B$8</f>
        <v>0.15</v>
      </c>
      <c r="O896">
        <v>1</v>
      </c>
      <c r="P896">
        <v>10</v>
      </c>
      <c r="Q896">
        <v>1</v>
      </c>
      <c r="R896">
        <v>0</v>
      </c>
      <c r="S896">
        <v>1</v>
      </c>
      <c r="T896">
        <v>1</v>
      </c>
    </row>
    <row r="897" spans="1:20" x14ac:dyDescent="0.35">
      <c r="A897" s="1">
        <v>44173</v>
      </c>
      <c r="B897" t="s">
        <v>23</v>
      </c>
      <c r="C897" s="2">
        <v>12964</v>
      </c>
      <c r="D897">
        <f t="shared" si="31"/>
        <v>4.1127390223601727</v>
      </c>
      <c r="E897">
        <f t="shared" si="32"/>
        <v>1.1198149801823654E-2</v>
      </c>
      <c r="F897">
        <v>2</v>
      </c>
      <c r="G897" s="3">
        <v>5</v>
      </c>
      <c r="H897" s="3">
        <v>1221800</v>
      </c>
      <c r="I897">
        <v>4</v>
      </c>
      <c r="J897">
        <v>0</v>
      </c>
      <c r="K897">
        <v>0</v>
      </c>
      <c r="L897">
        <v>0</v>
      </c>
      <c r="M897">
        <f>SUM('[1]Skole-arket'!$D$10:$D$14,'[1]Skole-arket'!$D$17)/'[1]Skole-arket'!$H$11</f>
        <v>0.43828943851859298</v>
      </c>
      <c r="N897">
        <f>'[1]Vægt-arket'!$B$5*'[1]Vægt-arket'!$B$8</f>
        <v>0.15</v>
      </c>
      <c r="O897">
        <v>1</v>
      </c>
      <c r="P897">
        <v>10</v>
      </c>
      <c r="Q897">
        <v>1</v>
      </c>
      <c r="R897">
        <v>0</v>
      </c>
      <c r="S897">
        <v>1</v>
      </c>
      <c r="T897">
        <v>1</v>
      </c>
    </row>
    <row r="898" spans="1:20" x14ac:dyDescent="0.35">
      <c r="A898" s="1">
        <v>44174</v>
      </c>
      <c r="B898" t="s">
        <v>23</v>
      </c>
      <c r="C898" s="2">
        <v>13296</v>
      </c>
      <c r="D898">
        <f t="shared" si="31"/>
        <v>4.1237210064400358</v>
      </c>
      <c r="E898">
        <f t="shared" si="32"/>
        <v>1.0981984079863061E-2</v>
      </c>
      <c r="F898">
        <v>3</v>
      </c>
      <c r="G898" s="3">
        <v>4.0999999999999996</v>
      </c>
      <c r="H898" s="3">
        <v>1221800</v>
      </c>
      <c r="I898">
        <v>4</v>
      </c>
      <c r="J898">
        <v>0</v>
      </c>
      <c r="K898">
        <v>0</v>
      </c>
      <c r="L898">
        <v>0</v>
      </c>
      <c r="M898">
        <f>SUM('[1]Skole-arket'!$D$10:$D$14,'[1]Skole-arket'!$D$17)/'[1]Skole-arket'!$H$11</f>
        <v>0.43828943851859298</v>
      </c>
      <c r="N898">
        <f>'[1]Vægt-arket'!$B$5*'[1]Vægt-arket'!$B$8</f>
        <v>0.15</v>
      </c>
      <c r="O898">
        <v>1</v>
      </c>
      <c r="P898">
        <v>10</v>
      </c>
      <c r="Q898">
        <v>1</v>
      </c>
      <c r="R898">
        <v>0</v>
      </c>
      <c r="S898">
        <v>1</v>
      </c>
      <c r="T898">
        <v>1</v>
      </c>
    </row>
    <row r="899" spans="1:20" x14ac:dyDescent="0.35">
      <c r="A899" s="1">
        <v>44175</v>
      </c>
      <c r="B899" t="s">
        <v>23</v>
      </c>
      <c r="C899" s="2">
        <v>13578</v>
      </c>
      <c r="D899">
        <f t="shared" ref="D899:D962" si="33">LOG(C899)</f>
        <v>4.1328358043383719</v>
      </c>
      <c r="E899">
        <f t="shared" si="32"/>
        <v>9.1147978983361355E-3</v>
      </c>
      <c r="F899">
        <v>4</v>
      </c>
      <c r="G899" s="3">
        <v>3.1</v>
      </c>
      <c r="H899" s="3">
        <v>1221800</v>
      </c>
      <c r="I899">
        <v>4</v>
      </c>
      <c r="J899">
        <v>0</v>
      </c>
      <c r="K899">
        <v>0</v>
      </c>
      <c r="L899">
        <v>0</v>
      </c>
      <c r="M899">
        <f>SUM('[1]Skole-arket'!$D$10:$D$14,'[1]Skole-arket'!$D$17)/'[1]Skole-arket'!$H$11</f>
        <v>0.43828943851859298</v>
      </c>
      <c r="N899">
        <f>'[1]Vægt-arket'!$B$5*'[1]Vægt-arket'!$B$8</f>
        <v>0.15</v>
      </c>
      <c r="O899">
        <v>1</v>
      </c>
      <c r="P899">
        <v>10</v>
      </c>
      <c r="Q899">
        <v>1</v>
      </c>
      <c r="R899">
        <v>0</v>
      </c>
      <c r="S899">
        <v>1</v>
      </c>
      <c r="T899">
        <v>1</v>
      </c>
    </row>
    <row r="900" spans="1:20" x14ac:dyDescent="0.35">
      <c r="A900" s="1">
        <v>44176</v>
      </c>
      <c r="B900" t="s">
        <v>23</v>
      </c>
      <c r="C900" s="2">
        <v>13920</v>
      </c>
      <c r="D900">
        <f t="shared" si="33"/>
        <v>4.1436392352745433</v>
      </c>
      <c r="E900">
        <f t="shared" ref="E900:E963" si="34">D900-D899</f>
        <v>1.080343093617131E-2</v>
      </c>
      <c r="F900">
        <v>5</v>
      </c>
      <c r="G900" s="3">
        <v>2.2000000000000002</v>
      </c>
      <c r="H900" s="3">
        <v>1221800</v>
      </c>
      <c r="I900">
        <v>4</v>
      </c>
      <c r="J900">
        <v>0</v>
      </c>
      <c r="K900">
        <v>0</v>
      </c>
      <c r="L900">
        <v>0</v>
      </c>
      <c r="M900">
        <f>SUM('[1]Skole-arket'!$D$10:$D$14,'[1]Skole-arket'!$D$17)/'[1]Skole-arket'!$H$11</f>
        <v>0.43828943851859298</v>
      </c>
      <c r="N900">
        <f>'[1]Vægt-arket'!$B$5*'[1]Vægt-arket'!$B$8</f>
        <v>0.15</v>
      </c>
      <c r="O900">
        <v>1</v>
      </c>
      <c r="P900">
        <v>10</v>
      </c>
      <c r="Q900">
        <v>1</v>
      </c>
      <c r="R900">
        <v>0</v>
      </c>
      <c r="S900">
        <v>1</v>
      </c>
      <c r="T900">
        <v>1</v>
      </c>
    </row>
    <row r="901" spans="1:20" x14ac:dyDescent="0.35">
      <c r="A901" s="1">
        <v>44177</v>
      </c>
      <c r="B901" t="s">
        <v>23</v>
      </c>
      <c r="C901" s="2">
        <v>14207</v>
      </c>
      <c r="D901">
        <f t="shared" si="33"/>
        <v>4.1525023804611259</v>
      </c>
      <c r="E901">
        <f t="shared" si="34"/>
        <v>8.8631451865825994E-3</v>
      </c>
      <c r="F901">
        <v>6</v>
      </c>
      <c r="G901" s="3">
        <v>3.5</v>
      </c>
      <c r="H901" s="3">
        <v>1221800</v>
      </c>
      <c r="I901">
        <v>4</v>
      </c>
      <c r="J901">
        <v>0</v>
      </c>
      <c r="K901">
        <v>0</v>
      </c>
      <c r="L901">
        <v>0</v>
      </c>
      <c r="M901">
        <f>SUM('[1]Skole-arket'!$D$10:$D$14,'[1]Skole-arket'!$D$17)/'[1]Skole-arket'!$H$11</f>
        <v>0.43828943851859298</v>
      </c>
      <c r="N901">
        <f>'[1]Vægt-arket'!$B$5*'[1]Vægt-arket'!$B$8</f>
        <v>0.15</v>
      </c>
      <c r="O901">
        <v>1</v>
      </c>
      <c r="P901">
        <v>10</v>
      </c>
      <c r="Q901">
        <v>1</v>
      </c>
      <c r="R901">
        <v>0</v>
      </c>
      <c r="S901">
        <v>1</v>
      </c>
      <c r="T901">
        <v>1</v>
      </c>
    </row>
    <row r="902" spans="1:20" x14ac:dyDescent="0.35">
      <c r="A902" s="1">
        <v>44178</v>
      </c>
      <c r="B902" t="s">
        <v>23</v>
      </c>
      <c r="C902" s="2">
        <v>14506</v>
      </c>
      <c r="D902">
        <f t="shared" si="33"/>
        <v>4.1615476731257273</v>
      </c>
      <c r="E902">
        <f t="shared" si="34"/>
        <v>9.045292664601412E-3</v>
      </c>
      <c r="F902">
        <v>0</v>
      </c>
      <c r="G902" s="3">
        <v>3.6</v>
      </c>
      <c r="H902" s="3">
        <v>1221800</v>
      </c>
      <c r="I902">
        <v>4</v>
      </c>
      <c r="J902">
        <v>0</v>
      </c>
      <c r="K902">
        <v>0</v>
      </c>
      <c r="L902">
        <v>0</v>
      </c>
      <c r="M902">
        <f>SUM('[1]Skole-arket'!$D$10:$D$14,'[1]Skole-arket'!$D$17)/'[1]Skole-arket'!$H$11</f>
        <v>0.43828943851859298</v>
      </c>
      <c r="N902">
        <f>'[1]Vægt-arket'!$B$5*'[1]Vægt-arket'!$B$8</f>
        <v>0.15</v>
      </c>
      <c r="O902">
        <v>1</v>
      </c>
      <c r="P902">
        <v>10</v>
      </c>
      <c r="Q902">
        <v>1</v>
      </c>
      <c r="R902">
        <v>0</v>
      </c>
      <c r="S902">
        <v>1</v>
      </c>
      <c r="T902">
        <v>1</v>
      </c>
    </row>
    <row r="903" spans="1:20" x14ac:dyDescent="0.35">
      <c r="A903" s="1">
        <v>44179</v>
      </c>
      <c r="B903" t="s">
        <v>23</v>
      </c>
      <c r="C903" s="2">
        <v>14928</v>
      </c>
      <c r="D903">
        <f t="shared" si="33"/>
        <v>4.1740016264024247</v>
      </c>
      <c r="E903">
        <f t="shared" si="34"/>
        <v>1.2453953276697405E-2</v>
      </c>
      <c r="F903">
        <v>1</v>
      </c>
      <c r="G903" s="3">
        <v>5.4</v>
      </c>
      <c r="H903" s="3">
        <v>1221800</v>
      </c>
      <c r="I903">
        <v>4</v>
      </c>
      <c r="J903">
        <v>0</v>
      </c>
      <c r="K903">
        <v>0</v>
      </c>
      <c r="L903">
        <v>0</v>
      </c>
      <c r="M903">
        <f>SUM('[1]Skole-arket'!$D$10:$D$14,'[1]Skole-arket'!$D$17)/'[1]Skole-arket'!$H$11</f>
        <v>0.43828943851859298</v>
      </c>
      <c r="N903">
        <f>'[1]Vægt-arket'!$B$5*'[1]Vægt-arket'!$B$8</f>
        <v>0.15</v>
      </c>
      <c r="O903">
        <v>1</v>
      </c>
      <c r="P903">
        <v>10</v>
      </c>
      <c r="Q903">
        <v>1</v>
      </c>
      <c r="R903">
        <v>0</v>
      </c>
      <c r="S903">
        <v>1</v>
      </c>
      <c r="T903">
        <v>1</v>
      </c>
    </row>
    <row r="904" spans="1:20" x14ac:dyDescent="0.35">
      <c r="A904" s="1">
        <v>44180</v>
      </c>
      <c r="B904" t="s">
        <v>23</v>
      </c>
      <c r="C904" s="2">
        <v>15470</v>
      </c>
      <c r="D904">
        <f t="shared" si="33"/>
        <v>4.1894903136993671</v>
      </c>
      <c r="E904">
        <f t="shared" si="34"/>
        <v>1.5488687296942416E-2</v>
      </c>
      <c r="F904">
        <v>2</v>
      </c>
      <c r="G904" s="3">
        <v>7.2</v>
      </c>
      <c r="H904" s="3">
        <v>1221800</v>
      </c>
      <c r="I904">
        <v>4</v>
      </c>
      <c r="J904">
        <v>0</v>
      </c>
      <c r="K904">
        <v>0</v>
      </c>
      <c r="L904">
        <v>0</v>
      </c>
      <c r="M904">
        <f>SUM('[1]Skole-arket'!$D$10:$D$14,'[1]Skole-arket'!$D$17)/'[1]Skole-arket'!$H$11</f>
        <v>0.43828943851859298</v>
      </c>
      <c r="N904">
        <f>'[1]Vægt-arket'!$B$5*'[1]Vægt-arket'!$B$8</f>
        <v>0.15</v>
      </c>
      <c r="O904">
        <v>1</v>
      </c>
      <c r="P904">
        <v>10</v>
      </c>
      <c r="Q904">
        <v>1</v>
      </c>
      <c r="R904">
        <v>0</v>
      </c>
      <c r="S904">
        <v>1</v>
      </c>
      <c r="T904">
        <v>1</v>
      </c>
    </row>
    <row r="905" spans="1:20" x14ac:dyDescent="0.35">
      <c r="A905" s="1">
        <v>44181</v>
      </c>
      <c r="B905" t="s">
        <v>23</v>
      </c>
      <c r="C905" s="2">
        <v>15992</v>
      </c>
      <c r="D905">
        <f t="shared" si="33"/>
        <v>4.2039027811100604</v>
      </c>
      <c r="E905">
        <f t="shared" si="34"/>
        <v>1.4412467410693353E-2</v>
      </c>
      <c r="F905">
        <v>3</v>
      </c>
      <c r="G905" s="3">
        <v>6.4</v>
      </c>
      <c r="H905" s="3">
        <v>1221800</v>
      </c>
      <c r="I905">
        <v>4</v>
      </c>
      <c r="J905">
        <v>0</v>
      </c>
      <c r="K905">
        <v>0</v>
      </c>
      <c r="L905">
        <v>0</v>
      </c>
      <c r="M905">
        <f>SUM('[1]Skole-arket'!$D$10:$D$14,'[1]Skole-arket'!$D$17)/'[1]Skole-arket'!$H$11</f>
        <v>0.43828943851859298</v>
      </c>
      <c r="N905" s="4">
        <f>SUM('[1]Vægt-arket'!$B$4:$B$6)</f>
        <v>0.7</v>
      </c>
      <c r="O905">
        <v>1</v>
      </c>
      <c r="P905">
        <v>10</v>
      </c>
      <c r="Q905">
        <v>1</v>
      </c>
      <c r="R905">
        <v>0</v>
      </c>
      <c r="S905">
        <v>1</v>
      </c>
      <c r="T905">
        <v>1</v>
      </c>
    </row>
    <row r="906" spans="1:20" x14ac:dyDescent="0.35">
      <c r="A906" s="1">
        <v>44182</v>
      </c>
      <c r="B906" t="s">
        <v>23</v>
      </c>
      <c r="C906" s="2">
        <v>16486</v>
      </c>
      <c r="D906">
        <f t="shared" si="33"/>
        <v>4.2171152955076838</v>
      </c>
      <c r="E906">
        <f t="shared" si="34"/>
        <v>1.3212514397623387E-2</v>
      </c>
      <c r="F906">
        <v>4</v>
      </c>
      <c r="G906" s="3">
        <v>6.9</v>
      </c>
      <c r="H906" s="3">
        <v>1221800</v>
      </c>
      <c r="I906">
        <v>4</v>
      </c>
      <c r="J906">
        <v>0</v>
      </c>
      <c r="K906">
        <v>0</v>
      </c>
      <c r="L906">
        <v>0</v>
      </c>
      <c r="M906">
        <f>SUM('[1]Skole-arket'!$D$10:$D$14,'[1]Skole-arket'!$D$17)/'[1]Skole-arket'!$H$11</f>
        <v>0.43828943851859298</v>
      </c>
      <c r="N906" s="4">
        <f>SUM('[1]Vægt-arket'!$B$4:$B$6)</f>
        <v>0.7</v>
      </c>
      <c r="O906">
        <v>1</v>
      </c>
      <c r="P906">
        <v>10</v>
      </c>
      <c r="Q906">
        <v>1</v>
      </c>
      <c r="R906">
        <v>0</v>
      </c>
      <c r="S906">
        <v>1</v>
      </c>
      <c r="T906">
        <v>1</v>
      </c>
    </row>
    <row r="907" spans="1:20" x14ac:dyDescent="0.35">
      <c r="A907" s="1">
        <v>44183</v>
      </c>
      <c r="B907" t="s">
        <v>23</v>
      </c>
      <c r="C907" s="2">
        <v>16861</v>
      </c>
      <c r="D907">
        <f t="shared" si="33"/>
        <v>4.2268833283909171</v>
      </c>
      <c r="E907">
        <f t="shared" si="34"/>
        <v>9.7680328832332464E-3</v>
      </c>
      <c r="F907">
        <v>5</v>
      </c>
      <c r="G907" s="3">
        <v>7</v>
      </c>
      <c r="H907" s="3">
        <v>1221800</v>
      </c>
      <c r="I907">
        <v>4</v>
      </c>
      <c r="J907">
        <v>0</v>
      </c>
      <c r="K907">
        <v>0</v>
      </c>
      <c r="L907">
        <v>0</v>
      </c>
      <c r="M907">
        <f>SUM('[1]Skole-arket'!$D$10:$D$14,'[1]Skole-arket'!$D$17)/'[1]Skole-arket'!$H$11</f>
        <v>0.43828943851859298</v>
      </c>
      <c r="N907" s="4">
        <f>SUM('[1]Vægt-arket'!$B$4:$B$6)</f>
        <v>0.7</v>
      </c>
      <c r="O907">
        <v>1</v>
      </c>
      <c r="P907">
        <v>10</v>
      </c>
      <c r="Q907">
        <v>1</v>
      </c>
      <c r="R907">
        <v>0</v>
      </c>
      <c r="S907">
        <v>1</v>
      </c>
      <c r="T907">
        <v>1</v>
      </c>
    </row>
    <row r="908" spans="1:20" x14ac:dyDescent="0.35">
      <c r="A908" s="1">
        <v>44184</v>
      </c>
      <c r="B908" t="s">
        <v>23</v>
      </c>
      <c r="C908" s="2">
        <v>17226</v>
      </c>
      <c r="D908">
        <f t="shared" si="33"/>
        <v>4.2361844428801501</v>
      </c>
      <c r="E908">
        <f t="shared" si="34"/>
        <v>9.3011144892329867E-3</v>
      </c>
      <c r="F908">
        <v>6</v>
      </c>
      <c r="G908" s="3">
        <v>5.5</v>
      </c>
      <c r="H908" s="3">
        <v>1221800</v>
      </c>
      <c r="I908">
        <v>4</v>
      </c>
      <c r="J908">
        <v>0</v>
      </c>
      <c r="K908">
        <v>0</v>
      </c>
      <c r="L908">
        <v>0</v>
      </c>
      <c r="M908">
        <f>SUM('[1]Skole-arket'!$D$10:$D$14,'[1]Skole-arket'!$D$17)/'[1]Skole-arket'!$H$11</f>
        <v>0.43828943851859298</v>
      </c>
      <c r="N908" s="4">
        <f>SUM('[1]Vægt-arket'!$B$4:$B$6)</f>
        <v>0.7</v>
      </c>
      <c r="O908">
        <v>1</v>
      </c>
      <c r="P908">
        <v>10</v>
      </c>
      <c r="Q908">
        <v>1</v>
      </c>
      <c r="R908">
        <v>0</v>
      </c>
      <c r="S908">
        <v>1</v>
      </c>
      <c r="T908">
        <v>1</v>
      </c>
    </row>
    <row r="909" spans="1:20" x14ac:dyDescent="0.35">
      <c r="A909" s="1">
        <v>44185</v>
      </c>
      <c r="B909" t="s">
        <v>23</v>
      </c>
      <c r="C909" s="2">
        <v>17548</v>
      </c>
      <c r="D909">
        <f t="shared" si="33"/>
        <v>4.2442276257329077</v>
      </c>
      <c r="E909">
        <f t="shared" si="34"/>
        <v>8.0431828527576243E-3</v>
      </c>
      <c r="F909">
        <v>0</v>
      </c>
      <c r="G909" s="3">
        <v>7.1</v>
      </c>
      <c r="H909" s="3">
        <v>1221800</v>
      </c>
      <c r="I909">
        <v>4</v>
      </c>
      <c r="J909">
        <v>0</v>
      </c>
      <c r="K909">
        <v>0</v>
      </c>
      <c r="L909">
        <v>0</v>
      </c>
      <c r="M909">
        <f>SUM('[1]Skole-arket'!$D$10:$D$14,'[1]Skole-arket'!$D$17)/'[1]Skole-arket'!$H$11</f>
        <v>0.43828943851859298</v>
      </c>
      <c r="N909" s="4">
        <f>SUM('[1]Vægt-arket'!$B$4:$B$6)</f>
        <v>0.7</v>
      </c>
      <c r="O909">
        <v>1</v>
      </c>
      <c r="P909">
        <v>10</v>
      </c>
      <c r="Q909">
        <v>1</v>
      </c>
      <c r="R909">
        <v>0</v>
      </c>
      <c r="S909">
        <v>1</v>
      </c>
      <c r="T909">
        <v>1</v>
      </c>
    </row>
    <row r="910" spans="1:20" x14ac:dyDescent="0.35">
      <c r="A910" s="1">
        <v>44186</v>
      </c>
      <c r="B910" t="s">
        <v>23</v>
      </c>
      <c r="C910" s="2">
        <v>17999</v>
      </c>
      <c r="D910">
        <f t="shared" si="33"/>
        <v>4.2552483769618572</v>
      </c>
      <c r="E910">
        <f t="shared" si="34"/>
        <v>1.1020751228949521E-2</v>
      </c>
      <c r="F910">
        <v>1</v>
      </c>
      <c r="G910" s="3">
        <v>6.1</v>
      </c>
      <c r="H910" s="3">
        <v>1221800</v>
      </c>
      <c r="I910">
        <v>4</v>
      </c>
      <c r="J910">
        <v>0</v>
      </c>
      <c r="K910">
        <v>0</v>
      </c>
      <c r="L910">
        <v>0</v>
      </c>
      <c r="M910">
        <f>SUM('[1]Skole-arket'!$D$5:$D$15,'[1]Skole-arket'!$I$3,'[1]Skole-arket'!$D$17)/'[1]Skole-arket'!$H$11</f>
        <v>0.72768508987565861</v>
      </c>
      <c r="N910" s="4">
        <f>SUM('[1]Vægt-arket'!$B$3:$B$6)</f>
        <v>0.9</v>
      </c>
      <c r="O910">
        <v>1</v>
      </c>
      <c r="P910">
        <v>10</v>
      </c>
      <c r="Q910">
        <v>1</v>
      </c>
      <c r="R910">
        <v>0</v>
      </c>
      <c r="S910">
        <v>1</v>
      </c>
      <c r="T910">
        <v>1</v>
      </c>
    </row>
    <row r="911" spans="1:20" x14ac:dyDescent="0.35">
      <c r="A911" s="1">
        <v>44187</v>
      </c>
      <c r="B911" t="s">
        <v>23</v>
      </c>
      <c r="C911" s="2">
        <v>18354</v>
      </c>
      <c r="D911">
        <f t="shared" si="33"/>
        <v>4.2637307273683227</v>
      </c>
      <c r="E911">
        <f t="shared" si="34"/>
        <v>8.4823504064654998E-3</v>
      </c>
      <c r="F911">
        <v>2</v>
      </c>
      <c r="G911" s="3">
        <v>6.5</v>
      </c>
      <c r="H911" s="3">
        <v>1221800</v>
      </c>
      <c r="I911">
        <v>4</v>
      </c>
      <c r="J911">
        <v>0</v>
      </c>
      <c r="K911">
        <v>0</v>
      </c>
      <c r="L911">
        <v>0</v>
      </c>
      <c r="M911">
        <f>SUM('[1]Skole-arket'!$D$5:$D$15,'[1]Skole-arket'!$I$3,'[1]Skole-arket'!$D$17)/'[1]Skole-arket'!$H$11</f>
        <v>0.72768508987565861</v>
      </c>
      <c r="N911" s="4">
        <f>SUM('[1]Vægt-arket'!$B$3:$B$6)</f>
        <v>0.9</v>
      </c>
      <c r="O911">
        <v>1</v>
      </c>
      <c r="P911">
        <v>10</v>
      </c>
      <c r="Q911">
        <v>1</v>
      </c>
      <c r="R911">
        <v>0</v>
      </c>
      <c r="S911">
        <v>1</v>
      </c>
      <c r="T911">
        <v>1</v>
      </c>
    </row>
    <row r="912" spans="1:20" x14ac:dyDescent="0.35">
      <c r="A912" s="1">
        <v>44188</v>
      </c>
      <c r="B912" t="s">
        <v>23</v>
      </c>
      <c r="C912" s="2">
        <v>18791</v>
      </c>
      <c r="D912">
        <f t="shared" si="33"/>
        <v>4.2739498925500081</v>
      </c>
      <c r="E912">
        <f t="shared" si="34"/>
        <v>1.0219165181685419E-2</v>
      </c>
      <c r="F912">
        <v>3</v>
      </c>
      <c r="G912" s="3">
        <v>3.9</v>
      </c>
      <c r="H912" s="3">
        <v>1221800</v>
      </c>
      <c r="I912">
        <v>4</v>
      </c>
      <c r="J912">
        <v>0</v>
      </c>
      <c r="K912">
        <v>0</v>
      </c>
      <c r="L912">
        <v>0</v>
      </c>
      <c r="M912">
        <f>SUM('[1]Skole-arket'!$D$5:$D$15,'[1]Skole-arket'!$I$3,'[1]Skole-arket'!$D$17)/'[1]Skole-arket'!$H$11</f>
        <v>0.72768508987565861</v>
      </c>
      <c r="N912" s="4">
        <f>SUM('[1]Vægt-arket'!$B$3:$B$6)</f>
        <v>0.9</v>
      </c>
      <c r="O912">
        <v>1</v>
      </c>
      <c r="P912">
        <v>10</v>
      </c>
      <c r="Q912">
        <v>1</v>
      </c>
      <c r="R912">
        <v>0</v>
      </c>
      <c r="S912">
        <v>1</v>
      </c>
      <c r="T912">
        <v>1</v>
      </c>
    </row>
    <row r="913" spans="1:20" x14ac:dyDescent="0.35">
      <c r="A913" s="1">
        <v>44189</v>
      </c>
      <c r="B913" t="s">
        <v>23</v>
      </c>
      <c r="C913" s="2">
        <v>18999</v>
      </c>
      <c r="D913">
        <f t="shared" si="33"/>
        <v>4.2787307427469816</v>
      </c>
      <c r="E913">
        <f t="shared" si="34"/>
        <v>4.7808501969734962E-3</v>
      </c>
      <c r="F913">
        <v>4</v>
      </c>
      <c r="G913" s="3">
        <v>2.1</v>
      </c>
      <c r="H913" s="3">
        <v>1221800</v>
      </c>
      <c r="I913">
        <v>4</v>
      </c>
      <c r="J913">
        <v>0</v>
      </c>
      <c r="K913">
        <v>0</v>
      </c>
      <c r="L913">
        <v>0</v>
      </c>
      <c r="M913">
        <f>SUM('[1]Skole-arket'!$D$5:$D$15,'[1]Skole-arket'!$I$3,'[1]Skole-arket'!$D$17)/'[1]Skole-arket'!$H$11</f>
        <v>0.72768508987565861</v>
      </c>
      <c r="N913" s="4">
        <f>SUM('[1]Vægt-arket'!$B$3:$B$6)</f>
        <v>0.9</v>
      </c>
      <c r="O913">
        <v>1</v>
      </c>
      <c r="P913">
        <v>10</v>
      </c>
      <c r="Q913">
        <v>1</v>
      </c>
      <c r="R913">
        <v>0</v>
      </c>
      <c r="S913">
        <v>1</v>
      </c>
      <c r="T913">
        <v>1</v>
      </c>
    </row>
    <row r="914" spans="1:20" x14ac:dyDescent="0.35">
      <c r="A914" s="1">
        <v>44190</v>
      </c>
      <c r="B914" t="s">
        <v>23</v>
      </c>
      <c r="C914" s="2">
        <v>19231</v>
      </c>
      <c r="D914">
        <f t="shared" si="33"/>
        <v>4.2840018678677145</v>
      </c>
      <c r="E914">
        <f t="shared" si="34"/>
        <v>5.2711251207329113E-3</v>
      </c>
      <c r="F914">
        <v>5</v>
      </c>
      <c r="G914" s="3">
        <v>0.1</v>
      </c>
      <c r="H914" s="3">
        <v>1221800</v>
      </c>
      <c r="I914">
        <v>4</v>
      </c>
      <c r="J914">
        <v>0</v>
      </c>
      <c r="K914">
        <v>0</v>
      </c>
      <c r="L914">
        <v>0</v>
      </c>
      <c r="M914">
        <f>SUM('[1]Skole-arket'!$D$5:$D$15,'[1]Skole-arket'!$I$3,'[1]Skole-arket'!$D$17)/'[1]Skole-arket'!$H$11</f>
        <v>0.72768508987565861</v>
      </c>
      <c r="N914" s="4">
        <f>SUM('[1]Vægt-arket'!$B$3:$B$6)</f>
        <v>0.9</v>
      </c>
      <c r="O914">
        <v>1</v>
      </c>
      <c r="P914">
        <v>10</v>
      </c>
      <c r="Q914">
        <v>1</v>
      </c>
      <c r="R914">
        <v>0</v>
      </c>
      <c r="S914">
        <v>1</v>
      </c>
      <c r="T914">
        <v>1</v>
      </c>
    </row>
    <row r="915" spans="1:20" x14ac:dyDescent="0.35">
      <c r="A915" s="1">
        <v>44191</v>
      </c>
      <c r="B915" t="s">
        <v>23</v>
      </c>
      <c r="C915" s="2">
        <v>19554</v>
      </c>
      <c r="D915">
        <f t="shared" si="33"/>
        <v>4.2912356108487879</v>
      </c>
      <c r="E915">
        <f t="shared" si="34"/>
        <v>7.2337429810733767E-3</v>
      </c>
      <c r="F915">
        <v>6</v>
      </c>
      <c r="G915" s="3">
        <v>3</v>
      </c>
      <c r="H915" s="3">
        <v>1221800</v>
      </c>
      <c r="I915">
        <v>4</v>
      </c>
      <c r="J915">
        <v>0</v>
      </c>
      <c r="K915">
        <v>0</v>
      </c>
      <c r="L915">
        <v>0</v>
      </c>
      <c r="M915">
        <f>SUM('[1]Skole-arket'!$D$5:$D$15,'[1]Skole-arket'!$I$3,'[1]Skole-arket'!$D$17)/'[1]Skole-arket'!$H$11</f>
        <v>0.72768508987565861</v>
      </c>
      <c r="N915" s="4">
        <f>SUM('[1]Vægt-arket'!$B$3:$B$6)</f>
        <v>0.9</v>
      </c>
      <c r="O915">
        <v>1</v>
      </c>
      <c r="P915">
        <v>10</v>
      </c>
      <c r="Q915">
        <v>1</v>
      </c>
      <c r="R915">
        <v>0</v>
      </c>
      <c r="S915">
        <v>1</v>
      </c>
      <c r="T915">
        <v>1</v>
      </c>
    </row>
    <row r="916" spans="1:20" x14ac:dyDescent="0.35">
      <c r="A916" s="1">
        <v>44192</v>
      </c>
      <c r="B916" t="s">
        <v>23</v>
      </c>
      <c r="C916" s="2">
        <v>19813</v>
      </c>
      <c r="D916">
        <f t="shared" si="33"/>
        <v>4.2969502395366392</v>
      </c>
      <c r="E916">
        <f t="shared" si="34"/>
        <v>5.7146286878513308E-3</v>
      </c>
      <c r="F916">
        <v>0</v>
      </c>
      <c r="G916" s="3">
        <v>3.7</v>
      </c>
      <c r="H916" s="3">
        <v>1221800</v>
      </c>
      <c r="I916">
        <v>4</v>
      </c>
      <c r="J916">
        <v>0</v>
      </c>
      <c r="K916">
        <v>0</v>
      </c>
      <c r="L916">
        <v>0</v>
      </c>
      <c r="M916">
        <f>SUM('[1]Skole-arket'!$D$5:$D$15,'[1]Skole-arket'!$I$3,'[1]Skole-arket'!$D$17)/'[1]Skole-arket'!$H$11</f>
        <v>0.72768508987565861</v>
      </c>
      <c r="N916" s="4">
        <f>SUM('[1]Vægt-arket'!$B$3:$B$6)</f>
        <v>0.9</v>
      </c>
      <c r="O916">
        <v>1</v>
      </c>
      <c r="P916">
        <v>10</v>
      </c>
      <c r="Q916">
        <v>1</v>
      </c>
      <c r="R916">
        <v>0</v>
      </c>
      <c r="S916">
        <v>1</v>
      </c>
      <c r="T916">
        <v>1</v>
      </c>
    </row>
    <row r="917" spans="1:20" x14ac:dyDescent="0.35">
      <c r="A917" s="1">
        <v>43887</v>
      </c>
      <c r="B917" t="s">
        <v>24</v>
      </c>
      <c r="C917" s="2">
        <v>1</v>
      </c>
      <c r="D917">
        <f t="shared" si="33"/>
        <v>0</v>
      </c>
      <c r="E917">
        <v>0</v>
      </c>
      <c r="F917">
        <v>1</v>
      </c>
      <c r="G917" s="3">
        <v>1.3</v>
      </c>
      <c r="H917" s="3">
        <v>836675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t="s">
        <v>21</v>
      </c>
      <c r="Q917">
        <v>0</v>
      </c>
      <c r="R917">
        <v>0</v>
      </c>
      <c r="S917">
        <v>0</v>
      </c>
      <c r="T917">
        <v>0</v>
      </c>
    </row>
    <row r="918" spans="1:20" x14ac:dyDescent="0.35">
      <c r="A918" s="1">
        <v>43888</v>
      </c>
      <c r="B918" t="s">
        <v>24</v>
      </c>
      <c r="C918" s="2">
        <v>1</v>
      </c>
      <c r="D918">
        <f t="shared" si="33"/>
        <v>0</v>
      </c>
      <c r="E918">
        <f t="shared" si="34"/>
        <v>0</v>
      </c>
      <c r="F918">
        <v>2</v>
      </c>
      <c r="G918" s="3">
        <v>0.9</v>
      </c>
      <c r="H918" s="3">
        <v>836675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t="s">
        <v>21</v>
      </c>
      <c r="Q918">
        <v>0</v>
      </c>
      <c r="R918">
        <v>0</v>
      </c>
      <c r="S918">
        <v>0</v>
      </c>
      <c r="T918">
        <v>0</v>
      </c>
    </row>
    <row r="919" spans="1:20" x14ac:dyDescent="0.35">
      <c r="A919" s="1">
        <v>43889</v>
      </c>
      <c r="B919" t="s">
        <v>24</v>
      </c>
      <c r="C919" s="2">
        <v>1</v>
      </c>
      <c r="D919">
        <f t="shared" si="33"/>
        <v>0</v>
      </c>
      <c r="E919">
        <f t="shared" si="34"/>
        <v>0</v>
      </c>
      <c r="F919">
        <v>3</v>
      </c>
      <c r="G919" s="3">
        <v>3.6</v>
      </c>
      <c r="H919" s="3">
        <v>836675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t="s">
        <v>21</v>
      </c>
      <c r="Q919">
        <v>0</v>
      </c>
      <c r="R919">
        <v>0</v>
      </c>
      <c r="S919">
        <v>0</v>
      </c>
      <c r="T919">
        <v>0</v>
      </c>
    </row>
    <row r="920" spans="1:20" x14ac:dyDescent="0.35">
      <c r="A920" s="1">
        <v>43891</v>
      </c>
      <c r="B920" t="s">
        <v>24</v>
      </c>
      <c r="C920" s="2">
        <v>1</v>
      </c>
      <c r="D920">
        <f t="shared" si="33"/>
        <v>0</v>
      </c>
      <c r="E920">
        <f t="shared" si="34"/>
        <v>0</v>
      </c>
      <c r="F920">
        <v>4</v>
      </c>
      <c r="G920" s="3">
        <v>4.9000000000000004</v>
      </c>
      <c r="H920" s="3">
        <v>836675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t="s">
        <v>21</v>
      </c>
      <c r="Q920">
        <v>0</v>
      </c>
      <c r="R920">
        <v>0</v>
      </c>
      <c r="S920">
        <v>0</v>
      </c>
      <c r="T920">
        <v>0</v>
      </c>
    </row>
    <row r="921" spans="1:20" x14ac:dyDescent="0.35">
      <c r="A921" s="1">
        <v>43892</v>
      </c>
      <c r="B921" t="s">
        <v>24</v>
      </c>
      <c r="C921" s="2">
        <v>2</v>
      </c>
      <c r="D921">
        <f t="shared" si="33"/>
        <v>0.3010299956639812</v>
      </c>
      <c r="E921">
        <f t="shared" si="34"/>
        <v>0.3010299956639812</v>
      </c>
      <c r="F921">
        <v>5</v>
      </c>
      <c r="G921" s="3">
        <v>4.3</v>
      </c>
      <c r="H921" s="3">
        <v>836675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t="s">
        <v>21</v>
      </c>
      <c r="Q921">
        <v>0</v>
      </c>
      <c r="R921">
        <v>0</v>
      </c>
      <c r="S921">
        <v>0</v>
      </c>
      <c r="T921">
        <v>0</v>
      </c>
    </row>
    <row r="922" spans="1:20" x14ac:dyDescent="0.35">
      <c r="A922" s="1">
        <v>43893</v>
      </c>
      <c r="B922" t="s">
        <v>24</v>
      </c>
      <c r="C922" s="2">
        <v>2</v>
      </c>
      <c r="D922">
        <f t="shared" si="33"/>
        <v>0.3010299956639812</v>
      </c>
      <c r="E922">
        <f t="shared" si="34"/>
        <v>0</v>
      </c>
      <c r="F922">
        <v>6</v>
      </c>
      <c r="G922" s="3">
        <v>4</v>
      </c>
      <c r="H922" s="3">
        <v>836675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t="s">
        <v>21</v>
      </c>
      <c r="Q922">
        <v>0</v>
      </c>
      <c r="R922">
        <v>0</v>
      </c>
      <c r="S922">
        <v>0</v>
      </c>
      <c r="T922">
        <v>0</v>
      </c>
    </row>
    <row r="923" spans="1:20" x14ac:dyDescent="0.35">
      <c r="A923" s="1">
        <v>43894</v>
      </c>
      <c r="B923" t="s">
        <v>24</v>
      </c>
      <c r="C923" s="2">
        <v>3</v>
      </c>
      <c r="D923">
        <f t="shared" si="33"/>
        <v>0.47712125471966244</v>
      </c>
      <c r="E923">
        <f t="shared" si="34"/>
        <v>0.17609125905568124</v>
      </c>
      <c r="F923">
        <v>0</v>
      </c>
      <c r="G923" s="3">
        <v>3.5</v>
      </c>
      <c r="H923" s="3">
        <v>836675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t="s">
        <v>21</v>
      </c>
      <c r="Q923">
        <v>0</v>
      </c>
      <c r="R923">
        <v>0</v>
      </c>
      <c r="S923">
        <v>0</v>
      </c>
      <c r="T923">
        <v>0</v>
      </c>
    </row>
    <row r="924" spans="1:20" x14ac:dyDescent="0.35">
      <c r="A924" s="1">
        <v>43895</v>
      </c>
      <c r="B924" t="s">
        <v>24</v>
      </c>
      <c r="C924" s="2">
        <v>3</v>
      </c>
      <c r="D924">
        <f t="shared" si="33"/>
        <v>0.47712125471966244</v>
      </c>
      <c r="E924">
        <f t="shared" si="34"/>
        <v>0</v>
      </c>
      <c r="F924">
        <v>1</v>
      </c>
      <c r="G924" s="3">
        <v>2.9</v>
      </c>
      <c r="H924" s="3">
        <v>836675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t="s">
        <v>21</v>
      </c>
      <c r="Q924">
        <v>0</v>
      </c>
      <c r="R924">
        <v>0</v>
      </c>
      <c r="S924">
        <v>0</v>
      </c>
      <c r="T924">
        <v>0</v>
      </c>
    </row>
    <row r="925" spans="1:20" x14ac:dyDescent="0.35">
      <c r="A925" s="1">
        <v>43896</v>
      </c>
      <c r="B925" t="s">
        <v>24</v>
      </c>
      <c r="C925" s="2">
        <v>4</v>
      </c>
      <c r="D925">
        <f t="shared" si="33"/>
        <v>0.6020599913279624</v>
      </c>
      <c r="E925">
        <f t="shared" si="34"/>
        <v>0.12493873660829996</v>
      </c>
      <c r="F925">
        <v>2</v>
      </c>
      <c r="G925" s="3">
        <v>3</v>
      </c>
      <c r="H925" s="3">
        <v>836675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t="s">
        <v>21</v>
      </c>
      <c r="Q925">
        <v>0</v>
      </c>
      <c r="R925">
        <v>0</v>
      </c>
      <c r="S925">
        <v>0</v>
      </c>
      <c r="T925">
        <v>0</v>
      </c>
    </row>
    <row r="926" spans="1:20" x14ac:dyDescent="0.35">
      <c r="A926" s="1">
        <v>43897</v>
      </c>
      <c r="B926" t="s">
        <v>24</v>
      </c>
      <c r="C926" s="2">
        <v>4</v>
      </c>
      <c r="D926">
        <f t="shared" si="33"/>
        <v>0.6020599913279624</v>
      </c>
      <c r="E926">
        <f t="shared" si="34"/>
        <v>0</v>
      </c>
      <c r="F926">
        <v>3</v>
      </c>
      <c r="G926" s="3">
        <v>3</v>
      </c>
      <c r="H926" s="3">
        <v>836675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t="s">
        <v>21</v>
      </c>
      <c r="Q926">
        <v>0</v>
      </c>
      <c r="R926">
        <v>0</v>
      </c>
      <c r="S926">
        <v>0</v>
      </c>
      <c r="T926">
        <v>0</v>
      </c>
    </row>
    <row r="927" spans="1:20" x14ac:dyDescent="0.35">
      <c r="A927" s="1">
        <v>43898</v>
      </c>
      <c r="B927" t="s">
        <v>24</v>
      </c>
      <c r="C927" s="2">
        <v>8</v>
      </c>
      <c r="D927">
        <f t="shared" si="33"/>
        <v>0.90308998699194354</v>
      </c>
      <c r="E927">
        <f t="shared" si="34"/>
        <v>0.30102999566398114</v>
      </c>
      <c r="F927">
        <v>4</v>
      </c>
      <c r="G927" s="3">
        <v>6.4</v>
      </c>
      <c r="H927" s="3">
        <v>836675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t="s">
        <v>21</v>
      </c>
      <c r="Q927">
        <v>0</v>
      </c>
      <c r="R927">
        <v>0</v>
      </c>
      <c r="S927">
        <v>0</v>
      </c>
      <c r="T927">
        <v>0</v>
      </c>
    </row>
    <row r="928" spans="1:20" x14ac:dyDescent="0.35">
      <c r="A928" s="1">
        <v>43899</v>
      </c>
      <c r="B928" t="s">
        <v>24</v>
      </c>
      <c r="C928" s="2">
        <v>45</v>
      </c>
      <c r="D928">
        <f t="shared" si="33"/>
        <v>1.6532125137753437</v>
      </c>
      <c r="E928">
        <f t="shared" si="34"/>
        <v>0.75012252678340019</v>
      </c>
      <c r="F928">
        <v>5</v>
      </c>
      <c r="G928" s="3">
        <v>6.4</v>
      </c>
      <c r="H928" s="3">
        <v>836675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t="s">
        <v>21</v>
      </c>
      <c r="Q928">
        <v>0</v>
      </c>
      <c r="R928">
        <v>0</v>
      </c>
      <c r="S928">
        <v>0</v>
      </c>
      <c r="T928">
        <v>0</v>
      </c>
    </row>
    <row r="929" spans="1:20" x14ac:dyDescent="0.35">
      <c r="A929" s="1">
        <v>43900</v>
      </c>
      <c r="B929" t="s">
        <v>24</v>
      </c>
      <c r="C929" s="2">
        <v>72</v>
      </c>
      <c r="D929">
        <f t="shared" si="33"/>
        <v>1.8573324964312685</v>
      </c>
      <c r="E929">
        <f t="shared" si="34"/>
        <v>0.20411998265592479</v>
      </c>
      <c r="F929">
        <v>6</v>
      </c>
      <c r="G929" s="3">
        <v>5.9</v>
      </c>
      <c r="H929" s="3">
        <v>836675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t="s">
        <v>21</v>
      </c>
      <c r="Q929">
        <v>0</v>
      </c>
      <c r="R929">
        <v>0</v>
      </c>
      <c r="S929">
        <v>0</v>
      </c>
      <c r="T929">
        <v>0</v>
      </c>
    </row>
    <row r="930" spans="1:20" x14ac:dyDescent="0.35">
      <c r="A930" s="1">
        <v>43901</v>
      </c>
      <c r="B930" t="s">
        <v>24</v>
      </c>
      <c r="C930" s="2">
        <v>99</v>
      </c>
      <c r="D930">
        <f t="shared" si="33"/>
        <v>1.9956351945975499</v>
      </c>
      <c r="E930">
        <f t="shared" si="34"/>
        <v>0.13830269816628138</v>
      </c>
      <c r="F930">
        <v>0</v>
      </c>
      <c r="G930" s="3">
        <v>6.8</v>
      </c>
      <c r="H930" s="3">
        <v>836675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t="s">
        <v>21</v>
      </c>
      <c r="Q930">
        <v>1</v>
      </c>
      <c r="R930">
        <v>0</v>
      </c>
      <c r="S930">
        <v>0</v>
      </c>
      <c r="T930">
        <v>0</v>
      </c>
    </row>
    <row r="931" spans="1:20" x14ac:dyDescent="0.35">
      <c r="A931" s="1">
        <v>43902</v>
      </c>
      <c r="B931" t="s">
        <v>24</v>
      </c>
      <c r="C931" s="2">
        <v>105</v>
      </c>
      <c r="D931">
        <f t="shared" si="33"/>
        <v>2.0211892990699383</v>
      </c>
      <c r="E931">
        <f t="shared" si="34"/>
        <v>2.5554104472388373E-2</v>
      </c>
      <c r="F931">
        <v>1</v>
      </c>
      <c r="G931" s="3">
        <v>5.6</v>
      </c>
      <c r="H931" s="3">
        <v>836675</v>
      </c>
      <c r="I931">
        <v>2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100</v>
      </c>
      <c r="Q931">
        <v>1</v>
      </c>
      <c r="R931">
        <v>0</v>
      </c>
      <c r="S931">
        <v>0</v>
      </c>
      <c r="T931">
        <v>0</v>
      </c>
    </row>
    <row r="932" spans="1:20" x14ac:dyDescent="0.35">
      <c r="A932" s="1">
        <v>43903</v>
      </c>
      <c r="B932" t="s">
        <v>24</v>
      </c>
      <c r="C932" s="2">
        <v>108</v>
      </c>
      <c r="D932">
        <f t="shared" si="33"/>
        <v>2.0334237554869499</v>
      </c>
      <c r="E932">
        <f t="shared" si="34"/>
        <v>1.2234456417011597E-2</v>
      </c>
      <c r="F932">
        <v>2</v>
      </c>
      <c r="G932" s="3">
        <v>3.9</v>
      </c>
      <c r="H932" s="3">
        <v>836675</v>
      </c>
      <c r="I932">
        <v>2</v>
      </c>
      <c r="J932">
        <v>0</v>
      </c>
      <c r="K932">
        <v>0</v>
      </c>
      <c r="L932">
        <v>0</v>
      </c>
      <c r="M932">
        <v>0</v>
      </c>
      <c r="N932" s="4">
        <f>SUM('[1]Vægt-arket'!$B$6:$B$7)</f>
        <v>0.2</v>
      </c>
      <c r="O932">
        <v>1</v>
      </c>
      <c r="P932">
        <v>100</v>
      </c>
      <c r="Q932">
        <v>1</v>
      </c>
      <c r="R932">
        <v>0</v>
      </c>
      <c r="S932">
        <v>1</v>
      </c>
      <c r="T932">
        <v>0</v>
      </c>
    </row>
    <row r="933" spans="1:20" x14ac:dyDescent="0.35">
      <c r="A933" s="1">
        <v>43904</v>
      </c>
      <c r="B933" t="s">
        <v>24</v>
      </c>
      <c r="C933" s="2">
        <v>115</v>
      </c>
      <c r="D933">
        <f t="shared" si="33"/>
        <v>2.0606978403536118</v>
      </c>
      <c r="E933">
        <f t="shared" si="34"/>
        <v>2.7274084866661941E-2</v>
      </c>
      <c r="F933">
        <v>3</v>
      </c>
      <c r="G933" s="3">
        <v>2</v>
      </c>
      <c r="H933" s="3">
        <v>836675</v>
      </c>
      <c r="I933">
        <v>2</v>
      </c>
      <c r="J933">
        <v>0</v>
      </c>
      <c r="K933">
        <v>0</v>
      </c>
      <c r="L933">
        <v>0</v>
      </c>
      <c r="M933">
        <v>0</v>
      </c>
      <c r="N933" s="4">
        <f>SUM('[1]Vægt-arket'!$B$6:$B$7)</f>
        <v>0.2</v>
      </c>
      <c r="O933">
        <v>1</v>
      </c>
      <c r="P933">
        <v>100</v>
      </c>
      <c r="Q933">
        <v>1</v>
      </c>
      <c r="R933">
        <v>0</v>
      </c>
      <c r="S933">
        <v>1</v>
      </c>
      <c r="T933">
        <v>0</v>
      </c>
    </row>
    <row r="934" spans="1:20" x14ac:dyDescent="0.35">
      <c r="A934" s="1">
        <v>43905</v>
      </c>
      <c r="B934" t="s">
        <v>24</v>
      </c>
      <c r="C934" s="2">
        <v>125</v>
      </c>
      <c r="D934">
        <f t="shared" si="33"/>
        <v>2.0969100130080562</v>
      </c>
      <c r="E934">
        <f t="shared" si="34"/>
        <v>3.621217265444443E-2</v>
      </c>
      <c r="F934">
        <v>4</v>
      </c>
      <c r="G934" s="3">
        <v>6.4</v>
      </c>
      <c r="H934" s="3">
        <v>836675</v>
      </c>
      <c r="I934">
        <v>2</v>
      </c>
      <c r="J934">
        <v>0</v>
      </c>
      <c r="K934">
        <v>0</v>
      </c>
      <c r="L934">
        <v>0</v>
      </c>
      <c r="M934">
        <v>0</v>
      </c>
      <c r="N934" s="4">
        <f>SUM('[1]Vægt-arket'!$B$6:$B$7)</f>
        <v>0.2</v>
      </c>
      <c r="O934">
        <v>1</v>
      </c>
      <c r="P934">
        <v>100</v>
      </c>
      <c r="Q934">
        <v>1</v>
      </c>
      <c r="R934">
        <v>0</v>
      </c>
      <c r="S934">
        <v>1</v>
      </c>
      <c r="T934">
        <v>0</v>
      </c>
    </row>
    <row r="935" spans="1:20" x14ac:dyDescent="0.35">
      <c r="A935" s="1">
        <v>43906</v>
      </c>
      <c r="B935" t="s">
        <v>24</v>
      </c>
      <c r="C935" s="2">
        <v>140</v>
      </c>
      <c r="D935">
        <f t="shared" si="33"/>
        <v>2.1461280356782382</v>
      </c>
      <c r="E935">
        <f t="shared" si="34"/>
        <v>4.9218022670181938E-2</v>
      </c>
      <c r="F935">
        <v>5</v>
      </c>
      <c r="G935" s="3">
        <v>7</v>
      </c>
      <c r="H935" s="3">
        <v>836675</v>
      </c>
      <c r="I935">
        <v>2</v>
      </c>
      <c r="J935">
        <v>0</v>
      </c>
      <c r="K935">
        <v>0</v>
      </c>
      <c r="L935">
        <v>0</v>
      </c>
      <c r="M935">
        <f>'[1]Skole-arket'!$H$11/'[1]Skole-arket'!$H$11</f>
        <v>1</v>
      </c>
      <c r="N935" s="4">
        <f>SUM('[1]Vægt-arket'!$B$6:$B$7)</f>
        <v>0.2</v>
      </c>
      <c r="O935">
        <v>1</v>
      </c>
      <c r="P935">
        <v>100</v>
      </c>
      <c r="Q935">
        <v>1</v>
      </c>
      <c r="R935">
        <v>0</v>
      </c>
      <c r="S935">
        <v>1</v>
      </c>
      <c r="T935">
        <v>0</v>
      </c>
    </row>
    <row r="936" spans="1:20" x14ac:dyDescent="0.35">
      <c r="A936" s="1">
        <v>43907</v>
      </c>
      <c r="B936" t="s">
        <v>24</v>
      </c>
      <c r="C936" s="2">
        <v>150</v>
      </c>
      <c r="D936">
        <f t="shared" si="33"/>
        <v>2.1760912590556813</v>
      </c>
      <c r="E936">
        <f t="shared" si="34"/>
        <v>2.9963223377443171E-2</v>
      </c>
      <c r="F936">
        <v>6</v>
      </c>
      <c r="G936" s="3">
        <v>6.7</v>
      </c>
      <c r="H936" s="3">
        <v>836675</v>
      </c>
      <c r="I936">
        <v>2</v>
      </c>
      <c r="J936">
        <v>0</v>
      </c>
      <c r="K936">
        <v>0</v>
      </c>
      <c r="L936">
        <v>0</v>
      </c>
      <c r="M936">
        <f>'[1]Skole-arket'!$H$11/'[1]Skole-arket'!$H$11</f>
        <v>1</v>
      </c>
      <c r="N936" s="4">
        <f>SUM('[1]Vægt-arket'!$B$6:$B$7)</f>
        <v>0.2</v>
      </c>
      <c r="O936">
        <v>1</v>
      </c>
      <c r="P936">
        <v>100</v>
      </c>
      <c r="Q936">
        <v>1</v>
      </c>
      <c r="R936">
        <v>0</v>
      </c>
      <c r="S936">
        <v>1</v>
      </c>
      <c r="T936">
        <v>0</v>
      </c>
    </row>
    <row r="937" spans="1:20" x14ac:dyDescent="0.35">
      <c r="A937" s="1">
        <v>43908</v>
      </c>
      <c r="B937" t="s">
        <v>24</v>
      </c>
      <c r="C937" s="2">
        <v>164</v>
      </c>
      <c r="D937">
        <f t="shared" si="33"/>
        <v>2.214843848047698</v>
      </c>
      <c r="E937">
        <f t="shared" si="34"/>
        <v>3.8752588992016612E-2</v>
      </c>
      <c r="F937">
        <v>0</v>
      </c>
      <c r="G937" s="3">
        <v>7.3</v>
      </c>
      <c r="H937" s="3">
        <v>836675</v>
      </c>
      <c r="I937">
        <v>2</v>
      </c>
      <c r="J937">
        <v>0</v>
      </c>
      <c r="K937">
        <v>0</v>
      </c>
      <c r="L937">
        <v>0</v>
      </c>
      <c r="M937">
        <f>'[1]Skole-arket'!$H$11/'[1]Skole-arket'!$H$11</f>
        <v>1</v>
      </c>
      <c r="N937" s="4">
        <f>SUM('[1]Vægt-arket'!$B$3:$B$7)</f>
        <v>1</v>
      </c>
      <c r="O937">
        <v>1</v>
      </c>
      <c r="P937">
        <v>10</v>
      </c>
      <c r="Q937">
        <v>1</v>
      </c>
      <c r="R937">
        <v>0</v>
      </c>
      <c r="S937">
        <v>1</v>
      </c>
      <c r="T937">
        <v>0</v>
      </c>
    </row>
    <row r="938" spans="1:20" x14ac:dyDescent="0.35">
      <c r="A938" s="1">
        <v>43909</v>
      </c>
      <c r="B938" t="s">
        <v>24</v>
      </c>
      <c r="C938" s="2">
        <v>170</v>
      </c>
      <c r="D938">
        <f t="shared" si="33"/>
        <v>2.2304489213782741</v>
      </c>
      <c r="E938">
        <f t="shared" si="34"/>
        <v>1.5605073330576147E-2</v>
      </c>
      <c r="F938">
        <v>1</v>
      </c>
      <c r="G938" s="3">
        <v>5.7</v>
      </c>
      <c r="H938" s="3">
        <v>836675</v>
      </c>
      <c r="I938">
        <v>2</v>
      </c>
      <c r="J938">
        <v>0</v>
      </c>
      <c r="K938">
        <v>0</v>
      </c>
      <c r="L938">
        <v>0</v>
      </c>
      <c r="M938">
        <f>'[1]Skole-arket'!$H$11/'[1]Skole-arket'!$H$11</f>
        <v>1</v>
      </c>
      <c r="N938" s="4">
        <f>SUM('[1]Vægt-arket'!$B$3:$B$7)</f>
        <v>1</v>
      </c>
      <c r="O938">
        <v>1</v>
      </c>
      <c r="P938">
        <v>10</v>
      </c>
      <c r="Q938">
        <v>1</v>
      </c>
      <c r="R938">
        <v>0</v>
      </c>
      <c r="S938">
        <v>1</v>
      </c>
      <c r="T938">
        <v>0</v>
      </c>
    </row>
    <row r="939" spans="1:20" x14ac:dyDescent="0.35">
      <c r="A939" s="1">
        <v>43910</v>
      </c>
      <c r="B939" t="s">
        <v>24</v>
      </c>
      <c r="C939" s="2">
        <v>189</v>
      </c>
      <c r="D939">
        <f t="shared" si="33"/>
        <v>2.2764618041732443</v>
      </c>
      <c r="E939">
        <f t="shared" si="34"/>
        <v>4.6012882794970178E-2</v>
      </c>
      <c r="F939">
        <v>2</v>
      </c>
      <c r="G939" s="3">
        <v>4.3</v>
      </c>
      <c r="H939" s="3">
        <v>836675</v>
      </c>
      <c r="I939">
        <v>2</v>
      </c>
      <c r="J939">
        <v>0</v>
      </c>
      <c r="K939">
        <v>0</v>
      </c>
      <c r="L939">
        <v>0</v>
      </c>
      <c r="M939">
        <f>'[1]Skole-arket'!$H$11/'[1]Skole-arket'!$H$11</f>
        <v>1</v>
      </c>
      <c r="N939" s="4">
        <f>SUM('[1]Vægt-arket'!$B$3:$B$7)</f>
        <v>1</v>
      </c>
      <c r="O939">
        <v>1</v>
      </c>
      <c r="P939">
        <v>10</v>
      </c>
      <c r="Q939">
        <v>1</v>
      </c>
      <c r="R939">
        <v>0</v>
      </c>
      <c r="S939">
        <v>1</v>
      </c>
      <c r="T939">
        <v>0</v>
      </c>
    </row>
    <row r="940" spans="1:20" x14ac:dyDescent="0.35">
      <c r="A940" s="1">
        <v>43911</v>
      </c>
      <c r="B940" t="s">
        <v>24</v>
      </c>
      <c r="C940" s="2">
        <v>197</v>
      </c>
      <c r="D940">
        <f t="shared" si="33"/>
        <v>2.2944662261615929</v>
      </c>
      <c r="E940">
        <f t="shared" si="34"/>
        <v>1.8004421988348618E-2</v>
      </c>
      <c r="F940">
        <v>3</v>
      </c>
      <c r="G940" s="3">
        <v>2.5</v>
      </c>
      <c r="H940" s="3">
        <v>836675</v>
      </c>
      <c r="I940">
        <v>2</v>
      </c>
      <c r="J940">
        <v>0</v>
      </c>
      <c r="K940">
        <v>0</v>
      </c>
      <c r="L940">
        <v>0</v>
      </c>
      <c r="M940">
        <f>'[1]Skole-arket'!$H$11/'[1]Skole-arket'!$H$11</f>
        <v>1</v>
      </c>
      <c r="N940" s="4">
        <f>SUM('[1]Vægt-arket'!$B$3:$B$7)</f>
        <v>1</v>
      </c>
      <c r="O940">
        <v>1</v>
      </c>
      <c r="P940">
        <v>10</v>
      </c>
      <c r="Q940">
        <v>1</v>
      </c>
      <c r="R940">
        <v>0</v>
      </c>
      <c r="S940">
        <v>1</v>
      </c>
      <c r="T940">
        <v>0</v>
      </c>
    </row>
    <row r="941" spans="1:20" x14ac:dyDescent="0.35">
      <c r="A941" s="1">
        <v>43912</v>
      </c>
      <c r="B941" t="s">
        <v>24</v>
      </c>
      <c r="C941" s="2">
        <v>208</v>
      </c>
      <c r="D941">
        <f t="shared" si="33"/>
        <v>2.3180633349627615</v>
      </c>
      <c r="E941">
        <f t="shared" si="34"/>
        <v>2.3597108801168609E-2</v>
      </c>
      <c r="F941">
        <v>4</v>
      </c>
      <c r="G941" s="3">
        <v>2</v>
      </c>
      <c r="H941" s="3">
        <v>836675</v>
      </c>
      <c r="I941">
        <v>2</v>
      </c>
      <c r="J941">
        <v>0</v>
      </c>
      <c r="K941">
        <v>0</v>
      </c>
      <c r="L941">
        <v>0</v>
      </c>
      <c r="M941">
        <f>'[1]Skole-arket'!$H$11/'[1]Skole-arket'!$H$11</f>
        <v>1</v>
      </c>
      <c r="N941" s="4">
        <f>SUM('[1]Vægt-arket'!$B$3:$B$7)</f>
        <v>1</v>
      </c>
      <c r="O941">
        <v>1</v>
      </c>
      <c r="P941">
        <v>10</v>
      </c>
      <c r="Q941">
        <v>1</v>
      </c>
      <c r="R941">
        <v>0</v>
      </c>
      <c r="S941">
        <v>1</v>
      </c>
      <c r="T941">
        <v>0</v>
      </c>
    </row>
    <row r="942" spans="1:20" x14ac:dyDescent="0.35">
      <c r="A942" s="1">
        <v>43913</v>
      </c>
      <c r="B942" t="s">
        <v>24</v>
      </c>
      <c r="C942" s="2">
        <v>225</v>
      </c>
      <c r="D942">
        <f t="shared" si="33"/>
        <v>2.3521825181113627</v>
      </c>
      <c r="E942">
        <f t="shared" si="34"/>
        <v>3.4119183148601184E-2</v>
      </c>
      <c r="F942">
        <v>5</v>
      </c>
      <c r="G942" s="3">
        <v>2.2999999999999998</v>
      </c>
      <c r="H942" s="3">
        <v>836675</v>
      </c>
      <c r="I942">
        <v>2</v>
      </c>
      <c r="J942">
        <v>0</v>
      </c>
      <c r="K942">
        <v>0</v>
      </c>
      <c r="L942">
        <v>0</v>
      </c>
      <c r="M942">
        <f>'[1]Skole-arket'!$H$11/'[1]Skole-arket'!$H$11</f>
        <v>1</v>
      </c>
      <c r="N942" s="4">
        <f>SUM('[1]Vægt-arket'!$B$3:$B$7)</f>
        <v>1</v>
      </c>
      <c r="O942">
        <v>1</v>
      </c>
      <c r="P942">
        <v>10</v>
      </c>
      <c r="Q942">
        <v>1</v>
      </c>
      <c r="R942">
        <v>0</v>
      </c>
      <c r="S942">
        <v>1</v>
      </c>
      <c r="T942">
        <v>0</v>
      </c>
    </row>
    <row r="943" spans="1:20" x14ac:dyDescent="0.35">
      <c r="A943" s="1">
        <v>43914</v>
      </c>
      <c r="B943" t="s">
        <v>24</v>
      </c>
      <c r="C943" s="2">
        <v>243</v>
      </c>
      <c r="D943">
        <f t="shared" si="33"/>
        <v>2.3856062735983121</v>
      </c>
      <c r="E943">
        <f t="shared" si="34"/>
        <v>3.3423755486949425E-2</v>
      </c>
      <c r="F943">
        <v>6</v>
      </c>
      <c r="G943" s="3">
        <v>3.7</v>
      </c>
      <c r="H943" s="3">
        <v>836675</v>
      </c>
      <c r="I943">
        <v>2</v>
      </c>
      <c r="J943">
        <v>0</v>
      </c>
      <c r="K943">
        <v>0</v>
      </c>
      <c r="L943">
        <v>0</v>
      </c>
      <c r="M943">
        <f>'[1]Skole-arket'!$H$11/'[1]Skole-arket'!$H$11</f>
        <v>1</v>
      </c>
      <c r="N943" s="4">
        <f>SUM('[1]Vægt-arket'!$B$3:$B$7)</f>
        <v>1</v>
      </c>
      <c r="O943">
        <v>1</v>
      </c>
      <c r="P943">
        <v>10</v>
      </c>
      <c r="Q943">
        <v>1</v>
      </c>
      <c r="R943">
        <v>0</v>
      </c>
      <c r="S943">
        <v>1</v>
      </c>
      <c r="T943">
        <v>0</v>
      </c>
    </row>
    <row r="944" spans="1:20" x14ac:dyDescent="0.35">
      <c r="A944" s="1">
        <v>43915</v>
      </c>
      <c r="B944" t="s">
        <v>24</v>
      </c>
      <c r="C944" s="2">
        <v>272</v>
      </c>
      <c r="D944">
        <f t="shared" si="33"/>
        <v>2.4345689040341987</v>
      </c>
      <c r="E944">
        <f t="shared" si="34"/>
        <v>4.8962630435886556E-2</v>
      </c>
      <c r="F944">
        <v>0</v>
      </c>
      <c r="G944" s="3">
        <v>4.5999999999999996</v>
      </c>
      <c r="H944" s="3">
        <v>836675</v>
      </c>
      <c r="I944">
        <v>2</v>
      </c>
      <c r="J944">
        <v>0</v>
      </c>
      <c r="K944">
        <v>0</v>
      </c>
      <c r="L944">
        <v>0</v>
      </c>
      <c r="M944">
        <f>'[1]Skole-arket'!$H$11/'[1]Skole-arket'!$H$11</f>
        <v>1</v>
      </c>
      <c r="N944" s="4">
        <f>SUM('[1]Vægt-arket'!$B$3:$B$7)</f>
        <v>1</v>
      </c>
      <c r="O944">
        <v>1</v>
      </c>
      <c r="P944">
        <v>10</v>
      </c>
      <c r="Q944">
        <v>1</v>
      </c>
      <c r="R944">
        <v>0</v>
      </c>
      <c r="S944">
        <v>1</v>
      </c>
      <c r="T944">
        <v>0</v>
      </c>
    </row>
    <row r="945" spans="1:20" x14ac:dyDescent="0.35">
      <c r="A945" s="1">
        <v>43916</v>
      </c>
      <c r="B945" t="s">
        <v>24</v>
      </c>
      <c r="C945" s="2">
        <v>291</v>
      </c>
      <c r="D945">
        <f t="shared" si="33"/>
        <v>2.4638929889859074</v>
      </c>
      <c r="E945">
        <f t="shared" si="34"/>
        <v>2.9324084951708684E-2</v>
      </c>
      <c r="F945">
        <v>1</v>
      </c>
      <c r="G945" s="3">
        <v>4.0999999999999996</v>
      </c>
      <c r="H945" s="3">
        <v>836675</v>
      </c>
      <c r="I945">
        <v>2</v>
      </c>
      <c r="J945">
        <v>0</v>
      </c>
      <c r="K945">
        <v>0</v>
      </c>
      <c r="L945">
        <v>0</v>
      </c>
      <c r="M945">
        <f>'[1]Skole-arket'!$H$11/'[1]Skole-arket'!$H$11</f>
        <v>1</v>
      </c>
      <c r="N945" s="4">
        <f>SUM('[1]Vægt-arket'!$B$3:$B$7)</f>
        <v>1</v>
      </c>
      <c r="O945">
        <v>1</v>
      </c>
      <c r="P945">
        <v>10</v>
      </c>
      <c r="Q945">
        <v>1</v>
      </c>
      <c r="R945">
        <v>0</v>
      </c>
      <c r="S945">
        <v>1</v>
      </c>
      <c r="T945">
        <v>0</v>
      </c>
    </row>
    <row r="946" spans="1:20" x14ac:dyDescent="0.35">
      <c r="A946" s="1">
        <v>43917</v>
      </c>
      <c r="B946" t="s">
        <v>24</v>
      </c>
      <c r="C946" s="2">
        <v>319</v>
      </c>
      <c r="D946">
        <f t="shared" si="33"/>
        <v>2.503790683057181</v>
      </c>
      <c r="E946">
        <f t="shared" si="34"/>
        <v>3.9897694071273637E-2</v>
      </c>
      <c r="F946">
        <v>2</v>
      </c>
      <c r="G946" s="3">
        <v>4.4000000000000004</v>
      </c>
      <c r="H946" s="3">
        <v>836675</v>
      </c>
      <c r="I946">
        <v>2</v>
      </c>
      <c r="J946">
        <v>0</v>
      </c>
      <c r="K946">
        <v>0</v>
      </c>
      <c r="L946">
        <v>0</v>
      </c>
      <c r="M946">
        <f>'[1]Skole-arket'!$H$11/'[1]Skole-arket'!$H$11</f>
        <v>1</v>
      </c>
      <c r="N946" s="4">
        <f>SUM('[1]Vægt-arket'!$B$3:$B$7)</f>
        <v>1</v>
      </c>
      <c r="O946">
        <v>1</v>
      </c>
      <c r="P946">
        <v>10</v>
      </c>
      <c r="Q946">
        <v>1</v>
      </c>
      <c r="R946">
        <v>0</v>
      </c>
      <c r="S946">
        <v>1</v>
      </c>
      <c r="T946">
        <v>0</v>
      </c>
    </row>
    <row r="947" spans="1:20" x14ac:dyDescent="0.35">
      <c r="A947" s="1">
        <v>43918</v>
      </c>
      <c r="B947" t="s">
        <v>24</v>
      </c>
      <c r="C947" s="2">
        <v>343</v>
      </c>
      <c r="D947">
        <f t="shared" si="33"/>
        <v>2.5352941200427703</v>
      </c>
      <c r="E947">
        <f t="shared" si="34"/>
        <v>3.1503436985589328E-2</v>
      </c>
      <c r="F947">
        <v>3</v>
      </c>
      <c r="G947" s="3">
        <v>4.9000000000000004</v>
      </c>
      <c r="H947" s="3">
        <v>836675</v>
      </c>
      <c r="I947">
        <v>2</v>
      </c>
      <c r="J947">
        <v>0</v>
      </c>
      <c r="K947">
        <v>0</v>
      </c>
      <c r="L947">
        <v>0</v>
      </c>
      <c r="M947">
        <f>'[1]Skole-arket'!$H$11/'[1]Skole-arket'!$H$11</f>
        <v>1</v>
      </c>
      <c r="N947" s="4">
        <f>SUM('[1]Vægt-arket'!$B$3:$B$7)</f>
        <v>1</v>
      </c>
      <c r="O947">
        <v>1</v>
      </c>
      <c r="P947">
        <v>10</v>
      </c>
      <c r="Q947">
        <v>1</v>
      </c>
      <c r="R947">
        <v>0</v>
      </c>
      <c r="S947">
        <v>1</v>
      </c>
      <c r="T947">
        <v>0</v>
      </c>
    </row>
    <row r="948" spans="1:20" x14ac:dyDescent="0.35">
      <c r="A948" s="1">
        <v>43919</v>
      </c>
      <c r="B948" t="s">
        <v>24</v>
      </c>
      <c r="C948" s="2">
        <v>358</v>
      </c>
      <c r="D948">
        <f t="shared" si="33"/>
        <v>2.5538830266438746</v>
      </c>
      <c r="E948">
        <f t="shared" si="34"/>
        <v>1.8588906601104238E-2</v>
      </c>
      <c r="F948">
        <v>4</v>
      </c>
      <c r="G948" s="3">
        <v>2.4</v>
      </c>
      <c r="H948" s="3">
        <v>836675</v>
      </c>
      <c r="I948">
        <v>2</v>
      </c>
      <c r="J948">
        <v>0</v>
      </c>
      <c r="K948">
        <v>0</v>
      </c>
      <c r="L948">
        <v>0</v>
      </c>
      <c r="M948">
        <f>'[1]Skole-arket'!$H$11/'[1]Skole-arket'!$H$11</f>
        <v>1</v>
      </c>
      <c r="N948" s="4">
        <f>SUM('[1]Vægt-arket'!$B$3:$B$7)</f>
        <v>1</v>
      </c>
      <c r="O948">
        <v>1</v>
      </c>
      <c r="P948">
        <v>10</v>
      </c>
      <c r="Q948">
        <v>1</v>
      </c>
      <c r="R948">
        <v>0</v>
      </c>
      <c r="S948">
        <v>1</v>
      </c>
      <c r="T948">
        <v>0</v>
      </c>
    </row>
    <row r="949" spans="1:20" x14ac:dyDescent="0.35">
      <c r="A949" s="1">
        <v>43920</v>
      </c>
      <c r="B949" t="s">
        <v>24</v>
      </c>
      <c r="C949" s="2">
        <v>414</v>
      </c>
      <c r="D949">
        <f t="shared" si="33"/>
        <v>2.6170003411208991</v>
      </c>
      <c r="E949">
        <f t="shared" si="34"/>
        <v>6.3117314477024511E-2</v>
      </c>
      <c r="F949">
        <v>5</v>
      </c>
      <c r="G949" s="3">
        <v>3.7</v>
      </c>
      <c r="H949" s="3">
        <v>836675</v>
      </c>
      <c r="I949">
        <v>2</v>
      </c>
      <c r="J949">
        <v>0</v>
      </c>
      <c r="K949">
        <v>0</v>
      </c>
      <c r="L949">
        <v>0</v>
      </c>
      <c r="M949">
        <f>'[1]Skole-arket'!$H$11/'[1]Skole-arket'!$H$11</f>
        <v>1</v>
      </c>
      <c r="N949" s="4">
        <f>SUM('[1]Vægt-arket'!$B$3:$B$7)</f>
        <v>1</v>
      </c>
      <c r="O949">
        <v>1</v>
      </c>
      <c r="P949">
        <v>10</v>
      </c>
      <c r="Q949">
        <v>1</v>
      </c>
      <c r="R949">
        <v>0</v>
      </c>
      <c r="S949">
        <v>1</v>
      </c>
      <c r="T949">
        <v>0</v>
      </c>
    </row>
    <row r="950" spans="1:20" x14ac:dyDescent="0.35">
      <c r="A950" s="1">
        <v>43921</v>
      </c>
      <c r="B950" t="s">
        <v>24</v>
      </c>
      <c r="C950" s="2">
        <v>452</v>
      </c>
      <c r="D950">
        <f t="shared" si="33"/>
        <v>2.655138434811382</v>
      </c>
      <c r="E950">
        <f t="shared" si="34"/>
        <v>3.8138093690482933E-2</v>
      </c>
      <c r="F950">
        <v>6</v>
      </c>
      <c r="G950" s="3">
        <v>2.7</v>
      </c>
      <c r="H950" s="3">
        <v>836675</v>
      </c>
      <c r="I950">
        <v>2</v>
      </c>
      <c r="J950">
        <v>0</v>
      </c>
      <c r="K950">
        <v>0</v>
      </c>
      <c r="L950">
        <v>0</v>
      </c>
      <c r="M950">
        <f>'[1]Skole-arket'!$H$11/'[1]Skole-arket'!$H$11</f>
        <v>1</v>
      </c>
      <c r="N950" s="4">
        <f>SUM('[1]Vægt-arket'!$B$3:$B$7)</f>
        <v>1</v>
      </c>
      <c r="O950">
        <v>1</v>
      </c>
      <c r="P950">
        <v>10</v>
      </c>
      <c r="Q950">
        <v>1</v>
      </c>
      <c r="R950">
        <v>0</v>
      </c>
      <c r="S950">
        <v>1</v>
      </c>
      <c r="T950">
        <v>0</v>
      </c>
    </row>
    <row r="951" spans="1:20" x14ac:dyDescent="0.35">
      <c r="A951" s="1">
        <v>43922</v>
      </c>
      <c r="B951" t="s">
        <v>24</v>
      </c>
      <c r="C951" s="2">
        <v>485</v>
      </c>
      <c r="D951">
        <f t="shared" si="33"/>
        <v>2.6857417386022635</v>
      </c>
      <c r="E951">
        <f t="shared" si="34"/>
        <v>3.0603303790881498E-2</v>
      </c>
      <c r="F951">
        <v>0</v>
      </c>
      <c r="G951" s="3">
        <v>5.9</v>
      </c>
      <c r="H951" s="3">
        <v>836675</v>
      </c>
      <c r="I951">
        <v>2</v>
      </c>
      <c r="J951">
        <v>0</v>
      </c>
      <c r="K951">
        <v>0</v>
      </c>
      <c r="L951">
        <v>0</v>
      </c>
      <c r="M951">
        <f>'[1]Skole-arket'!$H$11/'[1]Skole-arket'!$H$11</f>
        <v>1</v>
      </c>
      <c r="N951" s="4">
        <f>SUM('[1]Vægt-arket'!$B$3:$B$7)</f>
        <v>1</v>
      </c>
      <c r="O951">
        <v>1</v>
      </c>
      <c r="P951">
        <v>10</v>
      </c>
      <c r="Q951">
        <v>1</v>
      </c>
      <c r="R951">
        <v>0</v>
      </c>
      <c r="S951">
        <v>1</v>
      </c>
      <c r="T951">
        <v>0</v>
      </c>
    </row>
    <row r="952" spans="1:20" x14ac:dyDescent="0.35">
      <c r="A952" s="1">
        <v>43923</v>
      </c>
      <c r="B952" t="s">
        <v>24</v>
      </c>
      <c r="C952" s="2">
        <v>550</v>
      </c>
      <c r="D952">
        <f t="shared" si="33"/>
        <v>2.7403626894942437</v>
      </c>
      <c r="E952">
        <f t="shared" si="34"/>
        <v>5.4620950891980158E-2</v>
      </c>
      <c r="F952">
        <v>1</v>
      </c>
      <c r="G952" s="3">
        <v>5.9</v>
      </c>
      <c r="H952" s="3">
        <v>836675</v>
      </c>
      <c r="I952">
        <v>2</v>
      </c>
      <c r="J952">
        <v>0</v>
      </c>
      <c r="K952">
        <v>0</v>
      </c>
      <c r="L952">
        <v>0</v>
      </c>
      <c r="M952">
        <f>'[1]Skole-arket'!$H$11/'[1]Skole-arket'!$H$11</f>
        <v>1</v>
      </c>
      <c r="N952" s="4">
        <f>SUM('[1]Vægt-arket'!$B$3:$B$7)</f>
        <v>1</v>
      </c>
      <c r="O952">
        <v>1</v>
      </c>
      <c r="P952">
        <v>10</v>
      </c>
      <c r="Q952">
        <v>1</v>
      </c>
      <c r="R952">
        <v>0</v>
      </c>
      <c r="S952">
        <v>1</v>
      </c>
      <c r="T952">
        <v>0</v>
      </c>
    </row>
    <row r="953" spans="1:20" x14ac:dyDescent="0.35">
      <c r="A953" s="1">
        <v>43924</v>
      </c>
      <c r="B953" t="s">
        <v>24</v>
      </c>
      <c r="C953" s="2">
        <v>602</v>
      </c>
      <c r="D953">
        <f t="shared" si="33"/>
        <v>2.7795964912578244</v>
      </c>
      <c r="E953">
        <f t="shared" si="34"/>
        <v>3.9233801763580711E-2</v>
      </c>
      <c r="F953">
        <v>2</v>
      </c>
      <c r="G953" s="3">
        <v>4.3</v>
      </c>
      <c r="H953" s="3">
        <v>836675</v>
      </c>
      <c r="I953">
        <v>2</v>
      </c>
      <c r="J953">
        <v>0</v>
      </c>
      <c r="K953">
        <v>0</v>
      </c>
      <c r="L953">
        <v>0</v>
      </c>
      <c r="M953">
        <f>'[1]Skole-arket'!$H$11/'[1]Skole-arket'!$H$11</f>
        <v>1</v>
      </c>
      <c r="N953" s="4">
        <f>SUM('[1]Vægt-arket'!$B$3:$B$7)</f>
        <v>1</v>
      </c>
      <c r="O953">
        <v>1</v>
      </c>
      <c r="P953">
        <v>10</v>
      </c>
      <c r="Q953">
        <v>1</v>
      </c>
      <c r="R953">
        <v>0</v>
      </c>
      <c r="S953">
        <v>1</v>
      </c>
      <c r="T953">
        <v>0</v>
      </c>
    </row>
    <row r="954" spans="1:20" x14ac:dyDescent="0.35">
      <c r="A954" s="1">
        <v>43925</v>
      </c>
      <c r="B954" t="s">
        <v>24</v>
      </c>
      <c r="C954" s="2">
        <v>628</v>
      </c>
      <c r="D954">
        <f t="shared" si="33"/>
        <v>2.7979596437371961</v>
      </c>
      <c r="E954">
        <f t="shared" si="34"/>
        <v>1.8363152479371703E-2</v>
      </c>
      <c r="F954">
        <v>3</v>
      </c>
      <c r="G954" s="3">
        <v>4.9000000000000004</v>
      </c>
      <c r="H954" s="3">
        <v>836675</v>
      </c>
      <c r="I954">
        <v>2</v>
      </c>
      <c r="J954">
        <v>0</v>
      </c>
      <c r="K954">
        <v>0</v>
      </c>
      <c r="L954">
        <v>0</v>
      </c>
      <c r="M954">
        <f>'[1]Skole-arket'!$H$11/'[1]Skole-arket'!$H$11</f>
        <v>1</v>
      </c>
      <c r="N954" s="4">
        <f>SUM('[1]Vægt-arket'!$B$3:$B$7)</f>
        <v>1</v>
      </c>
      <c r="O954">
        <v>1</v>
      </c>
      <c r="P954">
        <v>10</v>
      </c>
      <c r="Q954">
        <v>1</v>
      </c>
      <c r="R954">
        <v>0</v>
      </c>
      <c r="S954">
        <v>1</v>
      </c>
      <c r="T954">
        <v>0</v>
      </c>
    </row>
    <row r="955" spans="1:20" x14ac:dyDescent="0.35">
      <c r="A955" s="1">
        <v>43926</v>
      </c>
      <c r="B955" t="s">
        <v>24</v>
      </c>
      <c r="C955" s="2">
        <v>646</v>
      </c>
      <c r="D955">
        <f t="shared" si="33"/>
        <v>2.8102325179950842</v>
      </c>
      <c r="E955">
        <f t="shared" si="34"/>
        <v>1.2272874257888144E-2</v>
      </c>
      <c r="F955">
        <v>4</v>
      </c>
      <c r="G955" s="3">
        <v>8.1999999999999993</v>
      </c>
      <c r="H955" s="3">
        <v>836675</v>
      </c>
      <c r="I955">
        <v>2</v>
      </c>
      <c r="J955">
        <v>0</v>
      </c>
      <c r="K955">
        <v>0</v>
      </c>
      <c r="L955">
        <v>0</v>
      </c>
      <c r="M955">
        <f>'[1]Skole-arket'!$H$11/'[1]Skole-arket'!$H$11</f>
        <v>1</v>
      </c>
      <c r="N955" s="4">
        <f>SUM('[1]Vægt-arket'!$B$3:$B$7)</f>
        <v>1</v>
      </c>
      <c r="O955">
        <v>1</v>
      </c>
      <c r="P955">
        <v>10</v>
      </c>
      <c r="Q955">
        <v>1</v>
      </c>
      <c r="R955">
        <v>0</v>
      </c>
      <c r="S955">
        <v>1</v>
      </c>
      <c r="T955">
        <v>0</v>
      </c>
    </row>
    <row r="956" spans="1:20" x14ac:dyDescent="0.35">
      <c r="A956" s="1">
        <v>43927</v>
      </c>
      <c r="B956" t="s">
        <v>24</v>
      </c>
      <c r="C956" s="2">
        <v>709</v>
      </c>
      <c r="D956">
        <f t="shared" si="33"/>
        <v>2.8506462351830666</v>
      </c>
      <c r="E956">
        <f t="shared" si="34"/>
        <v>4.0413717187982368E-2</v>
      </c>
      <c r="F956">
        <v>5</v>
      </c>
      <c r="G956" s="3">
        <v>10.4</v>
      </c>
      <c r="H956" s="3">
        <v>836675</v>
      </c>
      <c r="I956">
        <v>2</v>
      </c>
      <c r="J956">
        <v>0</v>
      </c>
      <c r="K956">
        <v>0</v>
      </c>
      <c r="L956">
        <v>0</v>
      </c>
      <c r="M956">
        <f>'[1]Skole-arket'!$H$11/'[1]Skole-arket'!$H$11</f>
        <v>1</v>
      </c>
      <c r="N956" s="4">
        <f>SUM('[1]Vægt-arket'!$B$3:$B$7)</f>
        <v>1</v>
      </c>
      <c r="O956">
        <v>1</v>
      </c>
      <c r="P956">
        <v>10</v>
      </c>
      <c r="Q956">
        <v>1</v>
      </c>
      <c r="R956">
        <v>0</v>
      </c>
      <c r="S956">
        <v>1</v>
      </c>
      <c r="T956">
        <v>0</v>
      </c>
    </row>
    <row r="957" spans="1:20" x14ac:dyDescent="0.35">
      <c r="A957" s="1">
        <v>43928</v>
      </c>
      <c r="B957" t="s">
        <v>24</v>
      </c>
      <c r="C957" s="2">
        <v>762</v>
      </c>
      <c r="D957">
        <f t="shared" si="33"/>
        <v>2.8819549713396007</v>
      </c>
      <c r="E957">
        <f t="shared" si="34"/>
        <v>3.1308736156534067E-2</v>
      </c>
      <c r="F957">
        <v>6</v>
      </c>
      <c r="G957" s="3">
        <v>9.6999999999999993</v>
      </c>
      <c r="H957" s="3">
        <v>836675</v>
      </c>
      <c r="I957">
        <v>2</v>
      </c>
      <c r="J957">
        <v>0</v>
      </c>
      <c r="K957">
        <v>0</v>
      </c>
      <c r="L957">
        <v>0</v>
      </c>
      <c r="M957">
        <f>'[1]Skole-arket'!$H$11/'[1]Skole-arket'!$H$11</f>
        <v>1</v>
      </c>
      <c r="N957" s="4">
        <f>SUM('[1]Vægt-arket'!$B$3:$B$7)</f>
        <v>1</v>
      </c>
      <c r="O957">
        <v>1</v>
      </c>
      <c r="P957">
        <v>10</v>
      </c>
      <c r="Q957">
        <v>1</v>
      </c>
      <c r="R957">
        <v>0</v>
      </c>
      <c r="S957">
        <v>1</v>
      </c>
      <c r="T957">
        <v>0</v>
      </c>
    </row>
    <row r="958" spans="1:20" x14ac:dyDescent="0.35">
      <c r="A958" s="1">
        <v>43929</v>
      </c>
      <c r="B958" t="s">
        <v>24</v>
      </c>
      <c r="C958" s="2">
        <v>814</v>
      </c>
      <c r="D958">
        <f t="shared" si="33"/>
        <v>2.9106244048892012</v>
      </c>
      <c r="E958">
        <f t="shared" si="34"/>
        <v>2.8669433549600498E-2</v>
      </c>
      <c r="F958">
        <v>0</v>
      </c>
      <c r="G958" s="3">
        <v>9.1999999999999993</v>
      </c>
      <c r="H958" s="3">
        <v>836675</v>
      </c>
      <c r="I958">
        <v>2</v>
      </c>
      <c r="J958">
        <v>0</v>
      </c>
      <c r="K958">
        <v>0</v>
      </c>
      <c r="L958">
        <v>0</v>
      </c>
      <c r="M958">
        <f>'[1]Skole-arket'!$H$11/'[1]Skole-arket'!$H$11</f>
        <v>1</v>
      </c>
      <c r="N958" s="4">
        <f>SUM('[1]Vægt-arket'!$B$3:$B$7)</f>
        <v>1</v>
      </c>
      <c r="O958">
        <v>1</v>
      </c>
      <c r="P958">
        <v>10</v>
      </c>
      <c r="Q958">
        <v>1</v>
      </c>
      <c r="R958">
        <v>0</v>
      </c>
      <c r="S958">
        <v>1</v>
      </c>
      <c r="T958">
        <v>0</v>
      </c>
    </row>
    <row r="959" spans="1:20" x14ac:dyDescent="0.35">
      <c r="A959" s="1">
        <v>43930</v>
      </c>
      <c r="B959" t="s">
        <v>24</v>
      </c>
      <c r="C959" s="2">
        <v>833</v>
      </c>
      <c r="D959">
        <f t="shared" si="33"/>
        <v>2.9206450014067875</v>
      </c>
      <c r="E959">
        <f t="shared" si="34"/>
        <v>1.0020596517586355E-2</v>
      </c>
      <c r="F959">
        <v>1</v>
      </c>
      <c r="G959" s="3">
        <v>7.6</v>
      </c>
      <c r="H959" s="3">
        <v>836675</v>
      </c>
      <c r="I959">
        <v>2</v>
      </c>
      <c r="J959">
        <v>0</v>
      </c>
      <c r="K959">
        <v>0</v>
      </c>
      <c r="L959">
        <v>0</v>
      </c>
      <c r="M959">
        <f>'[1]Skole-arket'!$H$11/'[1]Skole-arket'!$H$11</f>
        <v>1</v>
      </c>
      <c r="N959" s="4">
        <f>SUM('[1]Vægt-arket'!$B$3:$B$7)</f>
        <v>1</v>
      </c>
      <c r="O959">
        <v>1</v>
      </c>
      <c r="P959">
        <v>10</v>
      </c>
      <c r="Q959">
        <v>1</v>
      </c>
      <c r="R959">
        <v>0</v>
      </c>
      <c r="S959">
        <v>1</v>
      </c>
      <c r="T959">
        <v>0</v>
      </c>
    </row>
    <row r="960" spans="1:20" x14ac:dyDescent="0.35">
      <c r="A960" s="1">
        <v>43931</v>
      </c>
      <c r="B960" t="s">
        <v>24</v>
      </c>
      <c r="C960" s="2">
        <v>854</v>
      </c>
      <c r="D960">
        <f t="shared" si="33"/>
        <v>2.9314578706890049</v>
      </c>
      <c r="E960">
        <f t="shared" si="34"/>
        <v>1.0812869282217363E-2</v>
      </c>
      <c r="F960">
        <v>2</v>
      </c>
      <c r="G960" s="3">
        <v>5.2</v>
      </c>
      <c r="H960" s="3">
        <v>836675</v>
      </c>
      <c r="I960">
        <v>2</v>
      </c>
      <c r="J960">
        <v>0</v>
      </c>
      <c r="K960">
        <v>0</v>
      </c>
      <c r="L960">
        <v>0</v>
      </c>
      <c r="M960">
        <f>'[1]Skole-arket'!$H$11/'[1]Skole-arket'!$H$11</f>
        <v>1</v>
      </c>
      <c r="N960" s="4">
        <f>SUM('[1]Vægt-arket'!$B$3:$B$7)</f>
        <v>1</v>
      </c>
      <c r="O960">
        <v>1</v>
      </c>
      <c r="P960">
        <v>10</v>
      </c>
      <c r="Q960">
        <v>1</v>
      </c>
      <c r="R960">
        <v>0</v>
      </c>
      <c r="S960">
        <v>1</v>
      </c>
      <c r="T960">
        <v>0</v>
      </c>
    </row>
    <row r="961" spans="1:20" x14ac:dyDescent="0.35">
      <c r="A961" s="1">
        <v>43932</v>
      </c>
      <c r="B961" t="s">
        <v>24</v>
      </c>
      <c r="C961" s="2">
        <v>869</v>
      </c>
      <c r="D961">
        <f t="shared" si="33"/>
        <v>2.9390197764486663</v>
      </c>
      <c r="E961">
        <f t="shared" si="34"/>
        <v>7.5619057596614248E-3</v>
      </c>
      <c r="F961">
        <v>3</v>
      </c>
      <c r="G961" s="3">
        <v>5.4</v>
      </c>
      <c r="H961" s="3">
        <v>836675</v>
      </c>
      <c r="I961">
        <v>2</v>
      </c>
      <c r="J961">
        <v>0</v>
      </c>
      <c r="K961">
        <v>0</v>
      </c>
      <c r="L961">
        <v>0</v>
      </c>
      <c r="M961">
        <f>'[1]Skole-arket'!$H$11/'[1]Skole-arket'!$H$11</f>
        <v>1</v>
      </c>
      <c r="N961" s="4">
        <f>SUM('[1]Vægt-arket'!$B$3:$B$7)</f>
        <v>1</v>
      </c>
      <c r="O961">
        <v>1</v>
      </c>
      <c r="P961">
        <v>10</v>
      </c>
      <c r="Q961">
        <v>1</v>
      </c>
      <c r="R961">
        <v>0</v>
      </c>
      <c r="S961">
        <v>1</v>
      </c>
      <c r="T961">
        <v>0</v>
      </c>
    </row>
    <row r="962" spans="1:20" x14ac:dyDescent="0.35">
      <c r="A962" s="1">
        <v>43933</v>
      </c>
      <c r="B962" t="s">
        <v>24</v>
      </c>
      <c r="C962" s="2">
        <v>888</v>
      </c>
      <c r="D962">
        <f t="shared" si="33"/>
        <v>2.9484129657786009</v>
      </c>
      <c r="E962">
        <f t="shared" si="34"/>
        <v>9.3931893299346036E-3</v>
      </c>
      <c r="F962">
        <v>4</v>
      </c>
      <c r="G962" s="3">
        <v>9.6999999999999993</v>
      </c>
      <c r="H962" s="3">
        <v>836675</v>
      </c>
      <c r="I962">
        <v>2</v>
      </c>
      <c r="J962">
        <v>0</v>
      </c>
      <c r="K962">
        <v>0</v>
      </c>
      <c r="L962">
        <v>0</v>
      </c>
      <c r="M962">
        <f>'[1]Skole-arket'!$H$11/'[1]Skole-arket'!$H$11</f>
        <v>1</v>
      </c>
      <c r="N962" s="4">
        <f>SUM('[1]Vægt-arket'!$B$3:$B$7)</f>
        <v>1</v>
      </c>
      <c r="O962">
        <v>1</v>
      </c>
      <c r="P962">
        <v>10</v>
      </c>
      <c r="Q962">
        <v>1</v>
      </c>
      <c r="R962">
        <v>0</v>
      </c>
      <c r="S962">
        <v>1</v>
      </c>
      <c r="T962">
        <v>0</v>
      </c>
    </row>
    <row r="963" spans="1:20" x14ac:dyDescent="0.35">
      <c r="A963" s="1">
        <v>43934</v>
      </c>
      <c r="B963" t="s">
        <v>24</v>
      </c>
      <c r="C963" s="2">
        <v>906</v>
      </c>
      <c r="D963">
        <f t="shared" ref="D963:D1026" si="35">LOG(C963)</f>
        <v>2.9571281976768131</v>
      </c>
      <c r="E963">
        <f t="shared" si="34"/>
        <v>8.7152318982122168E-3</v>
      </c>
      <c r="F963">
        <v>5</v>
      </c>
      <c r="G963" s="3">
        <v>5</v>
      </c>
      <c r="H963" s="3">
        <v>836675</v>
      </c>
      <c r="I963">
        <v>2</v>
      </c>
      <c r="J963">
        <v>0</v>
      </c>
      <c r="K963">
        <v>0</v>
      </c>
      <c r="L963">
        <v>0</v>
      </c>
      <c r="M963">
        <f>'[1]Skole-arket'!$H$11/'[1]Skole-arket'!$H$11</f>
        <v>1</v>
      </c>
      <c r="N963" s="4">
        <f>SUM('[1]Vægt-arket'!$B$3:$B$7)</f>
        <v>1</v>
      </c>
      <c r="O963">
        <v>1</v>
      </c>
      <c r="P963">
        <v>10</v>
      </c>
      <c r="Q963">
        <v>1</v>
      </c>
      <c r="R963">
        <v>0</v>
      </c>
      <c r="S963">
        <v>1</v>
      </c>
      <c r="T963">
        <v>0</v>
      </c>
    </row>
    <row r="964" spans="1:20" x14ac:dyDescent="0.35">
      <c r="A964" s="1">
        <v>43935</v>
      </c>
      <c r="B964" t="s">
        <v>24</v>
      </c>
      <c r="C964" s="2">
        <v>957</v>
      </c>
      <c r="D964">
        <f t="shared" si="35"/>
        <v>2.9809119377768436</v>
      </c>
      <c r="E964">
        <f t="shared" ref="E964:E1027" si="36">D964-D963</f>
        <v>2.3783740100030482E-2</v>
      </c>
      <c r="F964">
        <v>6</v>
      </c>
      <c r="G964" s="3">
        <v>4.8</v>
      </c>
      <c r="H964" s="3">
        <v>836675</v>
      </c>
      <c r="I964">
        <v>2</v>
      </c>
      <c r="J964">
        <v>0</v>
      </c>
      <c r="K964">
        <v>0</v>
      </c>
      <c r="L964">
        <v>0</v>
      </c>
      <c r="M964">
        <f>'[1]Skole-arket'!$H$11/'[1]Skole-arket'!$H$11</f>
        <v>1</v>
      </c>
      <c r="N964" s="4">
        <f>SUM('[1]Vægt-arket'!$B$3:$B$7)</f>
        <v>1</v>
      </c>
      <c r="O964">
        <v>1</v>
      </c>
      <c r="P964">
        <v>10</v>
      </c>
      <c r="Q964">
        <v>1</v>
      </c>
      <c r="R964">
        <v>0</v>
      </c>
      <c r="S964">
        <v>1</v>
      </c>
      <c r="T964">
        <v>0</v>
      </c>
    </row>
    <row r="965" spans="1:20" x14ac:dyDescent="0.35">
      <c r="A965" s="1">
        <v>43936</v>
      </c>
      <c r="B965" t="s">
        <v>24</v>
      </c>
      <c r="C965" s="2">
        <v>987</v>
      </c>
      <c r="D965">
        <f t="shared" si="35"/>
        <v>2.9943171526696366</v>
      </c>
      <c r="E965">
        <f t="shared" si="36"/>
        <v>1.3405214892793005E-2</v>
      </c>
      <c r="F965">
        <v>0</v>
      </c>
      <c r="G965" s="3">
        <v>8.1</v>
      </c>
      <c r="H965" s="3">
        <v>836675</v>
      </c>
      <c r="I965">
        <v>2</v>
      </c>
      <c r="J965">
        <v>0</v>
      </c>
      <c r="K965">
        <v>0</v>
      </c>
      <c r="L965">
        <v>0</v>
      </c>
      <c r="M965">
        <f>SUM('[1]Skole-arket'!$D$11:$D$15,'[1]Skole-arket'!$I$3,'[1]Skole-arket'!$D$17)/'[1]Skole-arket'!$H$11</f>
        <v>0.40067793739795876</v>
      </c>
      <c r="N965" s="4">
        <f>SUM('[1]Vægt-arket'!$B$3:$B$7)</f>
        <v>1</v>
      </c>
      <c r="O965">
        <v>1</v>
      </c>
      <c r="P965">
        <v>10</v>
      </c>
      <c r="Q965">
        <v>1</v>
      </c>
      <c r="R965">
        <v>0</v>
      </c>
      <c r="S965">
        <v>1</v>
      </c>
      <c r="T965">
        <v>0</v>
      </c>
    </row>
    <row r="966" spans="1:20" x14ac:dyDescent="0.35">
      <c r="A966" s="1">
        <v>43937</v>
      </c>
      <c r="B966" t="s">
        <v>24</v>
      </c>
      <c r="C966" s="2">
        <v>1011</v>
      </c>
      <c r="D966">
        <f t="shared" si="35"/>
        <v>3.0047511555910011</v>
      </c>
      <c r="E966">
        <f t="shared" si="36"/>
        <v>1.0434002921364538E-2</v>
      </c>
      <c r="F966">
        <v>1</v>
      </c>
      <c r="G966" s="3">
        <v>8.3000000000000007</v>
      </c>
      <c r="H966" s="3">
        <v>836675</v>
      </c>
      <c r="I966">
        <v>2</v>
      </c>
      <c r="J966">
        <v>0</v>
      </c>
      <c r="K966">
        <v>0</v>
      </c>
      <c r="L966">
        <v>0</v>
      </c>
      <c r="M966">
        <f>SUM('[1]Skole-arket'!$D$11:$D$15,'[1]Skole-arket'!$I$3,'[1]Skole-arket'!$D$17)/'[1]Skole-arket'!$H$11</f>
        <v>0.40067793739795876</v>
      </c>
      <c r="N966" s="4">
        <f>SUM('[1]Vægt-arket'!$B$3:$B$7)</f>
        <v>1</v>
      </c>
      <c r="O966">
        <v>1</v>
      </c>
      <c r="P966">
        <v>10</v>
      </c>
      <c r="Q966">
        <v>1</v>
      </c>
      <c r="R966">
        <v>0</v>
      </c>
      <c r="S966">
        <v>1</v>
      </c>
      <c r="T966">
        <v>0</v>
      </c>
    </row>
    <row r="967" spans="1:20" x14ac:dyDescent="0.35">
      <c r="A967" s="1">
        <v>43938</v>
      </c>
      <c r="B967" t="s">
        <v>24</v>
      </c>
      <c r="C967" s="2">
        <v>1054</v>
      </c>
      <c r="D967">
        <f t="shared" si="35"/>
        <v>3.022840610876528</v>
      </c>
      <c r="E967">
        <f t="shared" si="36"/>
        <v>1.8089455285526856E-2</v>
      </c>
      <c r="F967">
        <v>2</v>
      </c>
      <c r="G967" s="3">
        <v>6.6</v>
      </c>
      <c r="H967" s="3">
        <v>836675</v>
      </c>
      <c r="I967">
        <v>2</v>
      </c>
      <c r="J967">
        <v>0</v>
      </c>
      <c r="K967">
        <v>0</v>
      </c>
      <c r="L967">
        <v>0</v>
      </c>
      <c r="M967">
        <f>SUM('[1]Skole-arket'!$D$11:$D$15,'[1]Skole-arket'!$I$3,'[1]Skole-arket'!$D$17)/'[1]Skole-arket'!$H$11</f>
        <v>0.40067793739795876</v>
      </c>
      <c r="N967" s="4">
        <f>SUM('[1]Vægt-arket'!$B$3:$B$7)</f>
        <v>1</v>
      </c>
      <c r="O967">
        <v>1</v>
      </c>
      <c r="P967">
        <v>10</v>
      </c>
      <c r="Q967">
        <v>1</v>
      </c>
      <c r="R967">
        <v>0</v>
      </c>
      <c r="S967">
        <v>1</v>
      </c>
      <c r="T967">
        <v>0</v>
      </c>
    </row>
    <row r="968" spans="1:20" x14ac:dyDescent="0.35">
      <c r="A968" s="1">
        <v>43939</v>
      </c>
      <c r="B968" t="s">
        <v>24</v>
      </c>
      <c r="C968" s="2">
        <v>1076</v>
      </c>
      <c r="D968">
        <f t="shared" si="35"/>
        <v>3.0318122713303706</v>
      </c>
      <c r="E968">
        <f t="shared" si="36"/>
        <v>8.9716604538425671E-3</v>
      </c>
      <c r="F968">
        <v>3</v>
      </c>
      <c r="G968" s="3">
        <v>6.5</v>
      </c>
      <c r="H968" s="3">
        <v>836675</v>
      </c>
      <c r="I968">
        <v>2</v>
      </c>
      <c r="J968">
        <v>0</v>
      </c>
      <c r="K968">
        <v>0</v>
      </c>
      <c r="L968">
        <v>0</v>
      </c>
      <c r="M968">
        <f>SUM('[1]Skole-arket'!$D$11:$D$15,'[1]Skole-arket'!$I$3,'[1]Skole-arket'!$D$17)/'[1]Skole-arket'!$H$11</f>
        <v>0.40067793739795876</v>
      </c>
      <c r="N968" s="4">
        <f>SUM('[1]Vægt-arket'!$B$3:$B$7)</f>
        <v>1</v>
      </c>
      <c r="O968">
        <v>1</v>
      </c>
      <c r="P968">
        <v>10</v>
      </c>
      <c r="Q968">
        <v>1</v>
      </c>
      <c r="R968">
        <v>0</v>
      </c>
      <c r="S968">
        <v>1</v>
      </c>
      <c r="T968">
        <v>0</v>
      </c>
    </row>
    <row r="969" spans="1:20" x14ac:dyDescent="0.35">
      <c r="A969" s="1">
        <v>43940</v>
      </c>
      <c r="B969" t="s">
        <v>24</v>
      </c>
      <c r="C969" s="2">
        <v>1105</v>
      </c>
      <c r="D969">
        <f t="shared" si="35"/>
        <v>3.0433622780211294</v>
      </c>
      <c r="E969">
        <f t="shared" si="36"/>
        <v>1.1550006690758785E-2</v>
      </c>
      <c r="F969">
        <v>4</v>
      </c>
      <c r="G969" s="3">
        <v>7.5</v>
      </c>
      <c r="H969" s="3">
        <v>836675</v>
      </c>
      <c r="I969">
        <v>2</v>
      </c>
      <c r="J969">
        <v>0</v>
      </c>
      <c r="K969">
        <v>0</v>
      </c>
      <c r="L969">
        <v>0</v>
      </c>
      <c r="M969">
        <f>SUM('[1]Skole-arket'!$D$11:$D$15,'[1]Skole-arket'!$I$3,'[1]Skole-arket'!$D$17)/'[1]Skole-arket'!$H$11</f>
        <v>0.40067793739795876</v>
      </c>
      <c r="N969" s="4">
        <f>SUM('[1]Vægt-arket'!$B$3:$B$7)</f>
        <v>1</v>
      </c>
      <c r="O969">
        <v>1</v>
      </c>
      <c r="P969">
        <v>10</v>
      </c>
      <c r="Q969">
        <v>1</v>
      </c>
      <c r="R969">
        <v>0</v>
      </c>
      <c r="S969">
        <v>1</v>
      </c>
      <c r="T969">
        <v>0</v>
      </c>
    </row>
    <row r="970" spans="1:20" x14ac:dyDescent="0.35">
      <c r="A970" s="1">
        <v>43941</v>
      </c>
      <c r="B970" t="s">
        <v>24</v>
      </c>
      <c r="C970" s="2">
        <v>1141</v>
      </c>
      <c r="D970">
        <f t="shared" si="35"/>
        <v>3.0572856444182146</v>
      </c>
      <c r="E970">
        <f t="shared" si="36"/>
        <v>1.3923366397085246E-2</v>
      </c>
      <c r="F970">
        <v>5</v>
      </c>
      <c r="G970" s="3">
        <v>8.6</v>
      </c>
      <c r="H970" s="3">
        <v>836675</v>
      </c>
      <c r="I970">
        <v>2</v>
      </c>
      <c r="J970">
        <v>0</v>
      </c>
      <c r="K970">
        <v>0</v>
      </c>
      <c r="L970">
        <v>0</v>
      </c>
      <c r="M970">
        <f>SUM('[1]Skole-arket'!$D$11:$D$15,'[1]Skole-arket'!$I$3,'[1]Skole-arket'!$D$17)/'[1]Skole-arket'!$H$11</f>
        <v>0.40067793739795876</v>
      </c>
      <c r="N970" s="4">
        <f>SUM('[1]Vægt-arket'!$B$4:$B$7)</f>
        <v>0.79999999999999993</v>
      </c>
      <c r="O970">
        <v>1</v>
      </c>
      <c r="P970">
        <v>10</v>
      </c>
      <c r="Q970">
        <v>1</v>
      </c>
      <c r="R970">
        <v>0</v>
      </c>
      <c r="S970">
        <v>1</v>
      </c>
      <c r="T970">
        <v>0</v>
      </c>
    </row>
    <row r="971" spans="1:20" x14ac:dyDescent="0.35">
      <c r="A971" s="1">
        <v>43942</v>
      </c>
      <c r="B971" t="s">
        <v>24</v>
      </c>
      <c r="C971" s="2">
        <v>1187</v>
      </c>
      <c r="D971">
        <f t="shared" si="35"/>
        <v>3.0744507189545911</v>
      </c>
      <c r="E971">
        <f t="shared" si="36"/>
        <v>1.7165074536376501E-2</v>
      </c>
      <c r="F971">
        <v>6</v>
      </c>
      <c r="G971" s="3">
        <v>10</v>
      </c>
      <c r="H971" s="3">
        <v>836675</v>
      </c>
      <c r="I971">
        <v>3</v>
      </c>
      <c r="J971">
        <v>0</v>
      </c>
      <c r="K971">
        <v>1</v>
      </c>
      <c r="L971">
        <v>0</v>
      </c>
      <c r="M971">
        <f>SUM('[1]Skole-arket'!$D$11:$D$15,'[1]Skole-arket'!$I$3,'[1]Skole-arket'!$D$17)/'[1]Skole-arket'!$H$11</f>
        <v>0.40067793739795876</v>
      </c>
      <c r="N971" s="4">
        <f>SUM('[1]Vægt-arket'!$B$4:$B$7)</f>
        <v>0.79999999999999993</v>
      </c>
      <c r="O971">
        <v>1</v>
      </c>
      <c r="P971">
        <v>10</v>
      </c>
      <c r="Q971">
        <v>1</v>
      </c>
      <c r="R971">
        <v>0</v>
      </c>
      <c r="S971">
        <v>1</v>
      </c>
      <c r="T971">
        <v>0</v>
      </c>
    </row>
    <row r="972" spans="1:20" x14ac:dyDescent="0.35">
      <c r="A972" s="1">
        <v>43943</v>
      </c>
      <c r="B972" t="s">
        <v>24</v>
      </c>
      <c r="C972" s="2">
        <v>1221</v>
      </c>
      <c r="D972">
        <f t="shared" si="35"/>
        <v>3.0867156639448825</v>
      </c>
      <c r="E972">
        <f t="shared" si="36"/>
        <v>1.2264944990291404E-2</v>
      </c>
      <c r="F972">
        <v>0</v>
      </c>
      <c r="G972" s="3">
        <v>10.6</v>
      </c>
      <c r="H972" s="3">
        <v>836675</v>
      </c>
      <c r="I972">
        <v>3</v>
      </c>
      <c r="J972">
        <v>0</v>
      </c>
      <c r="K972">
        <v>0</v>
      </c>
      <c r="L972">
        <v>0</v>
      </c>
      <c r="M972">
        <f>SUM('[1]Skole-arket'!$D$11:$D$15,'[1]Skole-arket'!$I$3,'[1]Skole-arket'!$D$17)/'[1]Skole-arket'!$H$11</f>
        <v>0.40067793739795876</v>
      </c>
      <c r="N972" s="4">
        <f>SUM('[1]Vægt-arket'!$B$4:$B$7)</f>
        <v>0.79999999999999993</v>
      </c>
      <c r="O972">
        <v>1</v>
      </c>
      <c r="P972">
        <v>10</v>
      </c>
      <c r="Q972">
        <v>1</v>
      </c>
      <c r="R972">
        <v>0</v>
      </c>
      <c r="S972">
        <v>1</v>
      </c>
      <c r="T972">
        <v>0</v>
      </c>
    </row>
    <row r="973" spans="1:20" x14ac:dyDescent="0.35">
      <c r="A973" s="1">
        <v>43944</v>
      </c>
      <c r="B973" t="s">
        <v>24</v>
      </c>
      <c r="C973" s="2">
        <v>1271</v>
      </c>
      <c r="D973">
        <f t="shared" si="35"/>
        <v>3.1041455505540081</v>
      </c>
      <c r="E973">
        <f t="shared" si="36"/>
        <v>1.7429886609125589E-2</v>
      </c>
      <c r="F973">
        <v>1</v>
      </c>
      <c r="G973" s="3">
        <v>11.4</v>
      </c>
      <c r="H973" s="3">
        <v>836675</v>
      </c>
      <c r="I973">
        <v>3</v>
      </c>
      <c r="J973">
        <v>0</v>
      </c>
      <c r="K973">
        <v>0</v>
      </c>
      <c r="L973">
        <v>0</v>
      </c>
      <c r="M973">
        <f>SUM('[1]Skole-arket'!$D$11:$D$15,'[1]Skole-arket'!$I$3,'[1]Skole-arket'!$D$17)/'[1]Skole-arket'!$H$11</f>
        <v>0.40067793739795876</v>
      </c>
      <c r="N973" s="4">
        <f>SUM('[1]Vægt-arket'!$B$4:$B$7)</f>
        <v>0.79999999999999993</v>
      </c>
      <c r="O973">
        <v>1</v>
      </c>
      <c r="P973">
        <v>10</v>
      </c>
      <c r="Q973">
        <v>1</v>
      </c>
      <c r="R973">
        <v>0</v>
      </c>
      <c r="S973">
        <v>1</v>
      </c>
      <c r="T973">
        <v>0</v>
      </c>
    </row>
    <row r="974" spans="1:20" x14ac:dyDescent="0.35">
      <c r="A974" s="1">
        <v>43945</v>
      </c>
      <c r="B974" t="s">
        <v>24</v>
      </c>
      <c r="C974" s="2">
        <v>1306</v>
      </c>
      <c r="D974">
        <f t="shared" si="35"/>
        <v>3.1159431769390551</v>
      </c>
      <c r="E974">
        <f t="shared" si="36"/>
        <v>1.1797626385047E-2</v>
      </c>
      <c r="F974">
        <v>2</v>
      </c>
      <c r="G974" s="3">
        <v>9.4</v>
      </c>
      <c r="H974" s="3">
        <v>836675</v>
      </c>
      <c r="I974">
        <v>3</v>
      </c>
      <c r="J974">
        <v>0</v>
      </c>
      <c r="K974">
        <v>0</v>
      </c>
      <c r="L974">
        <v>0</v>
      </c>
      <c r="M974">
        <f>SUM('[1]Skole-arket'!$D$11:$D$15,'[1]Skole-arket'!$I$3,'[1]Skole-arket'!$D$17)/'[1]Skole-arket'!$H$11</f>
        <v>0.40067793739795876</v>
      </c>
      <c r="N974" s="4">
        <f>SUM('[1]Vægt-arket'!$B$4:$B$7)</f>
        <v>0.79999999999999993</v>
      </c>
      <c r="O974">
        <v>1</v>
      </c>
      <c r="P974">
        <v>10</v>
      </c>
      <c r="Q974">
        <v>1</v>
      </c>
      <c r="R974">
        <v>0</v>
      </c>
      <c r="S974">
        <v>1</v>
      </c>
      <c r="T974">
        <v>0</v>
      </c>
    </row>
    <row r="975" spans="1:20" x14ac:dyDescent="0.35">
      <c r="A975" s="1">
        <v>43946</v>
      </c>
      <c r="B975" t="s">
        <v>24</v>
      </c>
      <c r="C975" s="2">
        <v>1329</v>
      </c>
      <c r="D975">
        <f t="shared" si="35"/>
        <v>3.1235249809427321</v>
      </c>
      <c r="E975">
        <f t="shared" si="36"/>
        <v>7.5818040036770284E-3</v>
      </c>
      <c r="F975">
        <v>3</v>
      </c>
      <c r="G975" s="3">
        <v>9</v>
      </c>
      <c r="H975" s="3">
        <v>836675</v>
      </c>
      <c r="I975">
        <v>3</v>
      </c>
      <c r="J975">
        <v>0</v>
      </c>
      <c r="K975">
        <v>0</v>
      </c>
      <c r="L975">
        <v>0</v>
      </c>
      <c r="M975">
        <f>SUM('[1]Skole-arket'!$D$11:$D$15,'[1]Skole-arket'!$I$3,'[1]Skole-arket'!$D$17)/'[1]Skole-arket'!$H$11</f>
        <v>0.40067793739795876</v>
      </c>
      <c r="N975" s="4">
        <f>SUM('[1]Vægt-arket'!$B$4:$B$7)</f>
        <v>0.79999999999999993</v>
      </c>
      <c r="O975">
        <v>1</v>
      </c>
      <c r="P975">
        <v>10</v>
      </c>
      <c r="Q975">
        <v>1</v>
      </c>
      <c r="R975">
        <v>0</v>
      </c>
      <c r="S975">
        <v>1</v>
      </c>
      <c r="T975">
        <v>0</v>
      </c>
    </row>
    <row r="976" spans="1:20" x14ac:dyDescent="0.35">
      <c r="A976" s="1">
        <v>43947</v>
      </c>
      <c r="B976" t="s">
        <v>24</v>
      </c>
      <c r="C976" s="2">
        <v>1347</v>
      </c>
      <c r="D976">
        <f t="shared" si="35"/>
        <v>3.1293675957229854</v>
      </c>
      <c r="E976">
        <f t="shared" si="36"/>
        <v>5.8426147802532746E-3</v>
      </c>
      <c r="F976">
        <v>4</v>
      </c>
      <c r="G976" s="3">
        <v>7.4</v>
      </c>
      <c r="H976" s="3">
        <v>836675</v>
      </c>
      <c r="I976">
        <v>3</v>
      </c>
      <c r="J976">
        <v>0</v>
      </c>
      <c r="K976">
        <v>0</v>
      </c>
      <c r="L976">
        <v>0</v>
      </c>
      <c r="M976">
        <f>SUM('[1]Skole-arket'!$D$11:$D$15,'[1]Skole-arket'!$I$3,'[1]Skole-arket'!$D$17)/'[1]Skole-arket'!$H$11</f>
        <v>0.40067793739795876</v>
      </c>
      <c r="N976" s="4">
        <f>SUM('[1]Vægt-arket'!$B$4:$B$7)</f>
        <v>0.79999999999999993</v>
      </c>
      <c r="O976">
        <v>1</v>
      </c>
      <c r="P976">
        <v>10</v>
      </c>
      <c r="Q976">
        <v>1</v>
      </c>
      <c r="R976">
        <v>0</v>
      </c>
      <c r="S976">
        <v>1</v>
      </c>
      <c r="T976">
        <v>0</v>
      </c>
    </row>
    <row r="977" spans="1:20" x14ac:dyDescent="0.35">
      <c r="A977" s="1">
        <v>43948</v>
      </c>
      <c r="B977" t="s">
        <v>24</v>
      </c>
      <c r="C977" s="2">
        <v>1408</v>
      </c>
      <c r="D977">
        <f t="shared" si="35"/>
        <v>3.1486026548060932</v>
      </c>
      <c r="E977">
        <f t="shared" si="36"/>
        <v>1.9235059083107853E-2</v>
      </c>
      <c r="F977">
        <v>5</v>
      </c>
      <c r="G977" s="3">
        <v>7.9</v>
      </c>
      <c r="H977" s="3">
        <v>836675</v>
      </c>
      <c r="I977">
        <v>3</v>
      </c>
      <c r="J977">
        <v>0</v>
      </c>
      <c r="K977">
        <v>0</v>
      </c>
      <c r="L977">
        <v>0</v>
      </c>
      <c r="M977">
        <f>SUM('[1]Skole-arket'!$D$11:$D$15,'[1]Skole-arket'!$I$3,'[1]Skole-arket'!$D$17)/'[1]Skole-arket'!$H$11</f>
        <v>0.40067793739795876</v>
      </c>
      <c r="N977" s="4">
        <f>SUM('[1]Vægt-arket'!$B$4:$B$7)</f>
        <v>0.79999999999999993</v>
      </c>
      <c r="O977">
        <v>1</v>
      </c>
      <c r="P977">
        <v>10</v>
      </c>
      <c r="Q977">
        <v>1</v>
      </c>
      <c r="R977">
        <v>0</v>
      </c>
      <c r="S977">
        <v>1</v>
      </c>
      <c r="T977">
        <v>0</v>
      </c>
    </row>
    <row r="978" spans="1:20" x14ac:dyDescent="0.35">
      <c r="A978" s="1">
        <v>43949</v>
      </c>
      <c r="B978" t="s">
        <v>24</v>
      </c>
      <c r="C978" s="2">
        <v>1437</v>
      </c>
      <c r="D978">
        <f t="shared" si="35"/>
        <v>3.1574567681342258</v>
      </c>
      <c r="E978">
        <f t="shared" si="36"/>
        <v>8.8541133281325735E-3</v>
      </c>
      <c r="F978">
        <v>6</v>
      </c>
      <c r="G978" s="3">
        <v>7.9</v>
      </c>
      <c r="H978" s="3">
        <v>836675</v>
      </c>
      <c r="I978">
        <v>3</v>
      </c>
      <c r="J978">
        <v>0</v>
      </c>
      <c r="K978">
        <v>0</v>
      </c>
      <c r="L978">
        <v>0</v>
      </c>
      <c r="M978">
        <f>SUM('[1]Skole-arket'!$D$11:$D$15,'[1]Skole-arket'!$I$3,'[1]Skole-arket'!$D$17)/'[1]Skole-arket'!$H$11</f>
        <v>0.40067793739795876</v>
      </c>
      <c r="N978" s="4">
        <f>SUM('[1]Vægt-arket'!$B$4:$B$7)</f>
        <v>0.79999999999999993</v>
      </c>
      <c r="O978">
        <v>1</v>
      </c>
      <c r="P978">
        <v>10</v>
      </c>
      <c r="Q978">
        <v>1</v>
      </c>
      <c r="R978">
        <v>0</v>
      </c>
      <c r="S978">
        <v>1</v>
      </c>
      <c r="T978">
        <v>0</v>
      </c>
    </row>
    <row r="979" spans="1:20" x14ac:dyDescent="0.35">
      <c r="A979" s="1">
        <v>43950</v>
      </c>
      <c r="B979" t="s">
        <v>24</v>
      </c>
      <c r="C979" s="2">
        <v>1458</v>
      </c>
      <c r="D979">
        <f t="shared" si="35"/>
        <v>3.163757523981956</v>
      </c>
      <c r="E979">
        <f t="shared" si="36"/>
        <v>6.3007558477301551E-3</v>
      </c>
      <c r="F979">
        <v>0</v>
      </c>
      <c r="G979" s="3">
        <v>7</v>
      </c>
      <c r="H979" s="3">
        <v>836675</v>
      </c>
      <c r="I979">
        <v>3</v>
      </c>
      <c r="J979">
        <v>0</v>
      </c>
      <c r="K979">
        <v>0</v>
      </c>
      <c r="L979">
        <v>0</v>
      </c>
      <c r="M979">
        <f>SUM('[1]Skole-arket'!$D$11:$D$15,'[1]Skole-arket'!$I$3,'[1]Skole-arket'!$D$17)/'[1]Skole-arket'!$H$11</f>
        <v>0.40067793739795876</v>
      </c>
      <c r="N979" s="4">
        <f>SUM('[1]Vægt-arket'!$B$4:$B$7)</f>
        <v>0.79999999999999993</v>
      </c>
      <c r="O979">
        <v>1</v>
      </c>
      <c r="P979">
        <v>10</v>
      </c>
      <c r="Q979">
        <v>1</v>
      </c>
      <c r="R979">
        <v>0</v>
      </c>
      <c r="S979">
        <v>1</v>
      </c>
      <c r="T979">
        <v>0</v>
      </c>
    </row>
    <row r="980" spans="1:20" x14ac:dyDescent="0.35">
      <c r="A980" s="1">
        <v>43951</v>
      </c>
      <c r="B980" t="s">
        <v>24</v>
      </c>
      <c r="C980" s="2">
        <v>1489</v>
      </c>
      <c r="D980">
        <f t="shared" si="35"/>
        <v>3.1728946977521764</v>
      </c>
      <c r="E980">
        <f t="shared" si="36"/>
        <v>9.1371737702203859E-3</v>
      </c>
      <c r="F980">
        <v>1</v>
      </c>
      <c r="G980" s="3">
        <v>7.6</v>
      </c>
      <c r="H980" s="3">
        <v>836675</v>
      </c>
      <c r="I980">
        <v>3</v>
      </c>
      <c r="J980">
        <v>0</v>
      </c>
      <c r="K980">
        <v>0</v>
      </c>
      <c r="L980">
        <v>0</v>
      </c>
      <c r="M980">
        <f>SUM('[1]Skole-arket'!$D$11:$D$15,'[1]Skole-arket'!$I$3,'[1]Skole-arket'!$D$17)/'[1]Skole-arket'!$H$11</f>
        <v>0.40067793739795876</v>
      </c>
      <c r="N980" s="4">
        <f>SUM('[1]Vægt-arket'!$B$4:$B$7)</f>
        <v>0.79999999999999993</v>
      </c>
      <c r="O980">
        <v>1</v>
      </c>
      <c r="P980">
        <v>10</v>
      </c>
      <c r="Q980">
        <v>1</v>
      </c>
      <c r="R980">
        <v>0</v>
      </c>
      <c r="S980">
        <v>1</v>
      </c>
      <c r="T980">
        <v>0</v>
      </c>
    </row>
    <row r="981" spans="1:20" x14ac:dyDescent="0.35">
      <c r="A981" s="1">
        <v>43952</v>
      </c>
      <c r="B981" t="s">
        <v>24</v>
      </c>
      <c r="C981" s="2">
        <v>1514</v>
      </c>
      <c r="D981">
        <f t="shared" si="35"/>
        <v>3.180125875164054</v>
      </c>
      <c r="E981">
        <f t="shared" si="36"/>
        <v>7.2311774118776206E-3</v>
      </c>
      <c r="F981">
        <v>2</v>
      </c>
      <c r="G981" s="3">
        <v>8.1</v>
      </c>
      <c r="H981" s="3">
        <v>836675</v>
      </c>
      <c r="I981">
        <v>3</v>
      </c>
      <c r="J981">
        <v>0</v>
      </c>
      <c r="K981">
        <v>0</v>
      </c>
      <c r="L981">
        <v>0</v>
      </c>
      <c r="M981">
        <f>SUM('[1]Skole-arket'!$D$11:$D$15,'[1]Skole-arket'!$I$3,'[1]Skole-arket'!$D$17)/'[1]Skole-arket'!$H$11</f>
        <v>0.40067793739795876</v>
      </c>
      <c r="N981" s="4">
        <f>SUM('[1]Vægt-arket'!$B$4:$B$7)</f>
        <v>0.79999999999999993</v>
      </c>
      <c r="O981">
        <v>1</v>
      </c>
      <c r="P981">
        <v>10</v>
      </c>
      <c r="Q981">
        <v>1</v>
      </c>
      <c r="R981">
        <v>0</v>
      </c>
      <c r="S981">
        <v>1</v>
      </c>
      <c r="T981">
        <v>0</v>
      </c>
    </row>
    <row r="982" spans="1:20" x14ac:dyDescent="0.35">
      <c r="A982" s="1">
        <v>43953</v>
      </c>
      <c r="B982" t="s">
        <v>24</v>
      </c>
      <c r="C982" s="2">
        <v>1543</v>
      </c>
      <c r="D982">
        <f t="shared" si="35"/>
        <v>3.1883659260631481</v>
      </c>
      <c r="E982">
        <f t="shared" si="36"/>
        <v>8.2400508990940757E-3</v>
      </c>
      <c r="F982">
        <v>3</v>
      </c>
      <c r="G982" s="3">
        <v>8.5</v>
      </c>
      <c r="H982" s="3">
        <v>836675</v>
      </c>
      <c r="I982">
        <v>3</v>
      </c>
      <c r="J982">
        <v>0</v>
      </c>
      <c r="K982">
        <v>0</v>
      </c>
      <c r="L982">
        <v>0</v>
      </c>
      <c r="M982">
        <f>SUM('[1]Skole-arket'!$D$11:$D$15,'[1]Skole-arket'!$I$3,'[1]Skole-arket'!$D$17)/'[1]Skole-arket'!$H$11</f>
        <v>0.40067793739795876</v>
      </c>
      <c r="N982" s="4">
        <f>SUM('[1]Vægt-arket'!$B$4:$B$7)</f>
        <v>0.79999999999999993</v>
      </c>
      <c r="O982">
        <v>1</v>
      </c>
      <c r="P982">
        <v>10</v>
      </c>
      <c r="Q982">
        <v>1</v>
      </c>
      <c r="R982">
        <v>0</v>
      </c>
      <c r="S982">
        <v>1</v>
      </c>
      <c r="T982">
        <v>0</v>
      </c>
    </row>
    <row r="983" spans="1:20" x14ac:dyDescent="0.35">
      <c r="A983" s="1">
        <v>43954</v>
      </c>
      <c r="B983" t="s">
        <v>24</v>
      </c>
      <c r="C983" s="2">
        <v>1554</v>
      </c>
      <c r="D983">
        <f t="shared" si="35"/>
        <v>3.1914510144648953</v>
      </c>
      <c r="E983">
        <f t="shared" si="36"/>
        <v>3.0850884017472602E-3</v>
      </c>
      <c r="F983">
        <v>4</v>
      </c>
      <c r="G983" s="3">
        <v>8.8000000000000007</v>
      </c>
      <c r="H983" s="3">
        <v>836675</v>
      </c>
      <c r="I983">
        <v>3</v>
      </c>
      <c r="J983">
        <v>0</v>
      </c>
      <c r="K983">
        <v>0</v>
      </c>
      <c r="L983">
        <v>0</v>
      </c>
      <c r="M983">
        <f>SUM('[1]Skole-arket'!$D$11:$D$15,'[1]Skole-arket'!$I$3,'[1]Skole-arket'!$D$17)/'[1]Skole-arket'!$H$11</f>
        <v>0.40067793739795876</v>
      </c>
      <c r="N983" s="4">
        <f>SUM('[1]Vægt-arket'!$B$4:$B$7)</f>
        <v>0.79999999999999993</v>
      </c>
      <c r="O983">
        <v>1</v>
      </c>
      <c r="P983">
        <v>10</v>
      </c>
      <c r="Q983">
        <v>1</v>
      </c>
      <c r="R983">
        <v>0</v>
      </c>
      <c r="S983">
        <v>1</v>
      </c>
      <c r="T983">
        <v>0</v>
      </c>
    </row>
    <row r="984" spans="1:20" x14ac:dyDescent="0.35">
      <c r="A984" s="1">
        <v>43955</v>
      </c>
      <c r="B984" t="s">
        <v>24</v>
      </c>
      <c r="C984" s="2">
        <v>1583</v>
      </c>
      <c r="D984">
        <f t="shared" si="35"/>
        <v>3.199480914862356</v>
      </c>
      <c r="E984">
        <f t="shared" si="36"/>
        <v>8.0299003974606542E-3</v>
      </c>
      <c r="F984">
        <v>5</v>
      </c>
      <c r="G984" s="3">
        <v>7.8</v>
      </c>
      <c r="H984" s="3">
        <v>836675</v>
      </c>
      <c r="I984">
        <v>3</v>
      </c>
      <c r="J984">
        <v>0</v>
      </c>
      <c r="K984">
        <v>0</v>
      </c>
      <c r="L984">
        <v>0</v>
      </c>
      <c r="M984">
        <f>SUM('[1]Skole-arket'!$D$11:$D$15,'[1]Skole-arket'!$I$3,'[1]Skole-arket'!$D$17)/'[1]Skole-arket'!$H$11</f>
        <v>0.40067793739795876</v>
      </c>
      <c r="N984" s="4">
        <f>SUM('[1]Vægt-arket'!$B$4:$B$7)</f>
        <v>0.79999999999999993</v>
      </c>
      <c r="O984">
        <v>1</v>
      </c>
      <c r="P984">
        <v>10</v>
      </c>
      <c r="Q984">
        <v>1</v>
      </c>
      <c r="R984">
        <v>0</v>
      </c>
      <c r="S984">
        <v>1</v>
      </c>
      <c r="T984">
        <v>0</v>
      </c>
    </row>
    <row r="985" spans="1:20" x14ac:dyDescent="0.35">
      <c r="A985" s="1">
        <v>43956</v>
      </c>
      <c r="B985" t="s">
        <v>24</v>
      </c>
      <c r="C985" s="2">
        <v>1618</v>
      </c>
      <c r="D985">
        <f t="shared" si="35"/>
        <v>3.2089785172762535</v>
      </c>
      <c r="E985">
        <f t="shared" si="36"/>
        <v>9.4976024138975212E-3</v>
      </c>
      <c r="F985">
        <v>6</v>
      </c>
      <c r="G985" s="3">
        <v>7.9</v>
      </c>
      <c r="H985" s="3">
        <v>836675</v>
      </c>
      <c r="I985">
        <v>3</v>
      </c>
      <c r="J985">
        <v>0</v>
      </c>
      <c r="K985">
        <v>0</v>
      </c>
      <c r="L985">
        <v>0</v>
      </c>
      <c r="M985">
        <f>SUM('[1]Skole-arket'!$D$11:$D$15,'[1]Skole-arket'!$I$3,'[1]Skole-arket'!$D$17)/'[1]Skole-arket'!$H$11</f>
        <v>0.40067793739795876</v>
      </c>
      <c r="N985" s="4">
        <f>SUM('[1]Vægt-arket'!$B$4:$B$7)</f>
        <v>0.79999999999999993</v>
      </c>
      <c r="O985">
        <v>1</v>
      </c>
      <c r="P985">
        <v>10</v>
      </c>
      <c r="Q985">
        <v>1</v>
      </c>
      <c r="R985">
        <v>0</v>
      </c>
      <c r="S985">
        <v>1</v>
      </c>
      <c r="T985">
        <v>0</v>
      </c>
    </row>
    <row r="986" spans="1:20" x14ac:dyDescent="0.35">
      <c r="A986" s="1">
        <v>43957</v>
      </c>
      <c r="B986" t="s">
        <v>24</v>
      </c>
      <c r="C986" s="2">
        <v>1633</v>
      </c>
      <c r="D986">
        <f t="shared" si="35"/>
        <v>3.2129861847366681</v>
      </c>
      <c r="E986">
        <f t="shared" si="36"/>
        <v>4.0076674604145879E-3</v>
      </c>
      <c r="F986">
        <v>0</v>
      </c>
      <c r="G986" s="3">
        <v>8.1</v>
      </c>
      <c r="H986" s="3">
        <v>836675</v>
      </c>
      <c r="I986">
        <v>3</v>
      </c>
      <c r="J986">
        <v>0</v>
      </c>
      <c r="K986">
        <v>0</v>
      </c>
      <c r="L986">
        <v>0</v>
      </c>
      <c r="M986">
        <f>SUM('[1]Skole-arket'!$D$11:$D$15,'[1]Skole-arket'!$I$3,'[1]Skole-arket'!$D$17)/'[1]Skole-arket'!$H$11</f>
        <v>0.40067793739795876</v>
      </c>
      <c r="N986" s="4">
        <f>SUM('[1]Vægt-arket'!$B$4:$B$7)</f>
        <v>0.79999999999999993</v>
      </c>
      <c r="O986">
        <v>1</v>
      </c>
      <c r="P986">
        <v>10</v>
      </c>
      <c r="Q986">
        <v>1</v>
      </c>
      <c r="R986">
        <v>0</v>
      </c>
      <c r="S986">
        <v>1</v>
      </c>
      <c r="T986">
        <v>0</v>
      </c>
    </row>
    <row r="987" spans="1:20" x14ac:dyDescent="0.35">
      <c r="A987" s="1">
        <v>43958</v>
      </c>
      <c r="B987" t="s">
        <v>24</v>
      </c>
      <c r="C987" s="2">
        <v>1665</v>
      </c>
      <c r="D987">
        <f t="shared" si="35"/>
        <v>3.2214142378423385</v>
      </c>
      <c r="E987">
        <f t="shared" si="36"/>
        <v>8.4280531056704078E-3</v>
      </c>
      <c r="F987">
        <v>1</v>
      </c>
      <c r="G987" s="3">
        <v>9.6999999999999993</v>
      </c>
      <c r="H987" s="3">
        <v>836675</v>
      </c>
      <c r="I987">
        <v>3</v>
      </c>
      <c r="J987">
        <v>0</v>
      </c>
      <c r="K987">
        <v>0</v>
      </c>
      <c r="L987">
        <v>0</v>
      </c>
      <c r="M987">
        <f>SUM('[1]Skole-arket'!$D$11:$D$15,'[1]Skole-arket'!$I$3,'[1]Skole-arket'!$D$17)/'[1]Skole-arket'!$H$11</f>
        <v>0.40067793739795876</v>
      </c>
      <c r="N987" s="4">
        <f>SUM('[1]Vægt-arket'!$B$4:$B$7)</f>
        <v>0.79999999999999993</v>
      </c>
      <c r="O987">
        <v>1</v>
      </c>
      <c r="P987">
        <v>10</v>
      </c>
      <c r="Q987">
        <v>1</v>
      </c>
      <c r="R987">
        <v>0</v>
      </c>
      <c r="S987">
        <v>1</v>
      </c>
      <c r="T987">
        <v>0</v>
      </c>
    </row>
    <row r="988" spans="1:20" x14ac:dyDescent="0.35">
      <c r="A988" s="1">
        <v>43959</v>
      </c>
      <c r="B988" t="s">
        <v>24</v>
      </c>
      <c r="C988" s="2">
        <v>1674</v>
      </c>
      <c r="D988">
        <f t="shared" si="35"/>
        <v>3.2237554536572413</v>
      </c>
      <c r="E988">
        <f t="shared" si="36"/>
        <v>2.341215814902764E-3</v>
      </c>
      <c r="F988">
        <v>2</v>
      </c>
      <c r="G988" s="3">
        <v>10.199999999999999</v>
      </c>
      <c r="H988" s="3">
        <v>836675</v>
      </c>
      <c r="I988">
        <v>3</v>
      </c>
      <c r="J988">
        <v>0</v>
      </c>
      <c r="K988">
        <v>0</v>
      </c>
      <c r="L988">
        <v>0</v>
      </c>
      <c r="M988">
        <f>SUM('[1]Skole-arket'!$D$11:$D$15,'[1]Skole-arket'!$I$3,'[1]Skole-arket'!$D$17)/'[1]Skole-arket'!$H$11</f>
        <v>0.40067793739795876</v>
      </c>
      <c r="N988" s="4">
        <f>SUM('[1]Vægt-arket'!$B$4:$B$7)</f>
        <v>0.79999999999999993</v>
      </c>
      <c r="O988">
        <v>1</v>
      </c>
      <c r="P988">
        <v>10</v>
      </c>
      <c r="Q988">
        <v>1</v>
      </c>
      <c r="R988">
        <v>0</v>
      </c>
      <c r="S988">
        <v>1</v>
      </c>
      <c r="T988">
        <v>0</v>
      </c>
    </row>
    <row r="989" spans="1:20" x14ac:dyDescent="0.35">
      <c r="A989" s="1">
        <v>43960</v>
      </c>
      <c r="B989" t="s">
        <v>24</v>
      </c>
      <c r="C989" s="2">
        <v>1685</v>
      </c>
      <c r="D989">
        <f t="shared" si="35"/>
        <v>3.2265999052073573</v>
      </c>
      <c r="E989">
        <f t="shared" si="36"/>
        <v>2.8444515501160339E-3</v>
      </c>
      <c r="F989">
        <v>3</v>
      </c>
      <c r="G989" s="3">
        <v>11.5</v>
      </c>
      <c r="H989" s="3">
        <v>836675</v>
      </c>
      <c r="I989">
        <v>3</v>
      </c>
      <c r="J989">
        <v>0</v>
      </c>
      <c r="K989">
        <v>0</v>
      </c>
      <c r="L989">
        <v>0</v>
      </c>
      <c r="M989">
        <f>SUM('[1]Skole-arket'!$D$11:$D$15,'[1]Skole-arket'!$I$3,'[1]Skole-arket'!$D$17)/'[1]Skole-arket'!$H$11</f>
        <v>0.40067793739795876</v>
      </c>
      <c r="N989" s="4">
        <f>SUM('[1]Vægt-arket'!$B$4:$B$7)</f>
        <v>0.79999999999999993</v>
      </c>
      <c r="O989">
        <v>1</v>
      </c>
      <c r="P989">
        <v>10</v>
      </c>
      <c r="Q989">
        <v>1</v>
      </c>
      <c r="R989">
        <v>0</v>
      </c>
      <c r="S989">
        <v>1</v>
      </c>
      <c r="T989">
        <v>0</v>
      </c>
    </row>
    <row r="990" spans="1:20" x14ac:dyDescent="0.35">
      <c r="A990" s="1">
        <v>43961</v>
      </c>
      <c r="B990" t="s">
        <v>24</v>
      </c>
      <c r="C990" s="2">
        <v>1693</v>
      </c>
      <c r="D990">
        <f t="shared" si="35"/>
        <v>3.2286569581089353</v>
      </c>
      <c r="E990">
        <f t="shared" si="36"/>
        <v>2.0570529015779826E-3</v>
      </c>
      <c r="F990">
        <v>4</v>
      </c>
      <c r="G990" s="3">
        <v>9.6999999999999993</v>
      </c>
      <c r="H990" s="3">
        <v>836675</v>
      </c>
      <c r="I990">
        <v>3</v>
      </c>
      <c r="J990">
        <v>0</v>
      </c>
      <c r="K990">
        <v>0</v>
      </c>
      <c r="L990">
        <v>0</v>
      </c>
      <c r="M990">
        <f>SUM('[1]Skole-arket'!$D$11:$D$15,'[1]Skole-arket'!$I$3,'[1]Skole-arket'!$D$17)/'[1]Skole-arket'!$H$11</f>
        <v>0.40067793739795876</v>
      </c>
      <c r="N990" s="4">
        <f>SUM('[1]Vægt-arket'!$B$4:$B$7)</f>
        <v>0.79999999999999993</v>
      </c>
      <c r="O990">
        <v>1</v>
      </c>
      <c r="P990">
        <v>10</v>
      </c>
      <c r="Q990">
        <v>1</v>
      </c>
      <c r="R990">
        <v>0</v>
      </c>
      <c r="S990">
        <v>1</v>
      </c>
      <c r="T990">
        <v>0</v>
      </c>
    </row>
    <row r="991" spans="1:20" x14ac:dyDescent="0.35">
      <c r="A991" s="1">
        <v>43962</v>
      </c>
      <c r="B991" t="s">
        <v>24</v>
      </c>
      <c r="C991" s="2">
        <v>1705</v>
      </c>
      <c r="D991">
        <f t="shared" si="35"/>
        <v>3.2317243833285163</v>
      </c>
      <c r="E991">
        <f t="shared" si="36"/>
        <v>3.0674252195810325E-3</v>
      </c>
      <c r="F991">
        <v>5</v>
      </c>
      <c r="G991" s="3">
        <v>6.5</v>
      </c>
      <c r="H991" s="3">
        <v>836675</v>
      </c>
      <c r="I991">
        <v>3</v>
      </c>
      <c r="J991">
        <v>0</v>
      </c>
      <c r="K991">
        <v>0</v>
      </c>
      <c r="L991">
        <v>0</v>
      </c>
      <c r="M991">
        <f>SUM('[1]Skole-arket'!$D$11:$D$15,'[1]Skole-arket'!$I$3,'[1]Skole-arket'!$D$17)/'[1]Skole-arket'!$H$11</f>
        <v>0.40067793739795876</v>
      </c>
      <c r="N991" s="4">
        <f>SUM('[1]Vægt-arket'!$B$5:$B$7)</f>
        <v>0.5</v>
      </c>
      <c r="O991">
        <v>1</v>
      </c>
      <c r="P991">
        <v>10</v>
      </c>
      <c r="Q991">
        <v>1</v>
      </c>
      <c r="R991">
        <v>0</v>
      </c>
      <c r="S991">
        <v>1</v>
      </c>
      <c r="T991">
        <v>0</v>
      </c>
    </row>
    <row r="992" spans="1:20" x14ac:dyDescent="0.35">
      <c r="A992" s="1">
        <v>43963</v>
      </c>
      <c r="B992" t="s">
        <v>24</v>
      </c>
      <c r="C992" s="2">
        <v>1715</v>
      </c>
      <c r="D992">
        <f t="shared" si="35"/>
        <v>3.2342641243787895</v>
      </c>
      <c r="E992">
        <f t="shared" si="36"/>
        <v>2.5397410502732143E-3</v>
      </c>
      <c r="F992">
        <v>6</v>
      </c>
      <c r="G992" s="3">
        <v>6</v>
      </c>
      <c r="H992" s="3">
        <v>836675</v>
      </c>
      <c r="I992">
        <v>4</v>
      </c>
      <c r="J992">
        <v>0</v>
      </c>
      <c r="K992">
        <v>0</v>
      </c>
      <c r="L992">
        <v>1</v>
      </c>
      <c r="M992">
        <f>SUM('[1]Skole-arket'!$D$11:$D$15,'[1]Skole-arket'!$I$3,'[1]Skole-arket'!$D$17)/'[1]Skole-arket'!$H$11</f>
        <v>0.40067793739795876</v>
      </c>
      <c r="N992" s="4">
        <f>SUM('[1]Vægt-arket'!$B$5:$B$7)</f>
        <v>0.5</v>
      </c>
      <c r="O992">
        <v>1</v>
      </c>
      <c r="P992">
        <v>10</v>
      </c>
      <c r="Q992">
        <v>1</v>
      </c>
      <c r="R992">
        <v>0</v>
      </c>
      <c r="S992">
        <v>1</v>
      </c>
      <c r="T992">
        <v>0</v>
      </c>
    </row>
    <row r="993" spans="1:20" x14ac:dyDescent="0.35">
      <c r="A993" s="1">
        <v>43964</v>
      </c>
      <c r="B993" t="s">
        <v>24</v>
      </c>
      <c r="C993" s="2">
        <v>1728</v>
      </c>
      <c r="D993">
        <f t="shared" si="35"/>
        <v>3.2375437381428744</v>
      </c>
      <c r="E993">
        <f t="shared" si="36"/>
        <v>3.279613764084921E-3</v>
      </c>
      <c r="F993">
        <v>0</v>
      </c>
      <c r="G993" s="3">
        <v>6.2</v>
      </c>
      <c r="H993" s="3">
        <v>836675</v>
      </c>
      <c r="I993">
        <v>4</v>
      </c>
      <c r="J993">
        <v>0</v>
      </c>
      <c r="K993">
        <v>0</v>
      </c>
      <c r="L993">
        <v>0</v>
      </c>
      <c r="M993">
        <f>SUM('[1]Skole-arket'!$D$11:$D$15,'[1]Skole-arket'!$I$3,'[1]Skole-arket'!$D$17)/'[1]Skole-arket'!$H$11</f>
        <v>0.40067793739795876</v>
      </c>
      <c r="N993" s="4">
        <f>SUM('[1]Vægt-arket'!$B$5:$B$7)</f>
        <v>0.5</v>
      </c>
      <c r="O993">
        <v>1</v>
      </c>
      <c r="P993">
        <v>10</v>
      </c>
      <c r="Q993">
        <v>1</v>
      </c>
      <c r="R993">
        <v>0</v>
      </c>
      <c r="S993">
        <v>1</v>
      </c>
      <c r="T993">
        <v>0</v>
      </c>
    </row>
    <row r="994" spans="1:20" x14ac:dyDescent="0.35">
      <c r="A994" s="1">
        <v>43965</v>
      </c>
      <c r="B994" t="s">
        <v>24</v>
      </c>
      <c r="C994" s="2">
        <v>1742</v>
      </c>
      <c r="D994">
        <f t="shared" si="35"/>
        <v>3.2410481506716442</v>
      </c>
      <c r="E994">
        <f t="shared" si="36"/>
        <v>3.5044125287697625E-3</v>
      </c>
      <c r="F994">
        <v>1</v>
      </c>
      <c r="G994" s="3">
        <v>6.8</v>
      </c>
      <c r="H994" s="3">
        <v>836675</v>
      </c>
      <c r="I994">
        <v>4</v>
      </c>
      <c r="J994">
        <v>0</v>
      </c>
      <c r="K994">
        <v>0</v>
      </c>
      <c r="L994">
        <v>0</v>
      </c>
      <c r="M994">
        <f>SUM('[1]Skole-arket'!$D$11:$D$15,'[1]Skole-arket'!$I$3,'[1]Skole-arket'!$D$17)/'[1]Skole-arket'!$H$11</f>
        <v>0.40067793739795876</v>
      </c>
      <c r="N994" s="4">
        <f>SUM('[1]Vægt-arket'!$B$5:$B$7)</f>
        <v>0.5</v>
      </c>
      <c r="O994">
        <v>1</v>
      </c>
      <c r="P994">
        <v>10</v>
      </c>
      <c r="Q994">
        <v>1</v>
      </c>
      <c r="R994">
        <v>0</v>
      </c>
      <c r="S994">
        <v>1</v>
      </c>
      <c r="T994">
        <v>0</v>
      </c>
    </row>
    <row r="995" spans="1:20" x14ac:dyDescent="0.35">
      <c r="A995" s="1">
        <v>43966</v>
      </c>
      <c r="B995" t="s">
        <v>24</v>
      </c>
      <c r="C995" s="2">
        <v>1756</v>
      </c>
      <c r="D995">
        <f t="shared" si="35"/>
        <v>3.2445245115700838</v>
      </c>
      <c r="E995">
        <f t="shared" si="36"/>
        <v>3.4763608984396122E-3</v>
      </c>
      <c r="F995">
        <v>2</v>
      </c>
      <c r="G995" s="3">
        <v>8.6999999999999993</v>
      </c>
      <c r="H995" s="3">
        <v>836675</v>
      </c>
      <c r="I995">
        <v>4</v>
      </c>
      <c r="J995">
        <v>0</v>
      </c>
      <c r="K995">
        <v>0</v>
      </c>
      <c r="L995">
        <v>0</v>
      </c>
      <c r="M995">
        <f>SUM('[1]Skole-arket'!$D$11:$D$15,'[1]Skole-arket'!$I$3,'[1]Skole-arket'!$D$17)/'[1]Skole-arket'!$H$11</f>
        <v>0.40067793739795876</v>
      </c>
      <c r="N995" s="4">
        <f>SUM('[1]Vægt-arket'!$B$5:$B$7)</f>
        <v>0.5</v>
      </c>
      <c r="O995">
        <v>1</v>
      </c>
      <c r="P995">
        <v>10</v>
      </c>
      <c r="Q995">
        <v>1</v>
      </c>
      <c r="R995">
        <v>0</v>
      </c>
      <c r="S995">
        <v>1</v>
      </c>
      <c r="T995">
        <v>0</v>
      </c>
    </row>
    <row r="996" spans="1:20" x14ac:dyDescent="0.35">
      <c r="A996" s="1">
        <v>43967</v>
      </c>
      <c r="B996" t="s">
        <v>24</v>
      </c>
      <c r="C996" s="2">
        <v>1764</v>
      </c>
      <c r="D996">
        <f t="shared" si="35"/>
        <v>3.2464985807958011</v>
      </c>
      <c r="E996">
        <f t="shared" si="36"/>
        <v>1.9740692257173009E-3</v>
      </c>
      <c r="F996">
        <v>3</v>
      </c>
      <c r="G996" s="3">
        <v>9.1</v>
      </c>
      <c r="H996" s="3">
        <v>836675</v>
      </c>
      <c r="I996">
        <v>4</v>
      </c>
      <c r="J996">
        <v>0</v>
      </c>
      <c r="K996">
        <v>0</v>
      </c>
      <c r="L996">
        <v>0</v>
      </c>
      <c r="M996">
        <f>SUM('[1]Skole-arket'!$D$11:$D$15,'[1]Skole-arket'!$I$3,'[1]Skole-arket'!$D$17)/'[1]Skole-arket'!$H$11</f>
        <v>0.40067793739795876</v>
      </c>
      <c r="N996" s="4">
        <f>SUM('[1]Vægt-arket'!$B$5:$B$7)</f>
        <v>0.5</v>
      </c>
      <c r="O996">
        <v>1</v>
      </c>
      <c r="P996">
        <v>10</v>
      </c>
      <c r="Q996">
        <v>1</v>
      </c>
      <c r="R996">
        <v>0</v>
      </c>
      <c r="S996">
        <v>1</v>
      </c>
      <c r="T996">
        <v>0</v>
      </c>
    </row>
    <row r="997" spans="1:20" x14ac:dyDescent="0.35">
      <c r="A997" s="1">
        <v>43968</v>
      </c>
      <c r="B997" t="s">
        <v>24</v>
      </c>
      <c r="C997" s="2">
        <v>1771</v>
      </c>
      <c r="D997">
        <f t="shared" si="35"/>
        <v>3.2482185611900749</v>
      </c>
      <c r="E997">
        <f t="shared" si="36"/>
        <v>1.7199803942737901E-3</v>
      </c>
      <c r="F997">
        <v>4</v>
      </c>
      <c r="G997" s="3">
        <v>9.8000000000000007</v>
      </c>
      <c r="H997" s="3">
        <v>836675</v>
      </c>
      <c r="I997">
        <v>4</v>
      </c>
      <c r="J997">
        <v>0</v>
      </c>
      <c r="K997">
        <v>0</v>
      </c>
      <c r="L997">
        <v>0</v>
      </c>
      <c r="M997">
        <f>SUM('[1]Skole-arket'!$D$11:$D$15,'[1]Skole-arket'!$I$3,'[1]Skole-arket'!$D$17)/'[1]Skole-arket'!$H$11</f>
        <v>0.40067793739795876</v>
      </c>
      <c r="N997" s="4">
        <f>SUM('[1]Vægt-arket'!$B$5:$B$7)</f>
        <v>0.5</v>
      </c>
      <c r="O997">
        <v>1</v>
      </c>
      <c r="P997">
        <v>10</v>
      </c>
      <c r="Q997">
        <v>1</v>
      </c>
      <c r="R997">
        <v>0</v>
      </c>
      <c r="S997">
        <v>1</v>
      </c>
      <c r="T997">
        <v>0</v>
      </c>
    </row>
    <row r="998" spans="1:20" x14ac:dyDescent="0.35">
      <c r="A998" s="1">
        <v>43969</v>
      </c>
      <c r="B998" t="s">
        <v>24</v>
      </c>
      <c r="C998" s="2">
        <v>1779</v>
      </c>
      <c r="D998">
        <f t="shared" si="35"/>
        <v>3.2501759480839252</v>
      </c>
      <c r="E998">
        <f t="shared" si="36"/>
        <v>1.957386893850277E-3</v>
      </c>
      <c r="F998">
        <v>5</v>
      </c>
      <c r="G998" s="3">
        <v>9.9</v>
      </c>
      <c r="H998" s="3">
        <v>836675</v>
      </c>
      <c r="I998">
        <v>4</v>
      </c>
      <c r="J998">
        <v>0</v>
      </c>
      <c r="K998">
        <v>0</v>
      </c>
      <c r="L998">
        <v>0</v>
      </c>
      <c r="M998">
        <f>SUM('[1]Skole-arket'!$I$3,'[1]Skole-arket'!$D$17)/'[1]Skole-arket'!$H$11</f>
        <v>0.16114323213666709</v>
      </c>
      <c r="N998">
        <v>0</v>
      </c>
      <c r="O998">
        <v>1</v>
      </c>
      <c r="P998">
        <v>10</v>
      </c>
      <c r="Q998">
        <v>1</v>
      </c>
      <c r="R998">
        <v>0</v>
      </c>
      <c r="S998">
        <v>1</v>
      </c>
      <c r="T998">
        <v>0</v>
      </c>
    </row>
    <row r="999" spans="1:20" x14ac:dyDescent="0.35">
      <c r="A999" s="1">
        <v>43970</v>
      </c>
      <c r="B999" t="s">
        <v>24</v>
      </c>
      <c r="C999" s="2">
        <v>1787</v>
      </c>
      <c r="D999">
        <f t="shared" si="35"/>
        <v>3.2521245525056441</v>
      </c>
      <c r="E999">
        <f t="shared" si="36"/>
        <v>1.948604421718958E-3</v>
      </c>
      <c r="F999">
        <v>6</v>
      </c>
      <c r="G999" s="3">
        <v>11.1</v>
      </c>
      <c r="H999" s="3">
        <v>836675</v>
      </c>
      <c r="I999">
        <v>4</v>
      </c>
      <c r="J999">
        <v>0</v>
      </c>
      <c r="K999">
        <v>0</v>
      </c>
      <c r="L999">
        <v>0</v>
      </c>
      <c r="M999">
        <f>SUM('[1]Skole-arket'!$I$3,'[1]Skole-arket'!$D$17)/'[1]Skole-arket'!$H$11</f>
        <v>0.16114323213666709</v>
      </c>
      <c r="N999">
        <v>0</v>
      </c>
      <c r="O999">
        <v>1</v>
      </c>
      <c r="P999">
        <v>10</v>
      </c>
      <c r="Q999">
        <v>1</v>
      </c>
      <c r="R999">
        <v>0</v>
      </c>
      <c r="S999">
        <v>1</v>
      </c>
      <c r="T999">
        <v>0</v>
      </c>
    </row>
    <row r="1000" spans="1:20" x14ac:dyDescent="0.35">
      <c r="A1000" s="1">
        <v>43971</v>
      </c>
      <c r="B1000" t="s">
        <v>24</v>
      </c>
      <c r="C1000" s="2">
        <v>1799</v>
      </c>
      <c r="D1000">
        <f t="shared" si="35"/>
        <v>3.2550311633455515</v>
      </c>
      <c r="E1000">
        <f t="shared" si="36"/>
        <v>2.9066108399073975E-3</v>
      </c>
      <c r="F1000">
        <v>0</v>
      </c>
      <c r="G1000" s="3">
        <v>10.9</v>
      </c>
      <c r="H1000" s="3">
        <v>836675</v>
      </c>
      <c r="I1000">
        <v>4</v>
      </c>
      <c r="J1000">
        <v>0</v>
      </c>
      <c r="K1000">
        <v>0</v>
      </c>
      <c r="L1000">
        <v>0</v>
      </c>
      <c r="M1000">
        <f>SUM('[1]Skole-arket'!$I$3,'[1]Skole-arket'!$D$17)/'[1]Skole-arket'!$H$11</f>
        <v>0.16114323213666709</v>
      </c>
      <c r="N1000">
        <v>0</v>
      </c>
      <c r="O1000">
        <v>1</v>
      </c>
      <c r="P1000">
        <v>10</v>
      </c>
      <c r="Q1000">
        <v>1</v>
      </c>
      <c r="R1000">
        <v>0</v>
      </c>
      <c r="S1000">
        <v>1</v>
      </c>
      <c r="T1000">
        <v>0</v>
      </c>
    </row>
    <row r="1001" spans="1:20" x14ac:dyDescent="0.35">
      <c r="A1001" s="1">
        <v>43972</v>
      </c>
      <c r="B1001" t="s">
        <v>24</v>
      </c>
      <c r="C1001" s="2">
        <v>1804</v>
      </c>
      <c r="D1001">
        <f t="shared" si="35"/>
        <v>3.2562365332059229</v>
      </c>
      <c r="E1001">
        <f t="shared" si="36"/>
        <v>1.2053698603713414E-3</v>
      </c>
      <c r="F1001">
        <v>1</v>
      </c>
      <c r="G1001" s="3">
        <v>12.8</v>
      </c>
      <c r="H1001" s="3">
        <v>836675</v>
      </c>
      <c r="I1001">
        <v>4</v>
      </c>
      <c r="J1001">
        <v>0</v>
      </c>
      <c r="K1001">
        <v>0</v>
      </c>
      <c r="L1001">
        <v>0</v>
      </c>
      <c r="M1001">
        <f>SUM('[1]Skole-arket'!$I$3,'[1]Skole-arket'!$D$17)/'[1]Skole-arket'!$H$11</f>
        <v>0.16114323213666709</v>
      </c>
      <c r="N1001">
        <v>0</v>
      </c>
      <c r="O1001">
        <v>1</v>
      </c>
      <c r="P1001">
        <v>10</v>
      </c>
      <c r="Q1001">
        <v>1</v>
      </c>
      <c r="R1001">
        <v>0</v>
      </c>
      <c r="S1001">
        <v>1</v>
      </c>
      <c r="T1001">
        <v>0</v>
      </c>
    </row>
    <row r="1002" spans="1:20" x14ac:dyDescent="0.35">
      <c r="A1002" s="1">
        <v>43973</v>
      </c>
      <c r="B1002" t="s">
        <v>24</v>
      </c>
      <c r="C1002" s="2">
        <v>1818</v>
      </c>
      <c r="D1002">
        <f t="shared" si="35"/>
        <v>3.2595938788859486</v>
      </c>
      <c r="E1002">
        <f t="shared" si="36"/>
        <v>3.3573456800257695E-3</v>
      </c>
      <c r="F1002">
        <v>2</v>
      </c>
      <c r="G1002" s="3">
        <v>13.4</v>
      </c>
      <c r="H1002" s="3">
        <v>836675</v>
      </c>
      <c r="I1002">
        <v>4</v>
      </c>
      <c r="J1002">
        <v>0</v>
      </c>
      <c r="K1002">
        <v>0</v>
      </c>
      <c r="L1002">
        <v>0</v>
      </c>
      <c r="M1002">
        <f>SUM('[1]Skole-arket'!$I$3,'[1]Skole-arket'!$D$17)/'[1]Skole-arket'!$H$11</f>
        <v>0.16114323213666709</v>
      </c>
      <c r="N1002">
        <v>0</v>
      </c>
      <c r="O1002">
        <v>1</v>
      </c>
      <c r="P1002">
        <v>10</v>
      </c>
      <c r="Q1002">
        <v>1</v>
      </c>
      <c r="R1002">
        <v>0</v>
      </c>
      <c r="S1002">
        <v>1</v>
      </c>
      <c r="T1002">
        <v>0</v>
      </c>
    </row>
    <row r="1003" spans="1:20" x14ac:dyDescent="0.35">
      <c r="A1003" s="1">
        <v>43974</v>
      </c>
      <c r="B1003" t="s">
        <v>24</v>
      </c>
      <c r="C1003" s="2">
        <v>1822</v>
      </c>
      <c r="D1003">
        <f t="shared" si="35"/>
        <v>3.2605483726369795</v>
      </c>
      <c r="E1003">
        <f t="shared" si="36"/>
        <v>9.5449375103084932E-4</v>
      </c>
      <c r="F1003">
        <v>3</v>
      </c>
      <c r="G1003" s="3">
        <v>12.4</v>
      </c>
      <c r="H1003" s="3">
        <v>836675</v>
      </c>
      <c r="I1003">
        <v>4</v>
      </c>
      <c r="J1003">
        <v>0</v>
      </c>
      <c r="K1003">
        <v>0</v>
      </c>
      <c r="L1003">
        <v>0</v>
      </c>
      <c r="M1003">
        <f>SUM('[1]Skole-arket'!$I$3,'[1]Skole-arket'!$D$17)/'[1]Skole-arket'!$H$11</f>
        <v>0.16114323213666709</v>
      </c>
      <c r="N1003">
        <v>0</v>
      </c>
      <c r="O1003">
        <v>1</v>
      </c>
      <c r="P1003">
        <v>10</v>
      </c>
      <c r="Q1003">
        <v>1</v>
      </c>
      <c r="R1003">
        <v>0</v>
      </c>
      <c r="S1003">
        <v>1</v>
      </c>
      <c r="T1003">
        <v>0</v>
      </c>
    </row>
    <row r="1004" spans="1:20" x14ac:dyDescent="0.35">
      <c r="A1004" s="1">
        <v>43975</v>
      </c>
      <c r="B1004" t="s">
        <v>24</v>
      </c>
      <c r="C1004" s="2">
        <v>1827</v>
      </c>
      <c r="D1004">
        <f t="shared" si="35"/>
        <v>3.2617385473525378</v>
      </c>
      <c r="E1004">
        <f t="shared" si="36"/>
        <v>1.1901747155582676E-3</v>
      </c>
      <c r="F1004">
        <v>4</v>
      </c>
      <c r="G1004" s="3">
        <v>10.9</v>
      </c>
      <c r="H1004" s="3">
        <v>836675</v>
      </c>
      <c r="I1004">
        <v>4</v>
      </c>
      <c r="J1004">
        <v>0</v>
      </c>
      <c r="K1004">
        <v>0</v>
      </c>
      <c r="L1004">
        <v>0</v>
      </c>
      <c r="M1004">
        <f>SUM('[1]Skole-arket'!$I$3,'[1]Skole-arket'!$D$17)/'[1]Skole-arket'!$H$11</f>
        <v>0.16114323213666709</v>
      </c>
      <c r="N1004">
        <v>0</v>
      </c>
      <c r="O1004">
        <v>1</v>
      </c>
      <c r="P1004">
        <v>10</v>
      </c>
      <c r="Q1004">
        <v>1</v>
      </c>
      <c r="R1004">
        <v>0</v>
      </c>
      <c r="S1004">
        <v>1</v>
      </c>
      <c r="T1004">
        <v>0</v>
      </c>
    </row>
    <row r="1005" spans="1:20" x14ac:dyDescent="0.35">
      <c r="A1005" s="1">
        <v>43976</v>
      </c>
      <c r="B1005" t="s">
        <v>24</v>
      </c>
      <c r="C1005" s="2">
        <v>1832</v>
      </c>
      <c r="D1005">
        <f t="shared" si="35"/>
        <v>3.2629254693318317</v>
      </c>
      <c r="E1005">
        <f t="shared" si="36"/>
        <v>1.1869219792939312E-3</v>
      </c>
      <c r="F1005">
        <v>5</v>
      </c>
      <c r="G1005" s="3">
        <v>12.2</v>
      </c>
      <c r="H1005" s="3">
        <v>836675</v>
      </c>
      <c r="I1005">
        <v>4</v>
      </c>
      <c r="J1005">
        <v>0</v>
      </c>
      <c r="K1005">
        <v>0</v>
      </c>
      <c r="L1005">
        <v>0</v>
      </c>
      <c r="M1005">
        <f>SUM('[1]Skole-arket'!$I$3,'[1]Skole-arket'!$D$17)/'[1]Skole-arket'!$H$11</f>
        <v>0.16114323213666709</v>
      </c>
      <c r="N1005">
        <v>0</v>
      </c>
      <c r="O1005">
        <v>1</v>
      </c>
      <c r="P1005">
        <v>10</v>
      </c>
      <c r="Q1005">
        <v>1</v>
      </c>
      <c r="R1005">
        <v>0</v>
      </c>
      <c r="S1005">
        <v>1</v>
      </c>
      <c r="T1005">
        <v>0</v>
      </c>
    </row>
    <row r="1006" spans="1:20" x14ac:dyDescent="0.35">
      <c r="A1006" s="1">
        <v>43977</v>
      </c>
      <c r="B1006" t="s">
        <v>24</v>
      </c>
      <c r="C1006" s="2">
        <v>1839</v>
      </c>
      <c r="D1006">
        <f t="shared" si="35"/>
        <v>3.2645817292380777</v>
      </c>
      <c r="E1006">
        <f t="shared" si="36"/>
        <v>1.6562599062459604E-3</v>
      </c>
      <c r="F1006">
        <v>6</v>
      </c>
      <c r="G1006" s="3">
        <v>12.2</v>
      </c>
      <c r="H1006" s="3">
        <v>836675</v>
      </c>
      <c r="I1006">
        <v>4</v>
      </c>
      <c r="J1006">
        <v>0</v>
      </c>
      <c r="K1006">
        <v>0</v>
      </c>
      <c r="L1006">
        <v>0</v>
      </c>
      <c r="M1006">
        <f>SUM('[1]Skole-arket'!$I$3,'[1]Skole-arket'!$D$17)/'[1]Skole-arket'!$H$11</f>
        <v>0.16114323213666709</v>
      </c>
      <c r="N1006">
        <v>0</v>
      </c>
      <c r="O1006">
        <v>1</v>
      </c>
      <c r="P1006">
        <v>10</v>
      </c>
      <c r="Q1006">
        <v>1</v>
      </c>
      <c r="R1006">
        <v>0</v>
      </c>
      <c r="S1006">
        <v>1</v>
      </c>
      <c r="T1006">
        <v>0</v>
      </c>
    </row>
    <row r="1007" spans="1:20" x14ac:dyDescent="0.35">
      <c r="A1007" s="1">
        <v>43978</v>
      </c>
      <c r="B1007" t="s">
        <v>24</v>
      </c>
      <c r="C1007" s="2">
        <v>1847</v>
      </c>
      <c r="D1007">
        <f t="shared" si="35"/>
        <v>3.2664668954402414</v>
      </c>
      <c r="E1007">
        <f t="shared" si="36"/>
        <v>1.8851662021637239E-3</v>
      </c>
      <c r="F1007">
        <v>0</v>
      </c>
      <c r="G1007" s="3">
        <v>12.1</v>
      </c>
      <c r="H1007" s="3">
        <v>836675</v>
      </c>
      <c r="I1007">
        <v>4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10</v>
      </c>
      <c r="Q1007">
        <v>1</v>
      </c>
      <c r="R1007">
        <v>0</v>
      </c>
      <c r="S1007">
        <v>1</v>
      </c>
      <c r="T1007">
        <v>0</v>
      </c>
    </row>
    <row r="1008" spans="1:20" x14ac:dyDescent="0.35">
      <c r="A1008" s="1">
        <v>43979</v>
      </c>
      <c r="B1008" t="s">
        <v>24</v>
      </c>
      <c r="C1008" s="2">
        <v>1854</v>
      </c>
      <c r="D1008">
        <f t="shared" si="35"/>
        <v>3.2681097298084785</v>
      </c>
      <c r="E1008">
        <f t="shared" si="36"/>
        <v>1.6428343682370894E-3</v>
      </c>
      <c r="F1008">
        <v>1</v>
      </c>
      <c r="G1008" s="3">
        <v>11.6</v>
      </c>
      <c r="H1008" s="3">
        <v>836675</v>
      </c>
      <c r="I1008">
        <v>4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10</v>
      </c>
      <c r="Q1008">
        <v>1</v>
      </c>
      <c r="R1008">
        <v>0</v>
      </c>
      <c r="S1008">
        <v>1</v>
      </c>
      <c r="T1008">
        <v>0</v>
      </c>
    </row>
    <row r="1009" spans="1:20" x14ac:dyDescent="0.35">
      <c r="A1009" s="1">
        <v>43980</v>
      </c>
      <c r="B1009" t="s">
        <v>24</v>
      </c>
      <c r="C1009" s="2">
        <v>1865</v>
      </c>
      <c r="D1009">
        <f t="shared" si="35"/>
        <v>3.2706788361447066</v>
      </c>
      <c r="E1009">
        <f t="shared" si="36"/>
        <v>2.5691063362280886E-3</v>
      </c>
      <c r="F1009">
        <v>2</v>
      </c>
      <c r="G1009" s="3">
        <v>11.7</v>
      </c>
      <c r="H1009" s="3">
        <v>836675</v>
      </c>
      <c r="I1009">
        <v>4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10</v>
      </c>
      <c r="Q1009">
        <v>1</v>
      </c>
      <c r="R1009">
        <v>0</v>
      </c>
      <c r="S1009">
        <v>1</v>
      </c>
      <c r="T1009">
        <v>0</v>
      </c>
    </row>
    <row r="1010" spans="1:20" x14ac:dyDescent="0.35">
      <c r="A1010" s="1">
        <v>43981</v>
      </c>
      <c r="B1010" t="s">
        <v>24</v>
      </c>
      <c r="C1010" s="2">
        <v>1874</v>
      </c>
      <c r="D1010">
        <f t="shared" si="35"/>
        <v>3.2727695865517594</v>
      </c>
      <c r="E1010">
        <f t="shared" si="36"/>
        <v>2.090750407052866E-3</v>
      </c>
      <c r="F1010">
        <v>3</v>
      </c>
      <c r="G1010" s="3">
        <v>14.2</v>
      </c>
      <c r="H1010" s="3">
        <v>836675</v>
      </c>
      <c r="I1010">
        <v>4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10</v>
      </c>
      <c r="Q1010">
        <v>1</v>
      </c>
      <c r="R1010">
        <v>0</v>
      </c>
      <c r="S1010">
        <v>1</v>
      </c>
      <c r="T1010">
        <v>0</v>
      </c>
    </row>
    <row r="1011" spans="1:20" x14ac:dyDescent="0.35">
      <c r="A1011" s="1">
        <v>43982</v>
      </c>
      <c r="B1011" t="s">
        <v>24</v>
      </c>
      <c r="C1011" s="2">
        <v>1880</v>
      </c>
      <c r="D1011">
        <f t="shared" si="35"/>
        <v>3.27415784926368</v>
      </c>
      <c r="E1011">
        <f t="shared" si="36"/>
        <v>1.388262711920607E-3</v>
      </c>
      <c r="F1011">
        <v>4</v>
      </c>
      <c r="G1011" s="3">
        <v>15</v>
      </c>
      <c r="H1011" s="3">
        <v>836675</v>
      </c>
      <c r="I1011">
        <v>4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10</v>
      </c>
      <c r="Q1011">
        <v>1</v>
      </c>
      <c r="R1011">
        <v>0</v>
      </c>
      <c r="S1011">
        <v>1</v>
      </c>
      <c r="T1011">
        <v>0</v>
      </c>
    </row>
    <row r="1012" spans="1:20" x14ac:dyDescent="0.35">
      <c r="A1012" s="1">
        <v>43983</v>
      </c>
      <c r="B1012" t="s">
        <v>24</v>
      </c>
      <c r="C1012" s="2">
        <v>1888</v>
      </c>
      <c r="D1012">
        <f t="shared" si="35"/>
        <v>3.2760019899620501</v>
      </c>
      <c r="E1012">
        <f t="shared" si="36"/>
        <v>1.8441406983700226E-3</v>
      </c>
      <c r="F1012">
        <v>5</v>
      </c>
      <c r="G1012" s="3">
        <v>16.2</v>
      </c>
      <c r="H1012" s="3">
        <v>836675</v>
      </c>
      <c r="I1012">
        <v>4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10</v>
      </c>
      <c r="Q1012">
        <v>1</v>
      </c>
      <c r="R1012">
        <v>0</v>
      </c>
      <c r="S1012">
        <v>1</v>
      </c>
      <c r="T1012">
        <v>0</v>
      </c>
    </row>
    <row r="1013" spans="1:20" x14ac:dyDescent="0.35">
      <c r="A1013" s="1">
        <v>43984</v>
      </c>
      <c r="B1013" t="s">
        <v>24</v>
      </c>
      <c r="C1013" s="2">
        <v>1904</v>
      </c>
      <c r="D1013">
        <f t="shared" si="35"/>
        <v>3.2796669440484556</v>
      </c>
      <c r="E1013">
        <f t="shared" si="36"/>
        <v>3.6649540864055474E-3</v>
      </c>
      <c r="F1013">
        <v>6</v>
      </c>
      <c r="G1013" s="3">
        <v>16.899999999999999</v>
      </c>
      <c r="H1013" s="3">
        <v>836675</v>
      </c>
      <c r="I1013">
        <v>4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10</v>
      </c>
      <c r="Q1013">
        <v>1</v>
      </c>
      <c r="R1013">
        <v>0</v>
      </c>
      <c r="S1013">
        <v>1</v>
      </c>
      <c r="T1013">
        <v>0</v>
      </c>
    </row>
    <row r="1014" spans="1:20" x14ac:dyDescent="0.35">
      <c r="A1014" s="1">
        <v>43985</v>
      </c>
      <c r="B1014" t="s">
        <v>24</v>
      </c>
      <c r="C1014" s="2">
        <v>1922</v>
      </c>
      <c r="D1014">
        <f t="shared" si="35"/>
        <v>3.2837533833325265</v>
      </c>
      <c r="E1014">
        <f t="shared" si="36"/>
        <v>4.0864392840709307E-3</v>
      </c>
      <c r="F1014">
        <v>0</v>
      </c>
      <c r="G1014" s="3">
        <v>15.4</v>
      </c>
      <c r="H1014" s="3">
        <v>836675</v>
      </c>
      <c r="I1014">
        <v>4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10</v>
      </c>
      <c r="Q1014">
        <v>1</v>
      </c>
      <c r="R1014">
        <v>0</v>
      </c>
      <c r="S1014">
        <v>1</v>
      </c>
      <c r="T1014">
        <v>0</v>
      </c>
    </row>
    <row r="1015" spans="1:20" x14ac:dyDescent="0.35">
      <c r="A1015" s="1">
        <v>43986</v>
      </c>
      <c r="B1015" t="s">
        <v>24</v>
      </c>
      <c r="C1015" s="2">
        <v>1928</v>
      </c>
      <c r="D1015">
        <f t="shared" si="35"/>
        <v>3.2851070295668121</v>
      </c>
      <c r="E1015">
        <f t="shared" si="36"/>
        <v>1.3536462342855771E-3</v>
      </c>
      <c r="F1015">
        <v>1</v>
      </c>
      <c r="G1015" s="3">
        <v>13.3</v>
      </c>
      <c r="H1015" s="3">
        <v>836675</v>
      </c>
      <c r="I1015">
        <v>4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10</v>
      </c>
      <c r="Q1015">
        <v>1</v>
      </c>
      <c r="R1015">
        <v>0</v>
      </c>
      <c r="S1015">
        <v>1</v>
      </c>
      <c r="T1015">
        <v>0</v>
      </c>
    </row>
    <row r="1016" spans="1:20" x14ac:dyDescent="0.35">
      <c r="A1016" s="1">
        <v>43987</v>
      </c>
      <c r="B1016" t="s">
        <v>24</v>
      </c>
      <c r="C1016" s="2">
        <v>1932</v>
      </c>
      <c r="D1016">
        <f t="shared" si="35"/>
        <v>3.2860071220794747</v>
      </c>
      <c r="E1016">
        <f t="shared" si="36"/>
        <v>9.0009251266254253E-4</v>
      </c>
      <c r="F1016">
        <v>2</v>
      </c>
      <c r="G1016" s="3">
        <v>12</v>
      </c>
      <c r="H1016" s="3">
        <v>836675</v>
      </c>
      <c r="I1016">
        <v>4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10</v>
      </c>
      <c r="Q1016">
        <v>1</v>
      </c>
      <c r="R1016">
        <v>0</v>
      </c>
      <c r="S1016">
        <v>1</v>
      </c>
      <c r="T1016">
        <v>0</v>
      </c>
    </row>
    <row r="1017" spans="1:20" x14ac:dyDescent="0.35">
      <c r="A1017" s="1">
        <v>43988</v>
      </c>
      <c r="B1017" t="s">
        <v>24</v>
      </c>
      <c r="C1017" s="2">
        <v>1934</v>
      </c>
      <c r="D1017">
        <f t="shared" si="35"/>
        <v>3.2864564697469829</v>
      </c>
      <c r="E1017">
        <f t="shared" si="36"/>
        <v>4.4934766750825972E-4</v>
      </c>
      <c r="F1017">
        <v>3</v>
      </c>
      <c r="G1017" s="3">
        <v>10.7</v>
      </c>
      <c r="H1017" s="3">
        <v>836675</v>
      </c>
      <c r="I1017">
        <v>4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10</v>
      </c>
      <c r="Q1017">
        <v>1</v>
      </c>
      <c r="R1017">
        <v>0</v>
      </c>
      <c r="S1017">
        <v>1</v>
      </c>
      <c r="T1017">
        <v>0</v>
      </c>
    </row>
    <row r="1018" spans="1:20" x14ac:dyDescent="0.35">
      <c r="A1018" s="1">
        <v>43989</v>
      </c>
      <c r="B1018" t="s">
        <v>24</v>
      </c>
      <c r="C1018" s="2">
        <v>1934</v>
      </c>
      <c r="D1018">
        <f t="shared" si="35"/>
        <v>3.2864564697469829</v>
      </c>
      <c r="E1018">
        <f t="shared" si="36"/>
        <v>0</v>
      </c>
      <c r="F1018">
        <v>4</v>
      </c>
      <c r="G1018" s="3">
        <v>12.3</v>
      </c>
      <c r="H1018" s="3">
        <v>836675</v>
      </c>
      <c r="I1018">
        <v>4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10</v>
      </c>
      <c r="Q1018">
        <v>1</v>
      </c>
      <c r="R1018">
        <v>0</v>
      </c>
      <c r="S1018">
        <v>1</v>
      </c>
      <c r="T1018">
        <v>0</v>
      </c>
    </row>
    <row r="1019" spans="1:20" x14ac:dyDescent="0.35">
      <c r="A1019" s="1">
        <v>43990</v>
      </c>
      <c r="B1019" t="s">
        <v>24</v>
      </c>
      <c r="C1019" s="2">
        <v>1936</v>
      </c>
      <c r="D1019">
        <f t="shared" si="35"/>
        <v>3.2869053529723748</v>
      </c>
      <c r="E1019">
        <f t="shared" si="36"/>
        <v>4.4888322539193837E-4</v>
      </c>
      <c r="F1019">
        <v>5</v>
      </c>
      <c r="G1019" s="3">
        <v>12.1</v>
      </c>
      <c r="H1019" s="3">
        <v>836675</v>
      </c>
      <c r="I1019">
        <v>4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50</v>
      </c>
      <c r="Q1019">
        <v>1</v>
      </c>
      <c r="R1019">
        <v>0</v>
      </c>
      <c r="S1019">
        <v>1</v>
      </c>
      <c r="T1019">
        <v>0</v>
      </c>
    </row>
    <row r="1020" spans="1:20" x14ac:dyDescent="0.35">
      <c r="A1020" s="1">
        <v>43991</v>
      </c>
      <c r="B1020" t="s">
        <v>24</v>
      </c>
      <c r="C1020" s="2">
        <v>1940</v>
      </c>
      <c r="D1020">
        <f t="shared" si="35"/>
        <v>3.287801729930226</v>
      </c>
      <c r="E1020">
        <f t="shared" si="36"/>
        <v>8.9637695785116378E-4</v>
      </c>
      <c r="F1020">
        <v>6</v>
      </c>
      <c r="G1020" s="3">
        <v>11.6</v>
      </c>
      <c r="H1020" s="3">
        <v>836675</v>
      </c>
      <c r="I1020">
        <v>4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50</v>
      </c>
      <c r="Q1020">
        <v>1</v>
      </c>
      <c r="R1020">
        <v>0</v>
      </c>
      <c r="S1020">
        <v>1</v>
      </c>
      <c r="T1020">
        <v>0</v>
      </c>
    </row>
    <row r="1021" spans="1:20" x14ac:dyDescent="0.35">
      <c r="A1021" s="1">
        <v>43992</v>
      </c>
      <c r="B1021" t="s">
        <v>24</v>
      </c>
      <c r="C1021" s="2">
        <v>1947</v>
      </c>
      <c r="D1021">
        <f t="shared" si="35"/>
        <v>3.2893659515200318</v>
      </c>
      <c r="E1021">
        <f t="shared" si="36"/>
        <v>1.5642215898057366E-3</v>
      </c>
      <c r="F1021">
        <v>0</v>
      </c>
      <c r="G1021" s="3">
        <v>13.8</v>
      </c>
      <c r="H1021" s="3">
        <v>836675</v>
      </c>
      <c r="I1021">
        <v>4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50</v>
      </c>
      <c r="Q1021">
        <v>1</v>
      </c>
      <c r="R1021">
        <v>0</v>
      </c>
      <c r="S1021">
        <v>1</v>
      </c>
      <c r="T1021">
        <v>0</v>
      </c>
    </row>
    <row r="1022" spans="1:20" x14ac:dyDescent="0.35">
      <c r="A1022" s="1">
        <v>43993</v>
      </c>
      <c r="B1022" t="s">
        <v>24</v>
      </c>
      <c r="C1022" s="2">
        <v>1956</v>
      </c>
      <c r="D1022">
        <f t="shared" si="35"/>
        <v>3.2913688504515828</v>
      </c>
      <c r="E1022">
        <f t="shared" si="36"/>
        <v>2.0028989315510337E-3</v>
      </c>
      <c r="F1022">
        <v>1</v>
      </c>
      <c r="G1022" s="3">
        <v>17</v>
      </c>
      <c r="H1022" s="3">
        <v>836675</v>
      </c>
      <c r="I1022">
        <v>4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50</v>
      </c>
      <c r="Q1022">
        <v>1</v>
      </c>
      <c r="R1022">
        <v>0</v>
      </c>
      <c r="S1022">
        <v>1</v>
      </c>
      <c r="T1022">
        <v>0</v>
      </c>
    </row>
    <row r="1023" spans="1:20" x14ac:dyDescent="0.35">
      <c r="A1023" s="1">
        <v>43994</v>
      </c>
      <c r="B1023" t="s">
        <v>24</v>
      </c>
      <c r="C1023" s="2">
        <v>1960</v>
      </c>
      <c r="D1023">
        <f t="shared" si="35"/>
        <v>3.2922560713564759</v>
      </c>
      <c r="E1023">
        <f t="shared" si="36"/>
        <v>8.8722090489312677E-4</v>
      </c>
      <c r="F1023">
        <v>2</v>
      </c>
      <c r="G1023" s="3">
        <v>16.600000000000001</v>
      </c>
      <c r="H1023" s="3">
        <v>836675</v>
      </c>
      <c r="I1023">
        <v>4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50</v>
      </c>
      <c r="Q1023">
        <v>1</v>
      </c>
      <c r="R1023">
        <v>0</v>
      </c>
      <c r="S1023">
        <v>1</v>
      </c>
      <c r="T1023">
        <v>0</v>
      </c>
    </row>
    <row r="1024" spans="1:20" x14ac:dyDescent="0.35">
      <c r="A1024" s="1">
        <v>43995</v>
      </c>
      <c r="B1024" t="s">
        <v>24</v>
      </c>
      <c r="C1024" s="2">
        <v>1966</v>
      </c>
      <c r="D1024">
        <f t="shared" si="35"/>
        <v>3.2935835134961167</v>
      </c>
      <c r="E1024">
        <f t="shared" si="36"/>
        <v>1.3274421396407554E-3</v>
      </c>
      <c r="F1024">
        <v>3</v>
      </c>
      <c r="G1024" s="3">
        <v>17.399999999999999</v>
      </c>
      <c r="H1024" s="3">
        <v>836675</v>
      </c>
      <c r="I1024">
        <v>4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50</v>
      </c>
      <c r="Q1024">
        <v>1</v>
      </c>
      <c r="R1024">
        <v>0</v>
      </c>
      <c r="S1024">
        <v>1</v>
      </c>
      <c r="T1024">
        <v>0</v>
      </c>
    </row>
    <row r="1025" spans="1:20" x14ac:dyDescent="0.35">
      <c r="A1025" s="1">
        <v>43996</v>
      </c>
      <c r="B1025" t="s">
        <v>24</v>
      </c>
      <c r="C1025" s="2">
        <v>1968</v>
      </c>
      <c r="D1025">
        <f t="shared" si="35"/>
        <v>3.2940250940953226</v>
      </c>
      <c r="E1025">
        <f t="shared" si="36"/>
        <v>4.415805992059596E-4</v>
      </c>
      <c r="F1025">
        <v>4</v>
      </c>
      <c r="G1025" s="3">
        <v>17.7</v>
      </c>
      <c r="H1025" s="3">
        <v>836675</v>
      </c>
      <c r="I1025">
        <v>4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50</v>
      </c>
      <c r="Q1025">
        <v>1</v>
      </c>
      <c r="R1025">
        <v>0</v>
      </c>
      <c r="S1025">
        <v>1</v>
      </c>
      <c r="T1025">
        <v>0</v>
      </c>
    </row>
    <row r="1026" spans="1:20" x14ac:dyDescent="0.35">
      <c r="A1026" s="1">
        <v>43997</v>
      </c>
      <c r="B1026" t="s">
        <v>24</v>
      </c>
      <c r="C1026" s="2">
        <v>1972</v>
      </c>
      <c r="D1026">
        <f t="shared" si="35"/>
        <v>3.2949069106051923</v>
      </c>
      <c r="E1026">
        <f t="shared" si="36"/>
        <v>8.8181650986962623E-4</v>
      </c>
      <c r="F1026">
        <v>5</v>
      </c>
      <c r="G1026" s="3">
        <v>17.2</v>
      </c>
      <c r="H1026" s="3">
        <v>836675</v>
      </c>
      <c r="I1026">
        <v>4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50</v>
      </c>
      <c r="Q1026">
        <v>1</v>
      </c>
      <c r="R1026">
        <v>0</v>
      </c>
      <c r="S1026">
        <v>0</v>
      </c>
      <c r="T1026">
        <v>0</v>
      </c>
    </row>
    <row r="1027" spans="1:20" x14ac:dyDescent="0.35">
      <c r="A1027" s="1">
        <v>43998</v>
      </c>
      <c r="B1027" t="s">
        <v>24</v>
      </c>
      <c r="C1027" s="2">
        <v>1979</v>
      </c>
      <c r="D1027">
        <f t="shared" ref="D1027:D1090" si="37">LOG(C1027)</f>
        <v>3.2964457942063961</v>
      </c>
      <c r="E1027">
        <f t="shared" si="36"/>
        <v>1.5388836012037999E-3</v>
      </c>
      <c r="F1027">
        <v>6</v>
      </c>
      <c r="G1027" s="3">
        <v>18.2</v>
      </c>
      <c r="H1027" s="3">
        <v>836675</v>
      </c>
      <c r="I1027">
        <v>4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50</v>
      </c>
      <c r="Q1027">
        <v>1</v>
      </c>
      <c r="R1027">
        <v>0</v>
      </c>
      <c r="S1027">
        <v>0</v>
      </c>
      <c r="T1027">
        <v>0</v>
      </c>
    </row>
    <row r="1028" spans="1:20" x14ac:dyDescent="0.35">
      <c r="A1028" s="1">
        <v>43999</v>
      </c>
      <c r="B1028" t="s">
        <v>24</v>
      </c>
      <c r="C1028" s="2">
        <v>1991</v>
      </c>
      <c r="D1028">
        <f t="shared" si="37"/>
        <v>3.2990712600274095</v>
      </c>
      <c r="E1028">
        <f t="shared" ref="E1028:E1091" si="38">D1028-D1027</f>
        <v>2.6254658210134174E-3</v>
      </c>
      <c r="F1028">
        <v>0</v>
      </c>
      <c r="G1028" s="3">
        <v>18.600000000000001</v>
      </c>
      <c r="H1028" s="3">
        <v>836675</v>
      </c>
      <c r="I1028">
        <v>4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50</v>
      </c>
      <c r="Q1028">
        <v>1</v>
      </c>
      <c r="R1028">
        <v>0</v>
      </c>
      <c r="S1028">
        <v>0</v>
      </c>
      <c r="T1028">
        <v>0</v>
      </c>
    </row>
    <row r="1029" spans="1:20" x14ac:dyDescent="0.35">
      <c r="A1029" s="1">
        <v>44000</v>
      </c>
      <c r="B1029" t="s">
        <v>24</v>
      </c>
      <c r="C1029" s="2">
        <v>1997</v>
      </c>
      <c r="D1029">
        <f t="shared" si="37"/>
        <v>3.3003780648707024</v>
      </c>
      <c r="E1029">
        <f t="shared" si="38"/>
        <v>1.3068048432929302E-3</v>
      </c>
      <c r="F1029">
        <v>1</v>
      </c>
      <c r="G1029" s="3">
        <v>18.5</v>
      </c>
      <c r="H1029" s="3">
        <v>836675</v>
      </c>
      <c r="I1029">
        <v>4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50</v>
      </c>
      <c r="Q1029">
        <v>1</v>
      </c>
      <c r="R1029">
        <v>0</v>
      </c>
      <c r="S1029">
        <v>0</v>
      </c>
      <c r="T1029">
        <v>0</v>
      </c>
    </row>
    <row r="1030" spans="1:20" x14ac:dyDescent="0.35">
      <c r="A1030" s="1">
        <v>44001</v>
      </c>
      <c r="B1030" t="s">
        <v>24</v>
      </c>
      <c r="C1030" s="2">
        <v>2012</v>
      </c>
      <c r="D1030">
        <f t="shared" si="37"/>
        <v>3.3036279763838898</v>
      </c>
      <c r="E1030">
        <f t="shared" si="38"/>
        <v>3.2499115131874312E-3</v>
      </c>
      <c r="F1030">
        <v>2</v>
      </c>
      <c r="G1030" s="3">
        <v>17.399999999999999</v>
      </c>
      <c r="H1030" s="3">
        <v>836675</v>
      </c>
      <c r="I1030">
        <v>4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50</v>
      </c>
      <c r="Q1030">
        <v>1</v>
      </c>
      <c r="R1030">
        <v>0</v>
      </c>
      <c r="S1030">
        <v>0</v>
      </c>
      <c r="T1030">
        <v>0</v>
      </c>
    </row>
    <row r="1031" spans="1:20" x14ac:dyDescent="0.35">
      <c r="A1031" s="1">
        <v>44002</v>
      </c>
      <c r="B1031" t="s">
        <v>24</v>
      </c>
      <c r="C1031" s="2">
        <v>2016</v>
      </c>
      <c r="D1031">
        <f t="shared" si="37"/>
        <v>3.3044905277734875</v>
      </c>
      <c r="E1031">
        <f t="shared" si="38"/>
        <v>8.6255138959767663E-4</v>
      </c>
      <c r="F1031">
        <v>3</v>
      </c>
      <c r="G1031" s="3">
        <v>16.5</v>
      </c>
      <c r="H1031" s="3">
        <v>836675</v>
      </c>
      <c r="I1031">
        <v>4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50</v>
      </c>
      <c r="Q1031">
        <v>1</v>
      </c>
      <c r="R1031">
        <v>0</v>
      </c>
      <c r="S1031">
        <v>0</v>
      </c>
      <c r="T1031">
        <v>0</v>
      </c>
    </row>
    <row r="1032" spans="1:20" x14ac:dyDescent="0.35">
      <c r="A1032" s="1">
        <v>44003</v>
      </c>
      <c r="B1032" t="s">
        <v>24</v>
      </c>
      <c r="C1032" s="2">
        <v>2017</v>
      </c>
      <c r="D1032">
        <f t="shared" si="37"/>
        <v>3.3047058982127653</v>
      </c>
      <c r="E1032">
        <f t="shared" si="38"/>
        <v>2.1537043927777333E-4</v>
      </c>
      <c r="F1032">
        <v>4</v>
      </c>
      <c r="G1032" s="3">
        <v>16.899999999999999</v>
      </c>
      <c r="H1032" s="3">
        <v>836675</v>
      </c>
      <c r="I1032">
        <v>4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50</v>
      </c>
      <c r="Q1032">
        <v>1</v>
      </c>
      <c r="R1032">
        <v>0</v>
      </c>
      <c r="S1032">
        <v>0</v>
      </c>
      <c r="T1032">
        <v>0</v>
      </c>
    </row>
    <row r="1033" spans="1:20" x14ac:dyDescent="0.35">
      <c r="A1033" s="1">
        <v>44004</v>
      </c>
      <c r="B1033" t="s">
        <v>24</v>
      </c>
      <c r="C1033" s="2">
        <v>2019</v>
      </c>
      <c r="D1033">
        <f t="shared" si="37"/>
        <v>3.3051363189436391</v>
      </c>
      <c r="E1033">
        <f t="shared" si="38"/>
        <v>4.3042073087384836E-4</v>
      </c>
      <c r="F1033">
        <v>5</v>
      </c>
      <c r="G1033" s="3">
        <v>16.399999999999999</v>
      </c>
      <c r="H1033" s="3">
        <v>836675</v>
      </c>
      <c r="I1033">
        <v>4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50</v>
      </c>
      <c r="Q1033">
        <v>1</v>
      </c>
      <c r="R1033">
        <v>0</v>
      </c>
      <c r="S1033">
        <v>0</v>
      </c>
      <c r="T1033">
        <v>0</v>
      </c>
    </row>
    <row r="1034" spans="1:20" x14ac:dyDescent="0.35">
      <c r="A1034" s="1">
        <v>44005</v>
      </c>
      <c r="B1034" t="s">
        <v>24</v>
      </c>
      <c r="C1034" s="2">
        <v>2020</v>
      </c>
      <c r="D1034">
        <f t="shared" si="37"/>
        <v>3.3053513694466239</v>
      </c>
      <c r="E1034">
        <f t="shared" si="38"/>
        <v>2.1505050298475936E-4</v>
      </c>
      <c r="F1034">
        <v>6</v>
      </c>
      <c r="G1034" s="3">
        <v>16.600000000000001</v>
      </c>
      <c r="H1034" s="3">
        <v>836675</v>
      </c>
      <c r="I1034">
        <v>4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50</v>
      </c>
      <c r="Q1034">
        <v>1</v>
      </c>
      <c r="R1034">
        <v>0</v>
      </c>
      <c r="S1034">
        <v>0</v>
      </c>
      <c r="T1034">
        <v>0</v>
      </c>
    </row>
    <row r="1035" spans="1:20" x14ac:dyDescent="0.35">
      <c r="A1035" s="1">
        <v>44006</v>
      </c>
      <c r="B1035" t="s">
        <v>24</v>
      </c>
      <c r="C1035" s="2">
        <v>2025</v>
      </c>
      <c r="D1035">
        <f t="shared" si="37"/>
        <v>3.3064250275506875</v>
      </c>
      <c r="E1035">
        <f t="shared" si="38"/>
        <v>1.0736581040635684E-3</v>
      </c>
      <c r="F1035">
        <v>0</v>
      </c>
      <c r="G1035" s="3">
        <v>18.899999999999999</v>
      </c>
      <c r="H1035" s="3">
        <v>836675</v>
      </c>
      <c r="I1035">
        <v>4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50</v>
      </c>
      <c r="Q1035">
        <v>1</v>
      </c>
      <c r="R1035">
        <v>0</v>
      </c>
      <c r="S1035">
        <v>0</v>
      </c>
      <c r="T1035">
        <v>0</v>
      </c>
    </row>
    <row r="1036" spans="1:20" x14ac:dyDescent="0.35">
      <c r="A1036" s="1">
        <v>44007</v>
      </c>
      <c r="B1036" t="s">
        <v>24</v>
      </c>
      <c r="C1036" s="2">
        <v>2026</v>
      </c>
      <c r="D1036">
        <f t="shared" si="37"/>
        <v>3.3066394410242617</v>
      </c>
      <c r="E1036">
        <f t="shared" si="38"/>
        <v>2.1441347357420426E-4</v>
      </c>
      <c r="F1036">
        <v>1</v>
      </c>
      <c r="G1036" s="3">
        <v>20.7</v>
      </c>
      <c r="H1036" s="3">
        <v>836675</v>
      </c>
      <c r="I1036">
        <v>4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50</v>
      </c>
      <c r="Q1036">
        <v>1</v>
      </c>
      <c r="R1036">
        <v>0</v>
      </c>
      <c r="S1036">
        <v>0</v>
      </c>
      <c r="T1036">
        <v>0</v>
      </c>
    </row>
    <row r="1037" spans="1:20" x14ac:dyDescent="0.35">
      <c r="A1037" s="1">
        <v>44008</v>
      </c>
      <c r="B1037" t="s">
        <v>24</v>
      </c>
      <c r="C1037" s="2">
        <v>2028</v>
      </c>
      <c r="D1037">
        <f t="shared" si="37"/>
        <v>3.3070679506612985</v>
      </c>
      <c r="E1037">
        <f t="shared" si="38"/>
        <v>4.2850963703688905E-4</v>
      </c>
      <c r="F1037">
        <v>2</v>
      </c>
      <c r="G1037" s="3">
        <v>21.9</v>
      </c>
      <c r="H1037" s="3">
        <v>836675</v>
      </c>
      <c r="I1037">
        <v>4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50</v>
      </c>
      <c r="Q1037">
        <v>1</v>
      </c>
      <c r="R1037">
        <v>0</v>
      </c>
      <c r="S1037">
        <v>0</v>
      </c>
      <c r="T1037">
        <v>0</v>
      </c>
    </row>
    <row r="1038" spans="1:20" x14ac:dyDescent="0.35">
      <c r="A1038" s="1">
        <v>44009</v>
      </c>
      <c r="B1038" t="s">
        <v>24</v>
      </c>
      <c r="C1038" s="2">
        <v>2028</v>
      </c>
      <c r="D1038">
        <f t="shared" si="37"/>
        <v>3.3070679506612985</v>
      </c>
      <c r="E1038">
        <f t="shared" si="38"/>
        <v>0</v>
      </c>
      <c r="F1038">
        <v>3</v>
      </c>
      <c r="G1038" s="3">
        <v>21.1</v>
      </c>
      <c r="H1038" s="3">
        <v>836675</v>
      </c>
      <c r="I1038">
        <v>4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50</v>
      </c>
      <c r="Q1038">
        <v>1</v>
      </c>
      <c r="R1038">
        <v>0</v>
      </c>
      <c r="S1038">
        <v>0</v>
      </c>
      <c r="T1038">
        <v>0</v>
      </c>
    </row>
    <row r="1039" spans="1:20" x14ac:dyDescent="0.35">
      <c r="A1039" s="1">
        <v>44010</v>
      </c>
      <c r="B1039" t="s">
        <v>24</v>
      </c>
      <c r="C1039" s="2">
        <v>2028</v>
      </c>
      <c r="D1039">
        <f t="shared" si="37"/>
        <v>3.3070679506612985</v>
      </c>
      <c r="E1039">
        <f t="shared" si="38"/>
        <v>0</v>
      </c>
      <c r="F1039">
        <v>4</v>
      </c>
      <c r="G1039" s="3">
        <v>17.899999999999999</v>
      </c>
      <c r="H1039" s="3">
        <v>836675</v>
      </c>
      <c r="I1039">
        <v>4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50</v>
      </c>
      <c r="Q1039">
        <v>1</v>
      </c>
      <c r="R1039">
        <v>0</v>
      </c>
      <c r="S1039">
        <v>0</v>
      </c>
      <c r="T1039">
        <v>0</v>
      </c>
    </row>
    <row r="1040" spans="1:20" x14ac:dyDescent="0.35">
      <c r="A1040" s="1">
        <v>44011</v>
      </c>
      <c r="B1040" t="s">
        <v>24</v>
      </c>
      <c r="C1040" s="2">
        <v>2030</v>
      </c>
      <c r="D1040">
        <f t="shared" si="37"/>
        <v>3.307496037913213</v>
      </c>
      <c r="E1040">
        <f t="shared" si="38"/>
        <v>4.2808725191445518E-4</v>
      </c>
      <c r="F1040">
        <v>5</v>
      </c>
      <c r="G1040" s="3">
        <v>15.7</v>
      </c>
      <c r="H1040" s="3">
        <v>836675</v>
      </c>
      <c r="I1040">
        <v>4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50</v>
      </c>
      <c r="Q1040">
        <v>1</v>
      </c>
      <c r="R1040">
        <v>0</v>
      </c>
      <c r="S1040">
        <v>0</v>
      </c>
      <c r="T1040">
        <v>0</v>
      </c>
    </row>
    <row r="1041" spans="1:20" x14ac:dyDescent="0.35">
      <c r="A1041" s="1">
        <v>44012</v>
      </c>
      <c r="B1041" t="s">
        <v>24</v>
      </c>
      <c r="C1041" s="2">
        <v>2034</v>
      </c>
      <c r="D1041">
        <f t="shared" si="37"/>
        <v>3.308350948586726</v>
      </c>
      <c r="E1041">
        <f t="shared" si="38"/>
        <v>8.5491067351295413E-4</v>
      </c>
      <c r="F1041">
        <v>6</v>
      </c>
      <c r="G1041" s="3">
        <v>14.6</v>
      </c>
      <c r="H1041" s="3">
        <v>836675</v>
      </c>
      <c r="I1041">
        <v>4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50</v>
      </c>
      <c r="Q1041">
        <v>1</v>
      </c>
      <c r="R1041">
        <v>0</v>
      </c>
      <c r="S1041">
        <v>0</v>
      </c>
      <c r="T1041">
        <v>0</v>
      </c>
    </row>
    <row r="1042" spans="1:20" x14ac:dyDescent="0.35">
      <c r="A1042" s="1">
        <v>44013</v>
      </c>
      <c r="B1042" t="s">
        <v>24</v>
      </c>
      <c r="C1042" s="2">
        <v>2034</v>
      </c>
      <c r="D1042">
        <f t="shared" si="37"/>
        <v>3.308350948586726</v>
      </c>
      <c r="E1042">
        <f t="shared" si="38"/>
        <v>0</v>
      </c>
      <c r="F1042">
        <v>0</v>
      </c>
      <c r="G1042" s="3">
        <v>15.5</v>
      </c>
      <c r="H1042" s="3">
        <v>836675</v>
      </c>
      <c r="I1042">
        <v>4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50</v>
      </c>
      <c r="Q1042">
        <v>1</v>
      </c>
      <c r="R1042">
        <v>0</v>
      </c>
      <c r="S1042">
        <v>0</v>
      </c>
      <c r="T1042">
        <v>0</v>
      </c>
    </row>
    <row r="1043" spans="1:20" x14ac:dyDescent="0.35">
      <c r="A1043" s="1">
        <v>44014</v>
      </c>
      <c r="B1043" t="s">
        <v>24</v>
      </c>
      <c r="C1043" s="2">
        <v>2034</v>
      </c>
      <c r="D1043">
        <f t="shared" si="37"/>
        <v>3.308350948586726</v>
      </c>
      <c r="E1043">
        <f t="shared" si="38"/>
        <v>0</v>
      </c>
      <c r="F1043">
        <v>1</v>
      </c>
      <c r="G1043" s="3">
        <v>14.9</v>
      </c>
      <c r="H1043" s="3">
        <v>836675</v>
      </c>
      <c r="I1043">
        <v>4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50</v>
      </c>
      <c r="Q1043">
        <v>1</v>
      </c>
      <c r="R1043">
        <v>0</v>
      </c>
      <c r="S1043">
        <v>0</v>
      </c>
      <c r="T1043">
        <v>0</v>
      </c>
    </row>
    <row r="1044" spans="1:20" x14ac:dyDescent="0.35">
      <c r="A1044" s="1">
        <v>44015</v>
      </c>
      <c r="B1044" t="s">
        <v>24</v>
      </c>
      <c r="C1044" s="2">
        <v>2034</v>
      </c>
      <c r="D1044">
        <f t="shared" si="37"/>
        <v>3.308350948586726</v>
      </c>
      <c r="E1044">
        <f t="shared" si="38"/>
        <v>0</v>
      </c>
      <c r="F1044">
        <v>2</v>
      </c>
      <c r="G1044" s="3">
        <v>13.2</v>
      </c>
      <c r="H1044" s="3">
        <v>836675</v>
      </c>
      <c r="I1044">
        <v>4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50</v>
      </c>
      <c r="Q1044">
        <v>1</v>
      </c>
      <c r="R1044">
        <v>0</v>
      </c>
      <c r="S1044">
        <v>0</v>
      </c>
      <c r="T1044">
        <v>0</v>
      </c>
    </row>
    <row r="1045" spans="1:20" x14ac:dyDescent="0.35">
      <c r="A1045" s="1">
        <v>44016</v>
      </c>
      <c r="B1045" t="s">
        <v>24</v>
      </c>
      <c r="C1045" s="2">
        <v>2034</v>
      </c>
      <c r="D1045">
        <f t="shared" si="37"/>
        <v>3.308350948586726</v>
      </c>
      <c r="E1045">
        <f t="shared" si="38"/>
        <v>0</v>
      </c>
      <c r="F1045">
        <v>3</v>
      </c>
      <c r="G1045" s="3">
        <v>15</v>
      </c>
      <c r="H1045" s="3">
        <v>836675</v>
      </c>
      <c r="I1045">
        <v>4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50</v>
      </c>
      <c r="Q1045">
        <v>1</v>
      </c>
      <c r="R1045">
        <v>0</v>
      </c>
      <c r="S1045">
        <v>0</v>
      </c>
      <c r="T1045">
        <v>0</v>
      </c>
    </row>
    <row r="1046" spans="1:20" x14ac:dyDescent="0.35">
      <c r="A1046" s="1">
        <v>44017</v>
      </c>
      <c r="B1046" t="s">
        <v>24</v>
      </c>
      <c r="C1046" s="2">
        <v>2034</v>
      </c>
      <c r="D1046">
        <f t="shared" si="37"/>
        <v>3.308350948586726</v>
      </c>
      <c r="E1046">
        <f t="shared" si="38"/>
        <v>0</v>
      </c>
      <c r="F1046">
        <v>4</v>
      </c>
      <c r="G1046" s="3">
        <v>15.9</v>
      </c>
      <c r="H1046" s="3">
        <v>836675</v>
      </c>
      <c r="I1046">
        <v>4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50</v>
      </c>
      <c r="Q1046">
        <v>1</v>
      </c>
      <c r="R1046">
        <v>0</v>
      </c>
      <c r="S1046">
        <v>0</v>
      </c>
      <c r="T1046">
        <v>0</v>
      </c>
    </row>
    <row r="1047" spans="1:20" x14ac:dyDescent="0.35">
      <c r="A1047" s="1">
        <v>44018</v>
      </c>
      <c r="B1047" t="s">
        <v>24</v>
      </c>
      <c r="C1047" s="2">
        <v>2035</v>
      </c>
      <c r="D1047">
        <f t="shared" si="37"/>
        <v>3.3085644135612386</v>
      </c>
      <c r="E1047">
        <f t="shared" si="38"/>
        <v>2.1346497451268931E-4</v>
      </c>
      <c r="F1047">
        <v>5</v>
      </c>
      <c r="G1047" s="3">
        <v>13.3</v>
      </c>
      <c r="H1047" s="3">
        <v>836675</v>
      </c>
      <c r="I1047">
        <v>4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50</v>
      </c>
      <c r="Q1047">
        <v>1</v>
      </c>
      <c r="R1047">
        <v>0</v>
      </c>
      <c r="S1047">
        <v>0</v>
      </c>
      <c r="T1047">
        <v>0</v>
      </c>
    </row>
    <row r="1048" spans="1:20" x14ac:dyDescent="0.35">
      <c r="A1048" s="1">
        <v>44019</v>
      </c>
      <c r="B1048" t="s">
        <v>24</v>
      </c>
      <c r="C1048" s="2">
        <v>2035</v>
      </c>
      <c r="D1048">
        <f t="shared" si="37"/>
        <v>3.3085644135612386</v>
      </c>
      <c r="E1048">
        <f t="shared" si="38"/>
        <v>0</v>
      </c>
      <c r="F1048">
        <v>6</v>
      </c>
      <c r="G1048" s="3">
        <v>12.5</v>
      </c>
      <c r="H1048" s="3">
        <v>836675</v>
      </c>
      <c r="I1048">
        <v>4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50</v>
      </c>
      <c r="Q1048">
        <v>1</v>
      </c>
      <c r="R1048">
        <v>0</v>
      </c>
      <c r="S1048">
        <v>0</v>
      </c>
      <c r="T1048">
        <v>0</v>
      </c>
    </row>
    <row r="1049" spans="1:20" x14ac:dyDescent="0.35">
      <c r="A1049" s="1">
        <v>44020</v>
      </c>
      <c r="B1049" t="s">
        <v>24</v>
      </c>
      <c r="C1049" s="2">
        <v>2037</v>
      </c>
      <c r="D1049">
        <f t="shared" si="37"/>
        <v>3.3089910290001643</v>
      </c>
      <c r="E1049">
        <f t="shared" si="38"/>
        <v>4.2661543892563714E-4</v>
      </c>
      <c r="F1049">
        <v>0</v>
      </c>
      <c r="G1049" s="3">
        <v>12.4</v>
      </c>
      <c r="H1049" s="3">
        <v>836675</v>
      </c>
      <c r="I1049">
        <v>4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100</v>
      </c>
      <c r="Q1049">
        <v>1</v>
      </c>
      <c r="R1049">
        <v>0</v>
      </c>
      <c r="S1049">
        <v>0</v>
      </c>
      <c r="T1049">
        <v>0</v>
      </c>
    </row>
    <row r="1050" spans="1:20" x14ac:dyDescent="0.35">
      <c r="A1050" s="1">
        <v>44021</v>
      </c>
      <c r="B1050" t="s">
        <v>24</v>
      </c>
      <c r="C1050" s="2">
        <v>2046</v>
      </c>
      <c r="D1050">
        <f t="shared" si="37"/>
        <v>3.3109056293761414</v>
      </c>
      <c r="E1050">
        <f t="shared" si="38"/>
        <v>1.9146003759771268E-3</v>
      </c>
      <c r="F1050">
        <v>1</v>
      </c>
      <c r="G1050" s="3">
        <v>12.7</v>
      </c>
      <c r="H1050" s="3">
        <v>836675</v>
      </c>
      <c r="I1050">
        <v>4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100</v>
      </c>
      <c r="Q1050">
        <v>1</v>
      </c>
      <c r="R1050">
        <v>0</v>
      </c>
      <c r="S1050">
        <v>0</v>
      </c>
      <c r="T1050">
        <v>0</v>
      </c>
    </row>
    <row r="1051" spans="1:20" x14ac:dyDescent="0.35">
      <c r="A1051" s="1">
        <v>44022</v>
      </c>
      <c r="B1051" t="s">
        <v>24</v>
      </c>
      <c r="C1051" s="2">
        <v>2050</v>
      </c>
      <c r="D1051">
        <f t="shared" si="37"/>
        <v>3.3117538610557542</v>
      </c>
      <c r="E1051">
        <f t="shared" si="38"/>
        <v>8.4823167961278756E-4</v>
      </c>
      <c r="F1051">
        <v>2</v>
      </c>
      <c r="G1051" s="3">
        <v>11.9</v>
      </c>
      <c r="H1051" s="3">
        <v>836675</v>
      </c>
      <c r="I1051">
        <v>4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100</v>
      </c>
      <c r="Q1051">
        <v>1</v>
      </c>
      <c r="R1051">
        <v>0</v>
      </c>
      <c r="S1051">
        <v>0</v>
      </c>
      <c r="T1051">
        <v>0</v>
      </c>
    </row>
    <row r="1052" spans="1:20" x14ac:dyDescent="0.35">
      <c r="A1052" s="1">
        <v>44023</v>
      </c>
      <c r="B1052" t="s">
        <v>24</v>
      </c>
      <c r="C1052" s="2">
        <v>2052</v>
      </c>
      <c r="D1052">
        <f t="shared" si="37"/>
        <v>3.3121773564397787</v>
      </c>
      <c r="E1052">
        <f t="shared" si="38"/>
        <v>4.2349538402453035E-4</v>
      </c>
      <c r="F1052">
        <v>3</v>
      </c>
      <c r="G1052" s="3">
        <v>13.3</v>
      </c>
      <c r="H1052" s="3">
        <v>836675</v>
      </c>
      <c r="I1052">
        <v>4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100</v>
      </c>
      <c r="Q1052">
        <v>1</v>
      </c>
      <c r="R1052">
        <v>0</v>
      </c>
      <c r="S1052">
        <v>0</v>
      </c>
      <c r="T1052">
        <v>0</v>
      </c>
    </row>
    <row r="1053" spans="1:20" x14ac:dyDescent="0.35">
      <c r="A1053" s="1">
        <v>44024</v>
      </c>
      <c r="B1053" t="s">
        <v>24</v>
      </c>
      <c r="C1053" s="2">
        <v>2057</v>
      </c>
      <c r="D1053">
        <f t="shared" si="37"/>
        <v>3.3132342916947239</v>
      </c>
      <c r="E1053">
        <f t="shared" si="38"/>
        <v>1.0569352549452127E-3</v>
      </c>
      <c r="F1053">
        <v>4</v>
      </c>
      <c r="G1053" s="3">
        <v>13.5</v>
      </c>
      <c r="H1053" s="3">
        <v>836675</v>
      </c>
      <c r="I1053">
        <v>4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100</v>
      </c>
      <c r="Q1053">
        <v>1</v>
      </c>
      <c r="R1053">
        <v>0</v>
      </c>
      <c r="S1053">
        <v>0</v>
      </c>
      <c r="T1053">
        <v>0</v>
      </c>
    </row>
    <row r="1054" spans="1:20" x14ac:dyDescent="0.35">
      <c r="A1054" s="1">
        <v>44025</v>
      </c>
      <c r="B1054" t="s">
        <v>24</v>
      </c>
      <c r="C1054" s="2">
        <v>2066</v>
      </c>
      <c r="D1054">
        <f t="shared" si="37"/>
        <v>3.315130317183602</v>
      </c>
      <c r="E1054">
        <f t="shared" si="38"/>
        <v>1.896025488878017E-3</v>
      </c>
      <c r="F1054">
        <v>5</v>
      </c>
      <c r="G1054" s="3">
        <v>14.4</v>
      </c>
      <c r="H1054" s="3">
        <v>836675</v>
      </c>
      <c r="I1054">
        <v>4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100</v>
      </c>
      <c r="Q1054">
        <v>1</v>
      </c>
      <c r="R1054">
        <v>0</v>
      </c>
      <c r="S1054">
        <v>0</v>
      </c>
      <c r="T1054">
        <v>0</v>
      </c>
    </row>
    <row r="1055" spans="1:20" x14ac:dyDescent="0.35">
      <c r="A1055" s="1">
        <v>44026</v>
      </c>
      <c r="B1055" t="s">
        <v>24</v>
      </c>
      <c r="C1055" s="2">
        <v>2071</v>
      </c>
      <c r="D1055">
        <f t="shared" si="37"/>
        <v>3.3161800988934527</v>
      </c>
      <c r="E1055">
        <f t="shared" si="38"/>
        <v>1.0497817098507056E-3</v>
      </c>
      <c r="F1055">
        <v>6</v>
      </c>
      <c r="G1055" s="3">
        <v>14.7</v>
      </c>
      <c r="H1055" s="3">
        <v>836675</v>
      </c>
      <c r="I1055">
        <v>4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100</v>
      </c>
      <c r="Q1055">
        <v>1</v>
      </c>
      <c r="R1055">
        <v>0</v>
      </c>
      <c r="S1055">
        <v>0</v>
      </c>
      <c r="T1055">
        <v>0</v>
      </c>
    </row>
    <row r="1056" spans="1:20" x14ac:dyDescent="0.35">
      <c r="A1056" s="1">
        <v>44027</v>
      </c>
      <c r="B1056" t="s">
        <v>24</v>
      </c>
      <c r="C1056" s="2">
        <v>2075</v>
      </c>
      <c r="D1056">
        <f t="shared" si="37"/>
        <v>3.3170181010481117</v>
      </c>
      <c r="E1056">
        <f t="shared" si="38"/>
        <v>8.3800215465901218E-4</v>
      </c>
      <c r="F1056">
        <v>0</v>
      </c>
      <c r="G1056" s="3">
        <v>14.4</v>
      </c>
      <c r="H1056" s="3">
        <v>836675</v>
      </c>
      <c r="I1056">
        <v>4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100</v>
      </c>
      <c r="Q1056">
        <v>1</v>
      </c>
      <c r="R1056">
        <v>0</v>
      </c>
      <c r="S1056">
        <v>0</v>
      </c>
      <c r="T1056">
        <v>0</v>
      </c>
    </row>
    <row r="1057" spans="1:20" x14ac:dyDescent="0.35">
      <c r="A1057" s="1">
        <v>44028</v>
      </c>
      <c r="B1057" t="s">
        <v>24</v>
      </c>
      <c r="C1057" s="2">
        <v>2084</v>
      </c>
      <c r="D1057">
        <f t="shared" si="37"/>
        <v>3.3188977146274867</v>
      </c>
      <c r="E1057">
        <f t="shared" si="38"/>
        <v>1.8796135793750501E-3</v>
      </c>
      <c r="F1057">
        <v>1</v>
      </c>
      <c r="G1057" s="3">
        <v>14.9</v>
      </c>
      <c r="H1057" s="3">
        <v>836675</v>
      </c>
      <c r="I1057">
        <v>4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100</v>
      </c>
      <c r="Q1057">
        <v>1</v>
      </c>
      <c r="R1057">
        <v>0</v>
      </c>
      <c r="S1057">
        <v>0</v>
      </c>
      <c r="T1057">
        <v>0</v>
      </c>
    </row>
    <row r="1058" spans="1:20" x14ac:dyDescent="0.35">
      <c r="A1058" s="1">
        <v>44029</v>
      </c>
      <c r="B1058" t="s">
        <v>24</v>
      </c>
      <c r="C1058" s="2">
        <v>2094</v>
      </c>
      <c r="D1058">
        <f t="shared" si="37"/>
        <v>3.3209766773428235</v>
      </c>
      <c r="E1058">
        <f t="shared" si="38"/>
        <v>2.0789627153368073E-3</v>
      </c>
      <c r="F1058">
        <v>2</v>
      </c>
      <c r="G1058" s="3">
        <v>16</v>
      </c>
      <c r="H1058" s="3">
        <v>836675</v>
      </c>
      <c r="I1058">
        <v>4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100</v>
      </c>
      <c r="Q1058">
        <v>1</v>
      </c>
      <c r="R1058">
        <v>0</v>
      </c>
      <c r="S1058">
        <v>0</v>
      </c>
      <c r="T1058">
        <v>0</v>
      </c>
    </row>
    <row r="1059" spans="1:20" x14ac:dyDescent="0.35">
      <c r="A1059" s="1">
        <v>44030</v>
      </c>
      <c r="B1059" t="s">
        <v>24</v>
      </c>
      <c r="C1059" s="2">
        <v>2107</v>
      </c>
      <c r="D1059">
        <f t="shared" si="37"/>
        <v>3.3236645356081</v>
      </c>
      <c r="E1059">
        <f t="shared" si="38"/>
        <v>2.6878582652765104E-3</v>
      </c>
      <c r="F1059">
        <v>3</v>
      </c>
      <c r="G1059" s="3">
        <v>17.899999999999999</v>
      </c>
      <c r="H1059" s="3">
        <v>836675</v>
      </c>
      <c r="I1059">
        <v>4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100</v>
      </c>
      <c r="Q1059">
        <v>1</v>
      </c>
      <c r="R1059">
        <v>0</v>
      </c>
      <c r="S1059">
        <v>0</v>
      </c>
      <c r="T1059">
        <v>0</v>
      </c>
    </row>
    <row r="1060" spans="1:20" x14ac:dyDescent="0.35">
      <c r="A1060" s="1">
        <v>44031</v>
      </c>
      <c r="B1060" t="s">
        <v>24</v>
      </c>
      <c r="C1060" s="2">
        <v>2114</v>
      </c>
      <c r="D1060">
        <f t="shared" si="37"/>
        <v>3.3251049829714074</v>
      </c>
      <c r="E1060">
        <f t="shared" si="38"/>
        <v>1.4404473633073955E-3</v>
      </c>
      <c r="F1060">
        <v>4</v>
      </c>
      <c r="G1060" s="3">
        <v>18.3</v>
      </c>
      <c r="H1060" s="3">
        <v>836675</v>
      </c>
      <c r="I1060">
        <v>4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100</v>
      </c>
      <c r="Q1060">
        <v>1</v>
      </c>
      <c r="R1060">
        <v>0</v>
      </c>
      <c r="S1060">
        <v>0</v>
      </c>
      <c r="T1060">
        <v>0</v>
      </c>
    </row>
    <row r="1061" spans="1:20" x14ac:dyDescent="0.35">
      <c r="A1061" s="1">
        <v>44032</v>
      </c>
      <c r="B1061" t="s">
        <v>24</v>
      </c>
      <c r="C1061" s="2">
        <v>2121</v>
      </c>
      <c r="D1061">
        <f t="shared" si="37"/>
        <v>3.3265406685165617</v>
      </c>
      <c r="E1061">
        <f t="shared" si="38"/>
        <v>1.4356855451542749E-3</v>
      </c>
      <c r="F1061">
        <v>5</v>
      </c>
      <c r="G1061" s="3">
        <v>15.1</v>
      </c>
      <c r="H1061" s="3">
        <v>836675</v>
      </c>
      <c r="I1061">
        <v>4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100</v>
      </c>
      <c r="Q1061">
        <v>1</v>
      </c>
      <c r="R1061">
        <v>0</v>
      </c>
      <c r="S1061">
        <v>0</v>
      </c>
      <c r="T1061">
        <v>0</v>
      </c>
    </row>
    <row r="1062" spans="1:20" x14ac:dyDescent="0.35">
      <c r="A1062" s="1">
        <v>44033</v>
      </c>
      <c r="B1062" t="s">
        <v>24</v>
      </c>
      <c r="C1062" s="2">
        <v>2125</v>
      </c>
      <c r="D1062">
        <f t="shared" si="37"/>
        <v>3.3273589343863303</v>
      </c>
      <c r="E1062">
        <f t="shared" si="38"/>
        <v>8.1826586976863069E-4</v>
      </c>
      <c r="F1062">
        <v>6</v>
      </c>
      <c r="G1062" s="3">
        <v>14.2</v>
      </c>
      <c r="H1062" s="3">
        <v>836675</v>
      </c>
      <c r="I1062">
        <v>4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100</v>
      </c>
      <c r="Q1062">
        <v>1</v>
      </c>
      <c r="R1062">
        <v>0</v>
      </c>
      <c r="S1062">
        <v>0</v>
      </c>
      <c r="T1062">
        <v>0</v>
      </c>
    </row>
    <row r="1063" spans="1:20" x14ac:dyDescent="0.35">
      <c r="A1063" s="1">
        <v>44034</v>
      </c>
      <c r="B1063" t="s">
        <v>24</v>
      </c>
      <c r="C1063" s="2">
        <v>2131</v>
      </c>
      <c r="D1063">
        <f t="shared" si="37"/>
        <v>3.3285834497142019</v>
      </c>
      <c r="E1063">
        <f t="shared" si="38"/>
        <v>1.2245153278716003E-3</v>
      </c>
      <c r="F1063">
        <v>0</v>
      </c>
      <c r="G1063" s="3">
        <v>13.9</v>
      </c>
      <c r="H1063" s="3">
        <v>836675</v>
      </c>
      <c r="I1063">
        <v>4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100</v>
      </c>
      <c r="Q1063">
        <v>1</v>
      </c>
      <c r="R1063">
        <v>0</v>
      </c>
      <c r="S1063">
        <v>0</v>
      </c>
      <c r="T1063">
        <v>0</v>
      </c>
    </row>
    <row r="1064" spans="1:20" x14ac:dyDescent="0.35">
      <c r="A1064" s="1">
        <v>44035</v>
      </c>
      <c r="B1064" t="s">
        <v>24</v>
      </c>
      <c r="C1064" s="2">
        <v>2136</v>
      </c>
      <c r="D1064">
        <f t="shared" si="37"/>
        <v>3.3296012483565187</v>
      </c>
      <c r="E1064">
        <f t="shared" si="38"/>
        <v>1.0177986423167695E-3</v>
      </c>
      <c r="F1064">
        <v>1</v>
      </c>
      <c r="G1064" s="3">
        <v>13.8</v>
      </c>
      <c r="H1064" s="3">
        <v>836675</v>
      </c>
      <c r="I1064">
        <v>4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100</v>
      </c>
      <c r="Q1064">
        <v>1</v>
      </c>
      <c r="R1064">
        <v>0</v>
      </c>
      <c r="S1064">
        <v>0</v>
      </c>
      <c r="T1064">
        <v>0</v>
      </c>
    </row>
    <row r="1065" spans="1:20" x14ac:dyDescent="0.35">
      <c r="A1065" s="1">
        <v>44036</v>
      </c>
      <c r="B1065" t="s">
        <v>24</v>
      </c>
      <c r="C1065" s="2">
        <v>2138</v>
      </c>
      <c r="D1065">
        <f t="shared" si="37"/>
        <v>3.3300077008727591</v>
      </c>
      <c r="E1065">
        <f t="shared" si="38"/>
        <v>4.0645251624038536E-4</v>
      </c>
      <c r="F1065">
        <v>2</v>
      </c>
      <c r="G1065" s="3">
        <v>15.6</v>
      </c>
      <c r="H1065" s="3">
        <v>836675</v>
      </c>
      <c r="I1065">
        <v>4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100</v>
      </c>
      <c r="Q1065">
        <v>1</v>
      </c>
      <c r="R1065">
        <v>0</v>
      </c>
      <c r="S1065">
        <v>0</v>
      </c>
      <c r="T1065">
        <v>0</v>
      </c>
    </row>
    <row r="1066" spans="1:20" x14ac:dyDescent="0.35">
      <c r="A1066" s="1">
        <v>44037</v>
      </c>
      <c r="B1066" t="s">
        <v>24</v>
      </c>
      <c r="C1066" s="2">
        <v>2147</v>
      </c>
      <c r="D1066">
        <f t="shared" si="37"/>
        <v>3.3318320444362488</v>
      </c>
      <c r="E1066">
        <f t="shared" si="38"/>
        <v>1.8243435634897054E-3</v>
      </c>
      <c r="F1066">
        <v>3</v>
      </c>
      <c r="G1066" s="3">
        <v>15.7</v>
      </c>
      <c r="H1066" s="3">
        <v>836675</v>
      </c>
      <c r="I1066">
        <v>4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100</v>
      </c>
      <c r="Q1066">
        <v>1</v>
      </c>
      <c r="R1066">
        <v>0</v>
      </c>
      <c r="S1066">
        <v>0</v>
      </c>
      <c r="T1066">
        <v>0</v>
      </c>
    </row>
    <row r="1067" spans="1:20" x14ac:dyDescent="0.35">
      <c r="A1067" s="1">
        <v>44038</v>
      </c>
      <c r="B1067" t="s">
        <v>24</v>
      </c>
      <c r="C1067" s="2">
        <v>2149</v>
      </c>
      <c r="D1067">
        <f t="shared" si="37"/>
        <v>3.3322364154914434</v>
      </c>
      <c r="E1067">
        <f t="shared" si="38"/>
        <v>4.0437105519464112E-4</v>
      </c>
      <c r="F1067">
        <v>4</v>
      </c>
      <c r="G1067" s="3">
        <v>16.899999999999999</v>
      </c>
      <c r="H1067" s="3">
        <v>836675</v>
      </c>
      <c r="I1067">
        <v>4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100</v>
      </c>
      <c r="Q1067">
        <v>1</v>
      </c>
      <c r="R1067">
        <v>0</v>
      </c>
      <c r="S1067">
        <v>0</v>
      </c>
      <c r="T1067">
        <v>0</v>
      </c>
    </row>
    <row r="1068" spans="1:20" x14ac:dyDescent="0.35">
      <c r="A1068" s="1">
        <v>44039</v>
      </c>
      <c r="B1068" t="s">
        <v>24</v>
      </c>
      <c r="C1068" s="2">
        <v>2171</v>
      </c>
      <c r="D1068">
        <f t="shared" si="37"/>
        <v>3.3366598234544202</v>
      </c>
      <c r="E1068">
        <f t="shared" si="38"/>
        <v>4.4234079629767997E-3</v>
      </c>
      <c r="F1068">
        <v>5</v>
      </c>
      <c r="G1068" s="3">
        <v>16.399999999999999</v>
      </c>
      <c r="H1068" s="3">
        <v>836675</v>
      </c>
      <c r="I1068">
        <v>4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100</v>
      </c>
      <c r="Q1068">
        <v>1</v>
      </c>
      <c r="R1068">
        <v>0</v>
      </c>
      <c r="S1068">
        <v>0</v>
      </c>
      <c r="T1068">
        <v>0</v>
      </c>
    </row>
    <row r="1069" spans="1:20" x14ac:dyDescent="0.35">
      <c r="A1069" s="1">
        <v>44040</v>
      </c>
      <c r="B1069" t="s">
        <v>24</v>
      </c>
      <c r="C1069" s="2">
        <v>2197</v>
      </c>
      <c r="D1069">
        <f t="shared" si="37"/>
        <v>3.3418300569205104</v>
      </c>
      <c r="E1069">
        <f t="shared" si="38"/>
        <v>5.170233466090135E-3</v>
      </c>
      <c r="F1069">
        <v>6</v>
      </c>
      <c r="G1069" s="3">
        <v>16.3</v>
      </c>
      <c r="H1069" s="3">
        <v>836675</v>
      </c>
      <c r="I1069">
        <v>4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100</v>
      </c>
      <c r="Q1069">
        <v>1</v>
      </c>
      <c r="R1069">
        <v>0</v>
      </c>
      <c r="S1069">
        <v>0</v>
      </c>
      <c r="T1069">
        <v>0</v>
      </c>
    </row>
    <row r="1070" spans="1:20" x14ac:dyDescent="0.35">
      <c r="A1070" s="1">
        <v>44041</v>
      </c>
      <c r="B1070" t="s">
        <v>24</v>
      </c>
      <c r="C1070" s="2">
        <v>2210</v>
      </c>
      <c r="D1070">
        <f t="shared" si="37"/>
        <v>3.3443922736851106</v>
      </c>
      <c r="E1070">
        <f t="shared" si="38"/>
        <v>2.5622167646002225E-3</v>
      </c>
      <c r="F1070">
        <v>0</v>
      </c>
      <c r="G1070" s="3">
        <v>13.9</v>
      </c>
      <c r="H1070" s="3">
        <v>836675</v>
      </c>
      <c r="I1070">
        <v>4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100</v>
      </c>
      <c r="Q1070">
        <v>1</v>
      </c>
      <c r="R1070">
        <v>0</v>
      </c>
      <c r="S1070">
        <v>0</v>
      </c>
      <c r="T1070">
        <v>0</v>
      </c>
    </row>
    <row r="1071" spans="1:20" x14ac:dyDescent="0.35">
      <c r="A1071" s="1">
        <v>44042</v>
      </c>
      <c r="B1071" t="s">
        <v>24</v>
      </c>
      <c r="C1071" s="2">
        <v>2236</v>
      </c>
      <c r="D1071">
        <f t="shared" si="37"/>
        <v>3.3494717992143856</v>
      </c>
      <c r="E1071">
        <f t="shared" si="38"/>
        <v>5.0795255292750419E-3</v>
      </c>
      <c r="F1071">
        <v>1</v>
      </c>
      <c r="G1071" s="3">
        <v>14.3</v>
      </c>
      <c r="H1071" s="3">
        <v>836675</v>
      </c>
      <c r="I1071">
        <v>4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100</v>
      </c>
      <c r="Q1071">
        <v>1</v>
      </c>
      <c r="R1071">
        <v>0</v>
      </c>
      <c r="S1071">
        <v>0</v>
      </c>
      <c r="T1071">
        <v>0</v>
      </c>
    </row>
    <row r="1072" spans="1:20" x14ac:dyDescent="0.35">
      <c r="A1072" s="1">
        <v>44043</v>
      </c>
      <c r="B1072" t="s">
        <v>24</v>
      </c>
      <c r="C1072" s="2">
        <v>2249</v>
      </c>
      <c r="D1072">
        <f t="shared" si="37"/>
        <v>3.351989455435632</v>
      </c>
      <c r="E1072">
        <f t="shared" si="38"/>
        <v>2.5176562212463338E-3</v>
      </c>
      <c r="F1072">
        <v>2</v>
      </c>
      <c r="G1072" s="3">
        <v>16.100000000000001</v>
      </c>
      <c r="H1072" s="3">
        <v>836675</v>
      </c>
      <c r="I1072">
        <v>4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100</v>
      </c>
      <c r="Q1072">
        <v>1</v>
      </c>
      <c r="R1072">
        <v>0</v>
      </c>
      <c r="S1072">
        <v>0</v>
      </c>
      <c r="T1072">
        <v>0</v>
      </c>
    </row>
    <row r="1073" spans="1:20" x14ac:dyDescent="0.35">
      <c r="A1073" s="1">
        <v>44044</v>
      </c>
      <c r="B1073" t="s">
        <v>24</v>
      </c>
      <c r="C1073" s="2">
        <v>2263</v>
      </c>
      <c r="D1073">
        <f t="shared" si="37"/>
        <v>3.3546845539547285</v>
      </c>
      <c r="E1073">
        <f t="shared" si="38"/>
        <v>2.6950985190965504E-3</v>
      </c>
      <c r="F1073">
        <v>3</v>
      </c>
      <c r="G1073" s="3">
        <v>18.100000000000001</v>
      </c>
      <c r="H1073" s="3">
        <v>836675</v>
      </c>
      <c r="I1073">
        <v>4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100</v>
      </c>
      <c r="Q1073">
        <v>1</v>
      </c>
      <c r="R1073">
        <v>0</v>
      </c>
      <c r="S1073">
        <v>0</v>
      </c>
      <c r="T1073">
        <v>0</v>
      </c>
    </row>
    <row r="1074" spans="1:20" x14ac:dyDescent="0.35">
      <c r="A1074" s="1">
        <v>44045</v>
      </c>
      <c r="B1074" t="s">
        <v>24</v>
      </c>
      <c r="C1074" s="2">
        <v>2272</v>
      </c>
      <c r="D1074">
        <f t="shared" si="37"/>
        <v>3.3564083270389813</v>
      </c>
      <c r="E1074">
        <f t="shared" si="38"/>
        <v>1.7237730842527554E-3</v>
      </c>
      <c r="F1074">
        <v>4</v>
      </c>
      <c r="G1074" s="3">
        <v>16.899999999999999</v>
      </c>
      <c r="H1074" s="3">
        <v>836675</v>
      </c>
      <c r="I1074">
        <v>4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100</v>
      </c>
      <c r="Q1074">
        <v>1</v>
      </c>
      <c r="R1074">
        <v>0</v>
      </c>
      <c r="S1074">
        <v>0</v>
      </c>
      <c r="T1074">
        <v>0</v>
      </c>
    </row>
    <row r="1075" spans="1:20" x14ac:dyDescent="0.35">
      <c r="A1075" s="1">
        <v>44046</v>
      </c>
      <c r="B1075" t="s">
        <v>24</v>
      </c>
      <c r="C1075" s="2">
        <v>2301</v>
      </c>
      <c r="D1075">
        <f t="shared" si="37"/>
        <v>3.3619166186686433</v>
      </c>
      <c r="E1075">
        <f t="shared" si="38"/>
        <v>5.5082916296620432E-3</v>
      </c>
      <c r="F1075">
        <v>5</v>
      </c>
      <c r="G1075" s="3">
        <v>15</v>
      </c>
      <c r="H1075" s="3">
        <v>836675</v>
      </c>
      <c r="I1075">
        <v>4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100</v>
      </c>
      <c r="Q1075">
        <v>1</v>
      </c>
      <c r="R1075">
        <v>0</v>
      </c>
      <c r="S1075">
        <v>0</v>
      </c>
      <c r="T1075">
        <v>0</v>
      </c>
    </row>
    <row r="1076" spans="1:20" x14ac:dyDescent="0.35">
      <c r="A1076" s="1">
        <v>44047</v>
      </c>
      <c r="B1076" t="s">
        <v>24</v>
      </c>
      <c r="C1076" s="2">
        <v>2322</v>
      </c>
      <c r="D1076">
        <f t="shared" si="37"/>
        <v>3.3658622154025548</v>
      </c>
      <c r="E1076">
        <f t="shared" si="38"/>
        <v>3.9455967339114828E-3</v>
      </c>
      <c r="F1076">
        <v>6</v>
      </c>
      <c r="G1076" s="3">
        <v>14.2</v>
      </c>
      <c r="H1076" s="3">
        <v>836675</v>
      </c>
      <c r="I1076">
        <v>4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100</v>
      </c>
      <c r="Q1076">
        <v>1</v>
      </c>
      <c r="R1076">
        <v>0</v>
      </c>
      <c r="S1076">
        <v>0</v>
      </c>
      <c r="T1076">
        <v>0</v>
      </c>
    </row>
    <row r="1077" spans="1:20" x14ac:dyDescent="0.35">
      <c r="A1077" s="1">
        <v>44048</v>
      </c>
      <c r="B1077" t="s">
        <v>24</v>
      </c>
      <c r="C1077" s="2">
        <v>2330</v>
      </c>
      <c r="D1077">
        <f t="shared" si="37"/>
        <v>3.3673559210260189</v>
      </c>
      <c r="E1077">
        <f t="shared" si="38"/>
        <v>1.49370562346407E-3</v>
      </c>
      <c r="F1077">
        <v>0</v>
      </c>
      <c r="G1077" s="3">
        <v>16.600000000000001</v>
      </c>
      <c r="H1077" s="3">
        <v>836675</v>
      </c>
      <c r="I1077">
        <v>4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100</v>
      </c>
      <c r="Q1077">
        <v>1</v>
      </c>
      <c r="R1077">
        <v>0</v>
      </c>
      <c r="S1077">
        <v>0</v>
      </c>
      <c r="T1077">
        <v>0</v>
      </c>
    </row>
    <row r="1078" spans="1:20" x14ac:dyDescent="0.35">
      <c r="A1078" s="1">
        <v>44049</v>
      </c>
      <c r="B1078" t="s">
        <v>24</v>
      </c>
      <c r="C1078" s="2">
        <v>2362</v>
      </c>
      <c r="D1078">
        <f t="shared" si="37"/>
        <v>3.3732798932774961</v>
      </c>
      <c r="E1078">
        <f t="shared" si="38"/>
        <v>5.9239722514772275E-3</v>
      </c>
      <c r="F1078">
        <v>1</v>
      </c>
      <c r="G1078" s="3">
        <v>20.6</v>
      </c>
      <c r="H1078" s="3">
        <v>836675</v>
      </c>
      <c r="I1078">
        <v>4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100</v>
      </c>
      <c r="Q1078">
        <v>1</v>
      </c>
      <c r="R1078">
        <v>0</v>
      </c>
      <c r="S1078">
        <v>0</v>
      </c>
      <c r="T1078">
        <v>0</v>
      </c>
    </row>
    <row r="1079" spans="1:20" x14ac:dyDescent="0.35">
      <c r="A1079" s="1">
        <v>44050</v>
      </c>
      <c r="B1079" t="s">
        <v>24</v>
      </c>
      <c r="C1079" s="2">
        <v>2369</v>
      </c>
      <c r="D1079">
        <f t="shared" si="37"/>
        <v>3.3745650607227651</v>
      </c>
      <c r="E1079">
        <f t="shared" si="38"/>
        <v>1.2851674452689643E-3</v>
      </c>
      <c r="F1079">
        <v>2</v>
      </c>
      <c r="G1079" s="3">
        <v>22</v>
      </c>
      <c r="H1079" s="3">
        <v>836675</v>
      </c>
      <c r="I1079">
        <v>4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100</v>
      </c>
      <c r="Q1079">
        <v>1</v>
      </c>
      <c r="R1079">
        <v>0</v>
      </c>
      <c r="S1079">
        <v>0</v>
      </c>
      <c r="T1079">
        <v>0</v>
      </c>
    </row>
    <row r="1080" spans="1:20" x14ac:dyDescent="0.35">
      <c r="A1080" s="1">
        <v>44051</v>
      </c>
      <c r="B1080" t="s">
        <v>24</v>
      </c>
      <c r="C1080" s="2">
        <v>2377</v>
      </c>
      <c r="D1080">
        <f t="shared" si="37"/>
        <v>3.3760291817281805</v>
      </c>
      <c r="E1080">
        <f t="shared" si="38"/>
        <v>1.4641210054153753E-3</v>
      </c>
      <c r="F1080">
        <v>3</v>
      </c>
      <c r="G1080" s="3">
        <v>22</v>
      </c>
      <c r="H1080" s="3">
        <v>836675</v>
      </c>
      <c r="I1080">
        <v>4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100</v>
      </c>
      <c r="Q1080">
        <v>1</v>
      </c>
      <c r="R1080">
        <v>0</v>
      </c>
      <c r="S1080">
        <v>0</v>
      </c>
      <c r="T1080">
        <v>0</v>
      </c>
    </row>
    <row r="1081" spans="1:20" x14ac:dyDescent="0.35">
      <c r="A1081" s="1">
        <v>44052</v>
      </c>
      <c r="B1081" t="s">
        <v>24</v>
      </c>
      <c r="C1081" s="2">
        <v>2381</v>
      </c>
      <c r="D1081">
        <f t="shared" si="37"/>
        <v>3.3767593954048798</v>
      </c>
      <c r="E1081">
        <f t="shared" si="38"/>
        <v>7.3021367669934278E-4</v>
      </c>
      <c r="F1081">
        <v>4</v>
      </c>
      <c r="G1081" s="3">
        <v>21.3</v>
      </c>
      <c r="H1081" s="3">
        <v>836675</v>
      </c>
      <c r="I1081">
        <v>4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100</v>
      </c>
      <c r="Q1081">
        <v>1</v>
      </c>
      <c r="R1081">
        <v>0</v>
      </c>
      <c r="S1081">
        <v>0</v>
      </c>
      <c r="T1081">
        <v>0</v>
      </c>
    </row>
    <row r="1082" spans="1:20" x14ac:dyDescent="0.35">
      <c r="A1082" s="1">
        <v>44053</v>
      </c>
      <c r="B1082" t="s">
        <v>24</v>
      </c>
      <c r="C1082" s="2">
        <v>2391</v>
      </c>
      <c r="D1082">
        <f t="shared" si="37"/>
        <v>3.3785795761157749</v>
      </c>
      <c r="E1082">
        <f t="shared" si="38"/>
        <v>1.8201807108950696E-3</v>
      </c>
      <c r="F1082">
        <v>5</v>
      </c>
      <c r="G1082" s="3">
        <v>21.2</v>
      </c>
      <c r="H1082" s="3">
        <v>836675</v>
      </c>
      <c r="I1082">
        <v>4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100</v>
      </c>
      <c r="Q1082">
        <v>1</v>
      </c>
      <c r="R1082">
        <v>0</v>
      </c>
      <c r="S1082">
        <v>0</v>
      </c>
      <c r="T1082">
        <v>0</v>
      </c>
    </row>
    <row r="1083" spans="1:20" x14ac:dyDescent="0.35">
      <c r="A1083" s="1">
        <v>44054</v>
      </c>
      <c r="B1083" t="s">
        <v>24</v>
      </c>
      <c r="C1083" s="2">
        <v>2409</v>
      </c>
      <c r="D1083">
        <f t="shared" si="37"/>
        <v>3.3818367999983434</v>
      </c>
      <c r="E1083">
        <f t="shared" si="38"/>
        <v>3.2572238825685496E-3</v>
      </c>
      <c r="F1083">
        <v>6</v>
      </c>
      <c r="G1083" s="3">
        <v>21</v>
      </c>
      <c r="H1083" s="3">
        <v>836675</v>
      </c>
      <c r="I1083">
        <v>4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100</v>
      </c>
      <c r="Q1083">
        <v>1</v>
      </c>
      <c r="R1083">
        <v>0</v>
      </c>
      <c r="S1083">
        <v>0</v>
      </c>
      <c r="T1083">
        <v>0</v>
      </c>
    </row>
    <row r="1084" spans="1:20" x14ac:dyDescent="0.35">
      <c r="A1084" s="1">
        <v>44055</v>
      </c>
      <c r="B1084" t="s">
        <v>24</v>
      </c>
      <c r="C1084" s="2">
        <v>2414</v>
      </c>
      <c r="D1084">
        <f t="shared" si="37"/>
        <v>3.3827372657613304</v>
      </c>
      <c r="E1084">
        <f t="shared" si="38"/>
        <v>9.0046576298696834E-4</v>
      </c>
      <c r="F1084">
        <v>0</v>
      </c>
      <c r="G1084" s="3">
        <v>20.5</v>
      </c>
      <c r="H1084" s="3">
        <v>836675</v>
      </c>
      <c r="I1084">
        <v>4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100</v>
      </c>
      <c r="Q1084">
        <v>1</v>
      </c>
      <c r="R1084">
        <v>0</v>
      </c>
      <c r="S1084">
        <v>0</v>
      </c>
      <c r="T1084">
        <v>0</v>
      </c>
    </row>
    <row r="1085" spans="1:20" x14ac:dyDescent="0.35">
      <c r="A1085" s="1">
        <v>44056</v>
      </c>
      <c r="B1085" t="s">
        <v>24</v>
      </c>
      <c r="C1085" s="2">
        <v>2416</v>
      </c>
      <c r="D1085">
        <f t="shared" si="37"/>
        <v>3.3830969299490943</v>
      </c>
      <c r="E1085">
        <f t="shared" si="38"/>
        <v>3.596641877638973E-4</v>
      </c>
      <c r="F1085">
        <v>1</v>
      </c>
      <c r="G1085" s="3">
        <v>20.2</v>
      </c>
      <c r="H1085" s="3">
        <v>836675</v>
      </c>
      <c r="I1085">
        <v>4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100</v>
      </c>
      <c r="Q1085">
        <v>1</v>
      </c>
      <c r="R1085">
        <v>0</v>
      </c>
      <c r="S1085">
        <v>0</v>
      </c>
      <c r="T1085">
        <v>0</v>
      </c>
    </row>
    <row r="1086" spans="1:20" x14ac:dyDescent="0.35">
      <c r="A1086" s="1">
        <v>44057</v>
      </c>
      <c r="B1086" t="s">
        <v>24</v>
      </c>
      <c r="C1086" s="2">
        <v>2430</v>
      </c>
      <c r="D1086">
        <f t="shared" si="37"/>
        <v>3.3856062735983121</v>
      </c>
      <c r="E1086">
        <f t="shared" si="38"/>
        <v>2.5093436492178434E-3</v>
      </c>
      <c r="F1086">
        <v>2</v>
      </c>
      <c r="G1086" s="3">
        <v>19.899999999999999</v>
      </c>
      <c r="H1086" s="3">
        <v>836675</v>
      </c>
      <c r="I1086">
        <v>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100</v>
      </c>
      <c r="Q1086">
        <v>1</v>
      </c>
      <c r="R1086">
        <v>0</v>
      </c>
      <c r="S1086">
        <v>0</v>
      </c>
      <c r="T1086">
        <v>0</v>
      </c>
    </row>
    <row r="1087" spans="1:20" x14ac:dyDescent="0.35">
      <c r="A1087" s="1">
        <v>44058</v>
      </c>
      <c r="B1087" t="s">
        <v>24</v>
      </c>
      <c r="C1087" s="2">
        <v>2436</v>
      </c>
      <c r="D1087">
        <f t="shared" si="37"/>
        <v>3.3866772839608377</v>
      </c>
      <c r="E1087">
        <f t="shared" si="38"/>
        <v>1.0710103625255485E-3</v>
      </c>
      <c r="F1087">
        <v>3</v>
      </c>
      <c r="G1087" s="3">
        <v>19.899999999999999</v>
      </c>
      <c r="H1087" s="3">
        <v>836675</v>
      </c>
      <c r="I1087">
        <v>4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100</v>
      </c>
      <c r="Q1087">
        <v>1</v>
      </c>
      <c r="R1087">
        <v>0</v>
      </c>
      <c r="S1087">
        <v>0</v>
      </c>
      <c r="T1087">
        <v>0</v>
      </c>
    </row>
    <row r="1088" spans="1:20" x14ac:dyDescent="0.35">
      <c r="A1088" s="1">
        <v>44059</v>
      </c>
      <c r="B1088" t="s">
        <v>24</v>
      </c>
      <c r="C1088" s="2">
        <v>2443</v>
      </c>
      <c r="D1088">
        <f t="shared" si="37"/>
        <v>3.3879234669734366</v>
      </c>
      <c r="E1088">
        <f t="shared" si="38"/>
        <v>1.2461830125989337E-3</v>
      </c>
      <c r="F1088">
        <v>4</v>
      </c>
      <c r="G1088" s="3">
        <v>21.9</v>
      </c>
      <c r="H1088" s="3">
        <v>836675</v>
      </c>
      <c r="I1088">
        <v>4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100</v>
      </c>
      <c r="Q1088">
        <v>1</v>
      </c>
      <c r="R1088">
        <v>0</v>
      </c>
      <c r="S1088">
        <v>0</v>
      </c>
      <c r="T1088">
        <v>0</v>
      </c>
    </row>
    <row r="1089" spans="1:20" x14ac:dyDescent="0.35">
      <c r="A1089" s="1">
        <v>44060</v>
      </c>
      <c r="B1089" t="s">
        <v>24</v>
      </c>
      <c r="C1089" s="2">
        <v>2449</v>
      </c>
      <c r="D1089">
        <f t="shared" si="37"/>
        <v>3.388988785124714</v>
      </c>
      <c r="E1089">
        <f t="shared" si="38"/>
        <v>1.0653181512774168E-3</v>
      </c>
      <c r="F1089">
        <v>5</v>
      </c>
      <c r="G1089" s="3">
        <v>22.7</v>
      </c>
      <c r="H1089" s="3">
        <v>836675</v>
      </c>
      <c r="I1089">
        <v>4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100</v>
      </c>
      <c r="Q1089">
        <v>1</v>
      </c>
      <c r="R1089">
        <v>0</v>
      </c>
      <c r="S1089">
        <v>0</v>
      </c>
      <c r="T1089">
        <v>0</v>
      </c>
    </row>
    <row r="1090" spans="1:20" x14ac:dyDescent="0.35">
      <c r="A1090" s="1">
        <v>44061</v>
      </c>
      <c r="B1090" t="s">
        <v>24</v>
      </c>
      <c r="C1090" s="2">
        <v>2463</v>
      </c>
      <c r="D1090">
        <f t="shared" si="37"/>
        <v>3.3914644118391033</v>
      </c>
      <c r="E1090">
        <f t="shared" si="38"/>
        <v>2.4756267143892785E-3</v>
      </c>
      <c r="F1090">
        <v>6</v>
      </c>
      <c r="G1090" s="3">
        <v>19.7</v>
      </c>
      <c r="H1090" s="3">
        <v>836675</v>
      </c>
      <c r="I1090">
        <v>4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100</v>
      </c>
      <c r="Q1090">
        <v>1</v>
      </c>
      <c r="R1090">
        <v>0</v>
      </c>
      <c r="S1090">
        <v>0</v>
      </c>
      <c r="T1090">
        <v>0</v>
      </c>
    </row>
    <row r="1091" spans="1:20" x14ac:dyDescent="0.35">
      <c r="A1091" s="1">
        <v>44062</v>
      </c>
      <c r="B1091" t="s">
        <v>24</v>
      </c>
      <c r="C1091" s="2">
        <v>2467</v>
      </c>
      <c r="D1091">
        <f t="shared" ref="D1091:D1154" si="39">LOG(C1091)</f>
        <v>3.3921691494897361</v>
      </c>
      <c r="E1091">
        <f t="shared" si="38"/>
        <v>7.0473765063283622E-4</v>
      </c>
      <c r="F1091">
        <v>0</v>
      </c>
      <c r="G1091" s="3">
        <v>18.8</v>
      </c>
      <c r="H1091" s="3">
        <v>836675</v>
      </c>
      <c r="I1091">
        <v>4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100</v>
      </c>
      <c r="Q1091">
        <v>1</v>
      </c>
      <c r="R1091">
        <v>0</v>
      </c>
      <c r="S1091">
        <v>0</v>
      </c>
      <c r="T1091">
        <v>0</v>
      </c>
    </row>
    <row r="1092" spans="1:20" x14ac:dyDescent="0.35">
      <c r="A1092" s="1">
        <v>44063</v>
      </c>
      <c r="B1092" t="s">
        <v>24</v>
      </c>
      <c r="C1092" s="2">
        <v>2478</v>
      </c>
      <c r="D1092">
        <f t="shared" si="39"/>
        <v>3.3941013020400446</v>
      </c>
      <c r="E1092">
        <f t="shared" ref="E1092:E1155" si="40">D1092-D1091</f>
        <v>1.9321525503084302E-3</v>
      </c>
      <c r="F1092">
        <v>1</v>
      </c>
      <c r="G1092" s="3">
        <v>18.7</v>
      </c>
      <c r="H1092" s="3">
        <v>836675</v>
      </c>
      <c r="I1092">
        <v>4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100</v>
      </c>
      <c r="Q1092">
        <v>1</v>
      </c>
      <c r="R1092">
        <v>0</v>
      </c>
      <c r="S1092">
        <v>0</v>
      </c>
      <c r="T1092">
        <v>0</v>
      </c>
    </row>
    <row r="1093" spans="1:20" x14ac:dyDescent="0.35">
      <c r="A1093" s="1">
        <v>44064</v>
      </c>
      <c r="B1093" t="s">
        <v>24</v>
      </c>
      <c r="C1093" s="2">
        <v>2483</v>
      </c>
      <c r="D1093">
        <f t="shared" si="39"/>
        <v>3.3949767195545641</v>
      </c>
      <c r="E1093">
        <f t="shared" si="40"/>
        <v>8.7541751451958305E-4</v>
      </c>
      <c r="F1093">
        <v>2</v>
      </c>
      <c r="G1093" s="3">
        <v>20.3</v>
      </c>
      <c r="H1093" s="3">
        <v>836675</v>
      </c>
      <c r="I1093">
        <v>4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100</v>
      </c>
      <c r="Q1093">
        <v>1</v>
      </c>
      <c r="R1093">
        <v>0</v>
      </c>
      <c r="S1093">
        <v>0</v>
      </c>
      <c r="T1093">
        <v>0</v>
      </c>
    </row>
    <row r="1094" spans="1:20" x14ac:dyDescent="0.35">
      <c r="A1094" s="1">
        <v>44065</v>
      </c>
      <c r="B1094" t="s">
        <v>24</v>
      </c>
      <c r="C1094" s="2">
        <v>2488</v>
      </c>
      <c r="D1094">
        <f t="shared" si="39"/>
        <v>3.3958503760187813</v>
      </c>
      <c r="E1094">
        <f t="shared" si="40"/>
        <v>8.7365646421710963E-4</v>
      </c>
      <c r="F1094">
        <v>3</v>
      </c>
      <c r="G1094" s="3">
        <v>18.899999999999999</v>
      </c>
      <c r="H1094" s="3">
        <v>836675</v>
      </c>
      <c r="I1094">
        <v>4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100</v>
      </c>
      <c r="Q1094">
        <v>1</v>
      </c>
      <c r="R1094">
        <v>0</v>
      </c>
      <c r="S1094">
        <v>0</v>
      </c>
      <c r="T1094">
        <f t="shared" ref="T1094:T1119" si="41">1/3</f>
        <v>0.33333333333333331</v>
      </c>
    </row>
    <row r="1095" spans="1:20" x14ac:dyDescent="0.35">
      <c r="A1095" s="1">
        <v>44066</v>
      </c>
      <c r="B1095" t="s">
        <v>24</v>
      </c>
      <c r="C1095" s="2">
        <v>2492</v>
      </c>
      <c r="D1095">
        <f t="shared" si="39"/>
        <v>3.3965480379871318</v>
      </c>
      <c r="E1095">
        <f t="shared" si="40"/>
        <v>6.9766196835052696E-4</v>
      </c>
      <c r="F1095">
        <v>4</v>
      </c>
      <c r="G1095" s="3">
        <v>16.3</v>
      </c>
      <c r="H1095" s="3">
        <v>836675</v>
      </c>
      <c r="I1095">
        <v>4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100</v>
      </c>
      <c r="Q1095">
        <v>1</v>
      </c>
      <c r="R1095">
        <v>0</v>
      </c>
      <c r="S1095">
        <v>0</v>
      </c>
      <c r="T1095">
        <f t="shared" si="41"/>
        <v>0.33333333333333331</v>
      </c>
    </row>
    <row r="1096" spans="1:20" x14ac:dyDescent="0.35">
      <c r="A1096" s="1">
        <v>44067</v>
      </c>
      <c r="B1096" t="s">
        <v>24</v>
      </c>
      <c r="C1096" s="2">
        <v>2498</v>
      </c>
      <c r="D1096">
        <f t="shared" si="39"/>
        <v>3.3975924340381165</v>
      </c>
      <c r="E1096">
        <f t="shared" si="40"/>
        <v>1.0443960509847194E-3</v>
      </c>
      <c r="F1096">
        <v>5</v>
      </c>
      <c r="G1096" s="3">
        <v>14.6</v>
      </c>
      <c r="H1096" s="3">
        <v>836675</v>
      </c>
      <c r="I1096">
        <v>4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100</v>
      </c>
      <c r="Q1096">
        <v>1</v>
      </c>
      <c r="R1096">
        <v>0</v>
      </c>
      <c r="S1096">
        <v>0</v>
      </c>
      <c r="T1096">
        <f t="shared" si="41"/>
        <v>0.33333333333333331</v>
      </c>
    </row>
    <row r="1097" spans="1:20" x14ac:dyDescent="0.35">
      <c r="A1097" s="1">
        <v>44068</v>
      </c>
      <c r="B1097" t="s">
        <v>24</v>
      </c>
      <c r="C1097" s="2">
        <v>2502</v>
      </c>
      <c r="D1097">
        <f t="shared" si="39"/>
        <v>3.398287305357401</v>
      </c>
      <c r="E1097">
        <f t="shared" si="40"/>
        <v>6.9487131928447354E-4</v>
      </c>
      <c r="F1097">
        <v>6</v>
      </c>
      <c r="G1097" s="3">
        <v>14.1</v>
      </c>
      <c r="H1097" s="3">
        <v>836675</v>
      </c>
      <c r="I1097">
        <v>4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100</v>
      </c>
      <c r="Q1097">
        <v>1</v>
      </c>
      <c r="R1097">
        <v>0</v>
      </c>
      <c r="S1097">
        <v>0</v>
      </c>
      <c r="T1097">
        <f t="shared" si="41"/>
        <v>0.33333333333333331</v>
      </c>
    </row>
    <row r="1098" spans="1:20" x14ac:dyDescent="0.35">
      <c r="A1098" s="1">
        <v>44069</v>
      </c>
      <c r="B1098" t="s">
        <v>24</v>
      </c>
      <c r="C1098" s="2">
        <v>2511</v>
      </c>
      <c r="D1098">
        <f t="shared" si="39"/>
        <v>3.3998467127129226</v>
      </c>
      <c r="E1098">
        <f t="shared" si="40"/>
        <v>1.5594073555216248E-3</v>
      </c>
      <c r="F1098">
        <v>0</v>
      </c>
      <c r="G1098" s="3">
        <v>16.5</v>
      </c>
      <c r="H1098" s="3">
        <v>836675</v>
      </c>
      <c r="I1098">
        <v>4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100</v>
      </c>
      <c r="Q1098">
        <v>1</v>
      </c>
      <c r="R1098">
        <v>0</v>
      </c>
      <c r="S1098">
        <v>0</v>
      </c>
      <c r="T1098">
        <f t="shared" si="41"/>
        <v>0.33333333333333331</v>
      </c>
    </row>
    <row r="1099" spans="1:20" x14ac:dyDescent="0.35">
      <c r="A1099" s="1">
        <v>44070</v>
      </c>
      <c r="B1099" t="s">
        <v>24</v>
      </c>
      <c r="C1099" s="2">
        <v>2518</v>
      </c>
      <c r="D1099">
        <f t="shared" si="39"/>
        <v>3.4010557257718439</v>
      </c>
      <c r="E1099">
        <f t="shared" si="40"/>
        <v>1.2090130589212933E-3</v>
      </c>
      <c r="F1099">
        <v>1</v>
      </c>
      <c r="G1099" s="3">
        <v>14.6</v>
      </c>
      <c r="H1099" s="3">
        <v>836675</v>
      </c>
      <c r="I1099">
        <v>4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100</v>
      </c>
      <c r="Q1099">
        <v>1</v>
      </c>
      <c r="R1099">
        <v>0</v>
      </c>
      <c r="S1099">
        <v>0</v>
      </c>
      <c r="T1099">
        <f t="shared" si="41"/>
        <v>0.33333333333333331</v>
      </c>
    </row>
    <row r="1100" spans="1:20" x14ac:dyDescent="0.35">
      <c r="A1100" s="1">
        <v>44071</v>
      </c>
      <c r="B1100" t="s">
        <v>24</v>
      </c>
      <c r="C1100" s="2">
        <v>2527</v>
      </c>
      <c r="D1100">
        <f t="shared" si="39"/>
        <v>3.4026052419199146</v>
      </c>
      <c r="E1100">
        <f t="shared" si="40"/>
        <v>1.5495161480707509E-3</v>
      </c>
      <c r="F1100">
        <v>2</v>
      </c>
      <c r="G1100" s="3">
        <v>13.9</v>
      </c>
      <c r="H1100" s="3">
        <v>836675</v>
      </c>
      <c r="I1100">
        <v>4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100</v>
      </c>
      <c r="Q1100">
        <v>1</v>
      </c>
      <c r="R1100">
        <v>0</v>
      </c>
      <c r="S1100">
        <v>0</v>
      </c>
      <c r="T1100">
        <f t="shared" si="41"/>
        <v>0.33333333333333331</v>
      </c>
    </row>
    <row r="1101" spans="1:20" x14ac:dyDescent="0.35">
      <c r="A1101" s="1">
        <v>44072</v>
      </c>
      <c r="B1101" t="s">
        <v>24</v>
      </c>
      <c r="C1101" s="2">
        <v>2529</v>
      </c>
      <c r="D1101">
        <f t="shared" si="39"/>
        <v>3.4029488293444046</v>
      </c>
      <c r="E1101">
        <f t="shared" si="40"/>
        <v>3.4358742448992174E-4</v>
      </c>
      <c r="F1101">
        <v>3</v>
      </c>
      <c r="G1101" s="3">
        <v>15</v>
      </c>
      <c r="H1101" s="3">
        <v>836675</v>
      </c>
      <c r="I1101">
        <v>4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100</v>
      </c>
      <c r="Q1101">
        <v>1</v>
      </c>
      <c r="R1101">
        <v>0</v>
      </c>
      <c r="S1101">
        <v>0</v>
      </c>
      <c r="T1101">
        <f t="shared" si="41"/>
        <v>0.33333333333333331</v>
      </c>
    </row>
    <row r="1102" spans="1:20" x14ac:dyDescent="0.35">
      <c r="A1102" s="1">
        <v>44073</v>
      </c>
      <c r="B1102" t="s">
        <v>24</v>
      </c>
      <c r="C1102" s="2">
        <v>2534</v>
      </c>
      <c r="D1102">
        <f t="shared" si="39"/>
        <v>3.4038066105474227</v>
      </c>
      <c r="E1102">
        <f t="shared" si="40"/>
        <v>8.5778120301815974E-4</v>
      </c>
      <c r="F1102">
        <v>4</v>
      </c>
      <c r="G1102" s="3">
        <v>14.8</v>
      </c>
      <c r="H1102" s="3">
        <v>836675</v>
      </c>
      <c r="I1102">
        <v>4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100</v>
      </c>
      <c r="Q1102">
        <v>1</v>
      </c>
      <c r="R1102">
        <v>0</v>
      </c>
      <c r="S1102">
        <v>0</v>
      </c>
      <c r="T1102">
        <f t="shared" si="41"/>
        <v>0.33333333333333331</v>
      </c>
    </row>
    <row r="1103" spans="1:20" x14ac:dyDescent="0.35">
      <c r="A1103" s="1">
        <v>44074</v>
      </c>
      <c r="B1103" t="s">
        <v>24</v>
      </c>
      <c r="C1103" s="2">
        <v>2543</v>
      </c>
      <c r="D1103">
        <f t="shared" si="39"/>
        <v>3.405346360175709</v>
      </c>
      <c r="E1103">
        <f t="shared" si="40"/>
        <v>1.539749628286291E-3</v>
      </c>
      <c r="F1103">
        <v>5</v>
      </c>
      <c r="G1103" s="3">
        <v>14.3</v>
      </c>
      <c r="H1103" s="3">
        <v>836675</v>
      </c>
      <c r="I1103">
        <v>4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100</v>
      </c>
      <c r="Q1103">
        <v>1</v>
      </c>
      <c r="R1103">
        <v>0</v>
      </c>
      <c r="S1103">
        <v>0</v>
      </c>
      <c r="T1103">
        <f t="shared" si="41"/>
        <v>0.33333333333333331</v>
      </c>
    </row>
    <row r="1104" spans="1:20" x14ac:dyDescent="0.35">
      <c r="A1104" s="1">
        <v>44075</v>
      </c>
      <c r="B1104" t="s">
        <v>24</v>
      </c>
      <c r="C1104" s="2">
        <v>2559</v>
      </c>
      <c r="D1104">
        <f t="shared" si="39"/>
        <v>3.4080702858871854</v>
      </c>
      <c r="E1104">
        <f t="shared" si="40"/>
        <v>2.7239257114763937E-3</v>
      </c>
      <c r="F1104">
        <v>6</v>
      </c>
      <c r="G1104" s="3">
        <v>13.6</v>
      </c>
      <c r="H1104" s="3">
        <v>836675</v>
      </c>
      <c r="I1104">
        <v>4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100</v>
      </c>
      <c r="Q1104">
        <v>1</v>
      </c>
      <c r="R1104">
        <v>0</v>
      </c>
      <c r="S1104">
        <v>0</v>
      </c>
      <c r="T1104">
        <f t="shared" si="41"/>
        <v>0.33333333333333331</v>
      </c>
    </row>
    <row r="1105" spans="1:20" x14ac:dyDescent="0.35">
      <c r="A1105" s="1">
        <v>44076</v>
      </c>
      <c r="B1105" t="s">
        <v>24</v>
      </c>
      <c r="C1105" s="2">
        <v>2573</v>
      </c>
      <c r="D1105">
        <f t="shared" si="39"/>
        <v>3.4104397862103464</v>
      </c>
      <c r="E1105">
        <f t="shared" si="40"/>
        <v>2.3695003231609668E-3</v>
      </c>
      <c r="F1105">
        <v>0</v>
      </c>
      <c r="G1105" s="3">
        <v>14.8</v>
      </c>
      <c r="H1105" s="3">
        <v>836675</v>
      </c>
      <c r="I1105">
        <v>4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100</v>
      </c>
      <c r="Q1105">
        <v>1</v>
      </c>
      <c r="R1105">
        <v>0</v>
      </c>
      <c r="S1105">
        <v>0</v>
      </c>
      <c r="T1105">
        <f t="shared" si="41"/>
        <v>0.33333333333333331</v>
      </c>
    </row>
    <row r="1106" spans="1:20" x14ac:dyDescent="0.35">
      <c r="A1106" s="1">
        <v>44077</v>
      </c>
      <c r="B1106" t="s">
        <v>24</v>
      </c>
      <c r="C1106" s="2">
        <v>2588</v>
      </c>
      <c r="D1106">
        <f t="shared" si="39"/>
        <v>3.4129642719966626</v>
      </c>
      <c r="E1106">
        <f t="shared" si="40"/>
        <v>2.5244857863162551E-3</v>
      </c>
      <c r="F1106">
        <v>1</v>
      </c>
      <c r="G1106" s="3">
        <v>14</v>
      </c>
      <c r="H1106" s="3">
        <v>836675</v>
      </c>
      <c r="I1106">
        <v>4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100</v>
      </c>
      <c r="Q1106">
        <v>1</v>
      </c>
      <c r="R1106">
        <v>0</v>
      </c>
      <c r="S1106">
        <v>0</v>
      </c>
      <c r="T1106">
        <f t="shared" si="41"/>
        <v>0.33333333333333331</v>
      </c>
    </row>
    <row r="1107" spans="1:20" x14ac:dyDescent="0.35">
      <c r="A1107" s="1">
        <v>44078</v>
      </c>
      <c r="B1107" t="s">
        <v>24</v>
      </c>
      <c r="C1107" s="2">
        <v>2611</v>
      </c>
      <c r="D1107">
        <f t="shared" si="39"/>
        <v>3.4168068718229443</v>
      </c>
      <c r="E1107">
        <f t="shared" si="40"/>
        <v>3.8425998262816563E-3</v>
      </c>
      <c r="F1107">
        <v>2</v>
      </c>
      <c r="G1107" s="3">
        <v>15.9</v>
      </c>
      <c r="H1107" s="3">
        <v>836675</v>
      </c>
      <c r="I1107">
        <v>4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100</v>
      </c>
      <c r="Q1107">
        <v>1</v>
      </c>
      <c r="R1107">
        <v>0</v>
      </c>
      <c r="S1107">
        <v>0</v>
      </c>
      <c r="T1107">
        <f t="shared" si="41"/>
        <v>0.33333333333333331</v>
      </c>
    </row>
    <row r="1108" spans="1:20" x14ac:dyDescent="0.35">
      <c r="A1108" s="1">
        <v>44079</v>
      </c>
      <c r="B1108" t="s">
        <v>24</v>
      </c>
      <c r="C1108" s="2">
        <v>2628</v>
      </c>
      <c r="D1108">
        <f t="shared" si="39"/>
        <v>3.4196253608877432</v>
      </c>
      <c r="E1108">
        <f t="shared" si="40"/>
        <v>2.8184890647988681E-3</v>
      </c>
      <c r="F1108">
        <v>3</v>
      </c>
      <c r="G1108" s="3">
        <v>13.7</v>
      </c>
      <c r="H1108" s="3">
        <v>836675</v>
      </c>
      <c r="I1108">
        <v>4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100</v>
      </c>
      <c r="Q1108">
        <v>1</v>
      </c>
      <c r="R1108">
        <v>0</v>
      </c>
      <c r="S1108">
        <v>0</v>
      </c>
      <c r="T1108">
        <f t="shared" si="41"/>
        <v>0.33333333333333331</v>
      </c>
    </row>
    <row r="1109" spans="1:20" x14ac:dyDescent="0.35">
      <c r="A1109" s="1">
        <v>44080</v>
      </c>
      <c r="B1109" t="s">
        <v>24</v>
      </c>
      <c r="C1109" s="2">
        <v>2646</v>
      </c>
      <c r="D1109">
        <f t="shared" si="39"/>
        <v>3.422589839851482</v>
      </c>
      <c r="E1109">
        <f t="shared" si="40"/>
        <v>2.9644789637388591E-3</v>
      </c>
      <c r="F1109">
        <v>4</v>
      </c>
      <c r="G1109" s="3">
        <v>12.6</v>
      </c>
      <c r="H1109" s="3">
        <v>836675</v>
      </c>
      <c r="I1109">
        <v>4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100</v>
      </c>
      <c r="Q1109">
        <v>1</v>
      </c>
      <c r="R1109">
        <v>0</v>
      </c>
      <c r="S1109">
        <v>0</v>
      </c>
      <c r="T1109">
        <f t="shared" si="41"/>
        <v>0.33333333333333331</v>
      </c>
    </row>
    <row r="1110" spans="1:20" x14ac:dyDescent="0.35">
      <c r="A1110" s="1">
        <v>44081</v>
      </c>
      <c r="B1110" t="s">
        <v>24</v>
      </c>
      <c r="C1110" s="2">
        <v>2712</v>
      </c>
      <c r="D1110">
        <f t="shared" si="39"/>
        <v>3.4332896851950259</v>
      </c>
      <c r="E1110">
        <f t="shared" si="40"/>
        <v>1.0699845343543846E-2</v>
      </c>
      <c r="F1110">
        <v>5</v>
      </c>
      <c r="G1110" s="3">
        <v>13.3</v>
      </c>
      <c r="H1110" s="3">
        <v>836675</v>
      </c>
      <c r="I1110">
        <v>4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100</v>
      </c>
      <c r="Q1110">
        <v>1</v>
      </c>
      <c r="R1110">
        <v>0</v>
      </c>
      <c r="S1110">
        <v>0</v>
      </c>
      <c r="T1110">
        <f t="shared" si="41"/>
        <v>0.33333333333333331</v>
      </c>
    </row>
    <row r="1111" spans="1:20" x14ac:dyDescent="0.35">
      <c r="A1111" s="1">
        <v>44082</v>
      </c>
      <c r="B1111" t="s">
        <v>24</v>
      </c>
      <c r="C1111" s="2">
        <v>2762</v>
      </c>
      <c r="D1111">
        <f t="shared" si="39"/>
        <v>3.4412236742426123</v>
      </c>
      <c r="E1111">
        <f t="shared" si="40"/>
        <v>7.9339890475864649E-3</v>
      </c>
      <c r="F1111">
        <v>6</v>
      </c>
      <c r="G1111" s="3">
        <v>16</v>
      </c>
      <c r="H1111" s="3">
        <v>836675</v>
      </c>
      <c r="I1111">
        <v>4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100</v>
      </c>
      <c r="Q1111">
        <v>1</v>
      </c>
      <c r="R1111">
        <v>0</v>
      </c>
      <c r="S1111">
        <v>0</v>
      </c>
      <c r="T1111">
        <f t="shared" si="41"/>
        <v>0.33333333333333331</v>
      </c>
    </row>
    <row r="1112" spans="1:20" x14ac:dyDescent="0.35">
      <c r="A1112" s="1">
        <v>44083</v>
      </c>
      <c r="B1112" t="s">
        <v>24</v>
      </c>
      <c r="C1112" s="2">
        <v>2786</v>
      </c>
      <c r="D1112">
        <f t="shared" si="39"/>
        <v>3.4449811120879446</v>
      </c>
      <c r="E1112">
        <f t="shared" si="40"/>
        <v>3.7574378453322232E-3</v>
      </c>
      <c r="F1112">
        <v>0</v>
      </c>
      <c r="G1112" s="3">
        <v>15.7</v>
      </c>
      <c r="H1112" s="3">
        <v>836675</v>
      </c>
      <c r="I1112">
        <v>4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100</v>
      </c>
      <c r="Q1112">
        <v>1</v>
      </c>
      <c r="R1112">
        <v>0</v>
      </c>
      <c r="S1112">
        <v>0</v>
      </c>
      <c r="T1112">
        <f t="shared" si="41"/>
        <v>0.33333333333333331</v>
      </c>
    </row>
    <row r="1113" spans="1:20" x14ac:dyDescent="0.35">
      <c r="A1113" s="1">
        <v>44084</v>
      </c>
      <c r="B1113" t="s">
        <v>24</v>
      </c>
      <c r="C1113" s="2">
        <v>2836</v>
      </c>
      <c r="D1113">
        <f t="shared" si="39"/>
        <v>3.4527062265110291</v>
      </c>
      <c r="E1113">
        <f t="shared" si="40"/>
        <v>7.7251144230845448E-3</v>
      </c>
      <c r="F1113">
        <v>1</v>
      </c>
      <c r="G1113" s="3">
        <v>12.9</v>
      </c>
      <c r="H1113" s="3">
        <v>836675</v>
      </c>
      <c r="I1113">
        <v>4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100</v>
      </c>
      <c r="Q1113">
        <v>1</v>
      </c>
      <c r="R1113">
        <v>0</v>
      </c>
      <c r="S1113">
        <v>0</v>
      </c>
      <c r="T1113">
        <f t="shared" si="41"/>
        <v>0.33333333333333331</v>
      </c>
    </row>
    <row r="1114" spans="1:20" x14ac:dyDescent="0.35">
      <c r="A1114" s="1">
        <v>44085</v>
      </c>
      <c r="B1114" t="s">
        <v>24</v>
      </c>
      <c r="C1114" s="2">
        <v>2857</v>
      </c>
      <c r="D1114">
        <f t="shared" si="39"/>
        <v>3.4559102403827429</v>
      </c>
      <c r="E1114">
        <f t="shared" si="40"/>
        <v>3.2040138717137623E-3</v>
      </c>
      <c r="F1114">
        <v>2</v>
      </c>
      <c r="G1114" s="3">
        <v>13.1</v>
      </c>
      <c r="H1114" s="3">
        <v>836675</v>
      </c>
      <c r="I1114">
        <v>4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100</v>
      </c>
      <c r="Q1114">
        <v>1</v>
      </c>
      <c r="R1114">
        <v>0</v>
      </c>
      <c r="S1114">
        <v>0</v>
      </c>
      <c r="T1114">
        <f t="shared" si="41"/>
        <v>0.33333333333333331</v>
      </c>
    </row>
    <row r="1115" spans="1:20" x14ac:dyDescent="0.35">
      <c r="A1115" s="1">
        <v>44086</v>
      </c>
      <c r="B1115" t="s">
        <v>24</v>
      </c>
      <c r="C1115" s="2">
        <v>2880</v>
      </c>
      <c r="D1115">
        <f t="shared" si="39"/>
        <v>3.459392487759231</v>
      </c>
      <c r="E1115">
        <f t="shared" si="40"/>
        <v>3.4822473764881678E-3</v>
      </c>
      <c r="F1115">
        <v>3</v>
      </c>
      <c r="G1115" s="3">
        <v>14.3</v>
      </c>
      <c r="H1115" s="3">
        <v>836675</v>
      </c>
      <c r="I1115">
        <v>4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100</v>
      </c>
      <c r="Q1115">
        <v>1</v>
      </c>
      <c r="R1115">
        <v>0</v>
      </c>
      <c r="S1115">
        <v>0</v>
      </c>
      <c r="T1115">
        <f t="shared" si="41"/>
        <v>0.33333333333333331</v>
      </c>
    </row>
    <row r="1116" spans="1:20" x14ac:dyDescent="0.35">
      <c r="A1116" s="1">
        <v>44087</v>
      </c>
      <c r="B1116" t="s">
        <v>24</v>
      </c>
      <c r="C1116" s="2">
        <v>2897</v>
      </c>
      <c r="D1116">
        <f t="shared" si="39"/>
        <v>3.461948495203762</v>
      </c>
      <c r="E1116">
        <f t="shared" si="40"/>
        <v>2.5560074445309944E-3</v>
      </c>
      <c r="F1116">
        <v>4</v>
      </c>
      <c r="G1116" s="3">
        <v>15.1</v>
      </c>
      <c r="H1116" s="3">
        <v>836675</v>
      </c>
      <c r="I1116">
        <v>4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100</v>
      </c>
      <c r="Q1116">
        <v>1</v>
      </c>
      <c r="R1116">
        <v>0</v>
      </c>
      <c r="S1116">
        <v>0</v>
      </c>
      <c r="T1116">
        <f t="shared" si="41"/>
        <v>0.33333333333333331</v>
      </c>
    </row>
    <row r="1117" spans="1:20" x14ac:dyDescent="0.35">
      <c r="A1117" s="1">
        <v>44088</v>
      </c>
      <c r="B1117" t="s">
        <v>24</v>
      </c>
      <c r="C1117" s="2">
        <v>2928</v>
      </c>
      <c r="D1117">
        <f t="shared" si="39"/>
        <v>3.4665710723863543</v>
      </c>
      <c r="E1117">
        <f t="shared" si="40"/>
        <v>4.6225771825922912E-3</v>
      </c>
      <c r="F1117">
        <v>5</v>
      </c>
      <c r="G1117" s="3">
        <v>17.5</v>
      </c>
      <c r="H1117" s="3">
        <v>836675</v>
      </c>
      <c r="I1117">
        <v>4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100</v>
      </c>
      <c r="Q1117">
        <v>1</v>
      </c>
      <c r="R1117">
        <v>0</v>
      </c>
      <c r="S1117">
        <v>0</v>
      </c>
      <c r="T1117">
        <f t="shared" si="41"/>
        <v>0.33333333333333331</v>
      </c>
    </row>
    <row r="1118" spans="1:20" x14ac:dyDescent="0.35">
      <c r="A1118" s="1">
        <v>44089</v>
      </c>
      <c r="B1118" t="s">
        <v>24</v>
      </c>
      <c r="C1118" s="2">
        <v>2965</v>
      </c>
      <c r="D1118">
        <f t="shared" si="39"/>
        <v>3.4720246977002813</v>
      </c>
      <c r="E1118">
        <f t="shared" si="40"/>
        <v>5.453625313927013E-3</v>
      </c>
      <c r="F1118">
        <v>6</v>
      </c>
      <c r="G1118" s="3">
        <v>16.8</v>
      </c>
      <c r="H1118" s="3">
        <v>836675</v>
      </c>
      <c r="I1118">
        <v>4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100</v>
      </c>
      <c r="Q1118">
        <v>1</v>
      </c>
      <c r="R1118">
        <v>0</v>
      </c>
      <c r="S1118">
        <v>0</v>
      </c>
      <c r="T1118">
        <f t="shared" si="41"/>
        <v>0.33333333333333331</v>
      </c>
    </row>
    <row r="1119" spans="1:20" x14ac:dyDescent="0.35">
      <c r="A1119" s="1">
        <v>44090</v>
      </c>
      <c r="B1119" t="s">
        <v>24</v>
      </c>
      <c r="C1119" s="2">
        <v>3011</v>
      </c>
      <c r="D1119">
        <f t="shared" si="39"/>
        <v>3.4787107555127594</v>
      </c>
      <c r="E1119">
        <f t="shared" si="40"/>
        <v>6.6860578124781078E-3</v>
      </c>
      <c r="F1119">
        <v>0</v>
      </c>
      <c r="G1119" s="3">
        <v>14.3</v>
      </c>
      <c r="H1119" s="3">
        <v>836675</v>
      </c>
      <c r="I1119">
        <v>4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100</v>
      </c>
      <c r="Q1119">
        <v>1</v>
      </c>
      <c r="R1119">
        <v>0</v>
      </c>
      <c r="S1119">
        <v>0</v>
      </c>
      <c r="T1119">
        <f t="shared" si="41"/>
        <v>0.33333333333333331</v>
      </c>
    </row>
    <row r="1120" spans="1:20" x14ac:dyDescent="0.35">
      <c r="A1120" s="1">
        <v>44091</v>
      </c>
      <c r="B1120" t="s">
        <v>24</v>
      </c>
      <c r="C1120" s="2">
        <v>3055</v>
      </c>
      <c r="D1120">
        <f t="shared" si="39"/>
        <v>3.4850112145785732</v>
      </c>
      <c r="E1120">
        <f t="shared" si="40"/>
        <v>6.3004590658137793E-3</v>
      </c>
      <c r="F1120">
        <v>1</v>
      </c>
      <c r="G1120" s="3">
        <v>11</v>
      </c>
      <c r="H1120" s="3">
        <v>836675</v>
      </c>
      <c r="I1120">
        <v>4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100</v>
      </c>
      <c r="Q1120">
        <v>1</v>
      </c>
      <c r="R1120">
        <v>0</v>
      </c>
      <c r="S1120">
        <v>0</v>
      </c>
      <c r="T1120">
        <f>1/3</f>
        <v>0.33333333333333331</v>
      </c>
    </row>
    <row r="1121" spans="1:20" x14ac:dyDescent="0.35">
      <c r="A1121" s="1">
        <v>44092</v>
      </c>
      <c r="B1121" t="s">
        <v>24</v>
      </c>
      <c r="C1121" s="2">
        <v>3103</v>
      </c>
      <c r="D1121">
        <f t="shared" si="39"/>
        <v>3.4917817755841658</v>
      </c>
      <c r="E1121">
        <f t="shared" si="40"/>
        <v>6.7705610055925902E-3</v>
      </c>
      <c r="F1121">
        <v>2</v>
      </c>
      <c r="G1121" s="3">
        <v>10.6</v>
      </c>
      <c r="H1121" s="3">
        <v>836675</v>
      </c>
      <c r="I1121">
        <v>4</v>
      </c>
      <c r="J1121">
        <v>0</v>
      </c>
      <c r="K1121">
        <v>0</v>
      </c>
      <c r="L1121">
        <v>0</v>
      </c>
      <c r="M1121">
        <v>0</v>
      </c>
      <c r="N1121">
        <f>'[1]Vægt-arket'!$B$5*'[1]Vægt-arket'!$B$8</f>
        <v>0.15</v>
      </c>
      <c r="O1121">
        <v>1</v>
      </c>
      <c r="P1121">
        <v>50</v>
      </c>
      <c r="Q1121">
        <v>1</v>
      </c>
      <c r="R1121">
        <v>0</v>
      </c>
      <c r="S1121">
        <v>1</v>
      </c>
      <c r="T1121" s="4">
        <v>0.66666666666666696</v>
      </c>
    </row>
    <row r="1122" spans="1:20" x14ac:dyDescent="0.35">
      <c r="A1122" s="1">
        <v>44093</v>
      </c>
      <c r="B1122" t="s">
        <v>24</v>
      </c>
      <c r="C1122" s="2">
        <v>3151</v>
      </c>
      <c r="D1122">
        <f t="shared" si="39"/>
        <v>3.4984484031739997</v>
      </c>
      <c r="E1122">
        <f t="shared" si="40"/>
        <v>6.66662758983394E-3</v>
      </c>
      <c r="F1122">
        <v>3</v>
      </c>
      <c r="G1122" s="3">
        <v>12.1</v>
      </c>
      <c r="H1122" s="3">
        <v>836675</v>
      </c>
      <c r="I1122">
        <v>4</v>
      </c>
      <c r="J1122">
        <v>0</v>
      </c>
      <c r="K1122">
        <v>0</v>
      </c>
      <c r="L1122">
        <v>0</v>
      </c>
      <c r="M1122">
        <v>0</v>
      </c>
      <c r="N1122">
        <f>'[1]Vægt-arket'!$B$5*'[1]Vægt-arket'!$B$8</f>
        <v>0.15</v>
      </c>
      <c r="O1122">
        <v>1</v>
      </c>
      <c r="P1122">
        <v>50</v>
      </c>
      <c r="Q1122">
        <v>1</v>
      </c>
      <c r="R1122">
        <v>0</v>
      </c>
      <c r="S1122">
        <v>1</v>
      </c>
      <c r="T1122" s="4">
        <v>0.66666666666666696</v>
      </c>
    </row>
    <row r="1123" spans="1:20" x14ac:dyDescent="0.35">
      <c r="A1123" s="1">
        <v>44094</v>
      </c>
      <c r="B1123" t="s">
        <v>24</v>
      </c>
      <c r="C1123" s="2">
        <v>3197</v>
      </c>
      <c r="D1123">
        <f t="shared" si="39"/>
        <v>3.504742636271688</v>
      </c>
      <c r="E1123">
        <f t="shared" si="40"/>
        <v>6.2942330976882843E-3</v>
      </c>
      <c r="F1123">
        <v>4</v>
      </c>
      <c r="G1123" s="3">
        <v>12.1</v>
      </c>
      <c r="H1123" s="3">
        <v>836675</v>
      </c>
      <c r="I1123">
        <v>4</v>
      </c>
      <c r="J1123">
        <v>0</v>
      </c>
      <c r="K1123">
        <v>0</v>
      </c>
      <c r="L1123">
        <v>0</v>
      </c>
      <c r="M1123">
        <v>0</v>
      </c>
      <c r="N1123">
        <f>'[1]Vægt-arket'!$B$5*'[1]Vægt-arket'!$B$8</f>
        <v>0.15</v>
      </c>
      <c r="O1123">
        <v>1</v>
      </c>
      <c r="P1123">
        <v>50</v>
      </c>
      <c r="Q1123">
        <v>1</v>
      </c>
      <c r="R1123">
        <v>0</v>
      </c>
      <c r="S1123">
        <v>1</v>
      </c>
      <c r="T1123" s="4">
        <v>0.66666666666666696</v>
      </c>
    </row>
    <row r="1124" spans="1:20" x14ac:dyDescent="0.35">
      <c r="A1124" s="1">
        <v>44095</v>
      </c>
      <c r="B1124" t="s">
        <v>24</v>
      </c>
      <c r="C1124" s="2">
        <v>3253</v>
      </c>
      <c r="D1124">
        <f t="shared" si="39"/>
        <v>3.5122840632818537</v>
      </c>
      <c r="E1124">
        <f t="shared" si="40"/>
        <v>7.5414270101656911E-3</v>
      </c>
      <c r="F1124">
        <v>5</v>
      </c>
      <c r="G1124" s="3">
        <v>12.6</v>
      </c>
      <c r="H1124" s="3">
        <v>836675</v>
      </c>
      <c r="I1124">
        <v>4</v>
      </c>
      <c r="J1124">
        <v>0</v>
      </c>
      <c r="K1124">
        <v>0</v>
      </c>
      <c r="L1124">
        <v>0</v>
      </c>
      <c r="M1124">
        <v>0</v>
      </c>
      <c r="N1124">
        <f>'[1]Vægt-arket'!$B$5*'[1]Vægt-arket'!$B$8</f>
        <v>0.15</v>
      </c>
      <c r="O1124">
        <v>1</v>
      </c>
      <c r="P1124">
        <v>50</v>
      </c>
      <c r="Q1124">
        <v>1</v>
      </c>
      <c r="R1124">
        <v>0</v>
      </c>
      <c r="S1124">
        <v>1</v>
      </c>
      <c r="T1124" s="4">
        <v>0.66666666666666696</v>
      </c>
    </row>
    <row r="1125" spans="1:20" x14ac:dyDescent="0.35">
      <c r="A1125" s="1">
        <v>44096</v>
      </c>
      <c r="B1125" t="s">
        <v>24</v>
      </c>
      <c r="C1125" s="2">
        <v>3321</v>
      </c>
      <c r="D1125">
        <f t="shared" si="39"/>
        <v>3.5212688755983854</v>
      </c>
      <c r="E1125">
        <f t="shared" si="40"/>
        <v>8.9848123165316984E-3</v>
      </c>
      <c r="F1125">
        <v>6</v>
      </c>
      <c r="G1125" s="3">
        <v>13.1</v>
      </c>
      <c r="H1125" s="3">
        <v>836675</v>
      </c>
      <c r="I1125">
        <v>4</v>
      </c>
      <c r="J1125">
        <v>0</v>
      </c>
      <c r="K1125">
        <v>0</v>
      </c>
      <c r="L1125">
        <v>0</v>
      </c>
      <c r="M1125">
        <v>0</v>
      </c>
      <c r="N1125">
        <f>'[1]Vægt-arket'!$B$5*'[1]Vægt-arket'!$B$8</f>
        <v>0.15</v>
      </c>
      <c r="O1125">
        <v>1</v>
      </c>
      <c r="P1125">
        <v>50</v>
      </c>
      <c r="Q1125">
        <v>1</v>
      </c>
      <c r="R1125">
        <v>0</v>
      </c>
      <c r="S1125">
        <v>1</v>
      </c>
      <c r="T1125" s="4">
        <v>0.66666666666666696</v>
      </c>
    </row>
    <row r="1126" spans="1:20" x14ac:dyDescent="0.35">
      <c r="A1126" s="1">
        <v>44097</v>
      </c>
      <c r="B1126" t="s">
        <v>24</v>
      </c>
      <c r="C1126" s="2">
        <v>3416</v>
      </c>
      <c r="D1126">
        <f t="shared" si="39"/>
        <v>3.5335178620169674</v>
      </c>
      <c r="E1126">
        <f t="shared" si="40"/>
        <v>1.2248986418581964E-2</v>
      </c>
      <c r="F1126">
        <v>0</v>
      </c>
      <c r="G1126" s="3">
        <v>14.8</v>
      </c>
      <c r="H1126" s="3">
        <v>836675</v>
      </c>
      <c r="I1126">
        <v>4</v>
      </c>
      <c r="J1126">
        <v>0</v>
      </c>
      <c r="K1126">
        <v>0</v>
      </c>
      <c r="L1126">
        <v>0</v>
      </c>
      <c r="M1126">
        <v>0</v>
      </c>
      <c r="N1126">
        <f>'[1]Vægt-arket'!$B$5*'[1]Vægt-arket'!$B$8</f>
        <v>0.15</v>
      </c>
      <c r="O1126">
        <v>1</v>
      </c>
      <c r="P1126">
        <v>50</v>
      </c>
      <c r="Q1126">
        <v>1</v>
      </c>
      <c r="R1126">
        <v>0</v>
      </c>
      <c r="S1126">
        <v>1</v>
      </c>
      <c r="T1126" s="4">
        <v>0.66666666666666696</v>
      </c>
    </row>
    <row r="1127" spans="1:20" x14ac:dyDescent="0.35">
      <c r="A1127" s="1">
        <v>44098</v>
      </c>
      <c r="B1127" t="s">
        <v>24</v>
      </c>
      <c r="C1127" s="2">
        <v>3497</v>
      </c>
      <c r="D1127">
        <f t="shared" si="39"/>
        <v>3.5436956323092446</v>
      </c>
      <c r="E1127">
        <f t="shared" si="40"/>
        <v>1.0177770292277177E-2</v>
      </c>
      <c r="F1127">
        <v>1</v>
      </c>
      <c r="G1127" s="3">
        <v>14.9</v>
      </c>
      <c r="H1127" s="3">
        <v>836675</v>
      </c>
      <c r="I1127">
        <v>4</v>
      </c>
      <c r="J1127">
        <v>0</v>
      </c>
      <c r="K1127">
        <v>0</v>
      </c>
      <c r="L1127">
        <v>0</v>
      </c>
      <c r="M1127">
        <v>0</v>
      </c>
      <c r="N1127">
        <f>'[1]Vægt-arket'!$B$5*'[1]Vægt-arket'!$B$8</f>
        <v>0.15</v>
      </c>
      <c r="O1127">
        <v>1</v>
      </c>
      <c r="P1127">
        <v>50</v>
      </c>
      <c r="Q1127">
        <v>1</v>
      </c>
      <c r="R1127">
        <v>0</v>
      </c>
      <c r="S1127">
        <v>1</v>
      </c>
      <c r="T1127" s="4">
        <v>0.66666666666666696</v>
      </c>
    </row>
    <row r="1128" spans="1:20" x14ac:dyDescent="0.35">
      <c r="A1128" s="1">
        <v>44099</v>
      </c>
      <c r="B1128" t="s">
        <v>24</v>
      </c>
      <c r="C1128" s="2">
        <v>3562</v>
      </c>
      <c r="D1128">
        <f t="shared" si="39"/>
        <v>3.5516939151272249</v>
      </c>
      <c r="E1128">
        <f t="shared" si="40"/>
        <v>7.9982828179803178E-3</v>
      </c>
      <c r="F1128">
        <v>2</v>
      </c>
      <c r="G1128" s="3">
        <v>12.5</v>
      </c>
      <c r="H1128" s="3">
        <v>836675</v>
      </c>
      <c r="I1128">
        <v>4</v>
      </c>
      <c r="J1128">
        <v>0</v>
      </c>
      <c r="K1128">
        <v>0</v>
      </c>
      <c r="L1128">
        <v>0</v>
      </c>
      <c r="M1128">
        <v>0</v>
      </c>
      <c r="N1128">
        <f>'[1]Vægt-arket'!$B$5*'[1]Vægt-arket'!$B$8</f>
        <v>0.15</v>
      </c>
      <c r="O1128">
        <v>1</v>
      </c>
      <c r="P1128">
        <v>50</v>
      </c>
      <c r="Q1128">
        <v>1</v>
      </c>
      <c r="R1128">
        <v>0</v>
      </c>
      <c r="S1128">
        <v>1</v>
      </c>
      <c r="T1128" s="4">
        <v>0.66666666666666696</v>
      </c>
    </row>
    <row r="1129" spans="1:20" x14ac:dyDescent="0.35">
      <c r="A1129" s="1">
        <v>44100</v>
      </c>
      <c r="B1129" t="s">
        <v>24</v>
      </c>
      <c r="C1129" s="2">
        <v>3615</v>
      </c>
      <c r="D1129">
        <f t="shared" si="39"/>
        <v>3.5581083016305497</v>
      </c>
      <c r="E1129">
        <f t="shared" si="40"/>
        <v>6.4143865033248204E-3</v>
      </c>
      <c r="F1129">
        <v>3</v>
      </c>
      <c r="G1129" s="3">
        <v>12.7</v>
      </c>
      <c r="H1129" s="3">
        <v>836675</v>
      </c>
      <c r="I1129">
        <v>4</v>
      </c>
      <c r="J1129">
        <v>0</v>
      </c>
      <c r="K1129">
        <v>0</v>
      </c>
      <c r="L1129">
        <v>0</v>
      </c>
      <c r="M1129">
        <v>0</v>
      </c>
      <c r="N1129">
        <f>'[1]Vægt-arket'!$B$5*'[1]Vægt-arket'!$B$8</f>
        <v>0.15</v>
      </c>
      <c r="O1129">
        <v>1</v>
      </c>
      <c r="P1129">
        <v>50</v>
      </c>
      <c r="Q1129">
        <v>1</v>
      </c>
      <c r="R1129">
        <v>0</v>
      </c>
      <c r="S1129">
        <v>1</v>
      </c>
      <c r="T1129" s="4">
        <v>0.66666666666666696</v>
      </c>
    </row>
    <row r="1130" spans="1:20" x14ac:dyDescent="0.35">
      <c r="A1130" s="1">
        <v>44101</v>
      </c>
      <c r="B1130" t="s">
        <v>24</v>
      </c>
      <c r="C1130" s="2">
        <v>3654</v>
      </c>
      <c r="D1130">
        <f t="shared" si="39"/>
        <v>3.562768543016519</v>
      </c>
      <c r="E1130">
        <f t="shared" si="40"/>
        <v>4.6602413859693215E-3</v>
      </c>
      <c r="F1130">
        <v>4</v>
      </c>
      <c r="G1130" s="3">
        <v>16.100000000000001</v>
      </c>
      <c r="H1130" s="3">
        <v>836675</v>
      </c>
      <c r="I1130">
        <v>4</v>
      </c>
      <c r="J1130">
        <v>0</v>
      </c>
      <c r="K1130">
        <v>0</v>
      </c>
      <c r="L1130">
        <v>0</v>
      </c>
      <c r="M1130">
        <v>0</v>
      </c>
      <c r="N1130">
        <f>'[1]Vægt-arket'!$B$5*'[1]Vægt-arket'!$B$8</f>
        <v>0.15</v>
      </c>
      <c r="O1130">
        <v>1</v>
      </c>
      <c r="P1130">
        <v>50</v>
      </c>
      <c r="Q1130">
        <v>1</v>
      </c>
      <c r="R1130">
        <v>0</v>
      </c>
      <c r="S1130">
        <v>1</v>
      </c>
      <c r="T1130" s="4">
        <v>0.66666666666666696</v>
      </c>
    </row>
    <row r="1131" spans="1:20" x14ac:dyDescent="0.35">
      <c r="A1131" s="1">
        <v>44102</v>
      </c>
      <c r="B1131" t="s">
        <v>24</v>
      </c>
      <c r="C1131" s="2">
        <v>3716</v>
      </c>
      <c r="D1131">
        <f t="shared" si="39"/>
        <v>3.5700757053216043</v>
      </c>
      <c r="E1131">
        <f t="shared" si="40"/>
        <v>7.307162305085324E-3</v>
      </c>
      <c r="F1131">
        <v>5</v>
      </c>
      <c r="G1131" s="3">
        <v>14.4</v>
      </c>
      <c r="H1131" s="3">
        <v>836675</v>
      </c>
      <c r="I1131">
        <v>4</v>
      </c>
      <c r="J1131">
        <v>0</v>
      </c>
      <c r="K1131">
        <v>0</v>
      </c>
      <c r="L1131">
        <v>0</v>
      </c>
      <c r="M1131">
        <v>0</v>
      </c>
      <c r="N1131">
        <f>'[1]Vægt-arket'!$B$5*'[1]Vægt-arket'!$B$8</f>
        <v>0.15</v>
      </c>
      <c r="O1131">
        <v>1</v>
      </c>
      <c r="P1131">
        <v>50</v>
      </c>
      <c r="Q1131">
        <v>1</v>
      </c>
      <c r="R1131">
        <v>0</v>
      </c>
      <c r="S1131">
        <v>1</v>
      </c>
      <c r="T1131" s="4">
        <v>0.66666666666666696</v>
      </c>
    </row>
    <row r="1132" spans="1:20" x14ac:dyDescent="0.35">
      <c r="A1132" s="1">
        <v>44103</v>
      </c>
      <c r="B1132" t="s">
        <v>24</v>
      </c>
      <c r="C1132" s="2">
        <v>3768</v>
      </c>
      <c r="D1132">
        <f t="shared" si="39"/>
        <v>3.5761108941208399</v>
      </c>
      <c r="E1132">
        <f t="shared" si="40"/>
        <v>6.0351887992355913E-3</v>
      </c>
      <c r="F1132">
        <v>6</v>
      </c>
      <c r="G1132" s="3">
        <v>13.4</v>
      </c>
      <c r="H1132" s="3">
        <v>836675</v>
      </c>
      <c r="I1132">
        <v>4</v>
      </c>
      <c r="J1132">
        <v>0</v>
      </c>
      <c r="K1132">
        <v>0</v>
      </c>
      <c r="L1132">
        <v>0</v>
      </c>
      <c r="M1132">
        <v>0</v>
      </c>
      <c r="N1132">
        <f>'[1]Vægt-arket'!$B$5*'[1]Vægt-arket'!$B$8</f>
        <v>0.15</v>
      </c>
      <c r="O1132">
        <v>1</v>
      </c>
      <c r="P1132">
        <v>50</v>
      </c>
      <c r="Q1132">
        <v>1</v>
      </c>
      <c r="R1132">
        <v>0</v>
      </c>
      <c r="S1132">
        <v>1</v>
      </c>
      <c r="T1132" s="4">
        <v>0.66666666666666696</v>
      </c>
    </row>
    <row r="1133" spans="1:20" x14ac:dyDescent="0.35">
      <c r="A1133" s="1">
        <v>44104</v>
      </c>
      <c r="B1133" t="s">
        <v>24</v>
      </c>
      <c r="C1133" s="2">
        <v>3827</v>
      </c>
      <c r="D1133">
        <f t="shared" si="39"/>
        <v>3.5828584622244994</v>
      </c>
      <c r="E1133">
        <f t="shared" si="40"/>
        <v>6.747568103659507E-3</v>
      </c>
      <c r="F1133">
        <v>0</v>
      </c>
      <c r="G1133" s="3">
        <v>13.9</v>
      </c>
      <c r="H1133" s="3">
        <v>836675</v>
      </c>
      <c r="I1133">
        <v>4</v>
      </c>
      <c r="J1133">
        <v>0</v>
      </c>
      <c r="K1133">
        <v>0</v>
      </c>
      <c r="L1133">
        <v>0</v>
      </c>
      <c r="M1133">
        <v>0</v>
      </c>
      <c r="N1133">
        <f>'[1]Vægt-arket'!$B$5*'[1]Vægt-arket'!$B$8</f>
        <v>0.15</v>
      </c>
      <c r="O1133">
        <v>1</v>
      </c>
      <c r="P1133">
        <v>50</v>
      </c>
      <c r="Q1133">
        <v>1</v>
      </c>
      <c r="R1133">
        <v>0</v>
      </c>
      <c r="S1133">
        <v>1</v>
      </c>
      <c r="T1133" s="4">
        <v>0.66666666666666696</v>
      </c>
    </row>
    <row r="1134" spans="1:20" x14ac:dyDescent="0.35">
      <c r="A1134" s="1">
        <v>44105</v>
      </c>
      <c r="B1134" t="s">
        <v>24</v>
      </c>
      <c r="C1134" s="2">
        <v>3883</v>
      </c>
      <c r="D1134">
        <f t="shared" si="39"/>
        <v>3.5891673905460477</v>
      </c>
      <c r="E1134">
        <f t="shared" si="40"/>
        <v>6.3089283215482794E-3</v>
      </c>
      <c r="F1134">
        <v>1</v>
      </c>
      <c r="G1134" s="3">
        <v>13.9</v>
      </c>
      <c r="H1134" s="3">
        <v>836675</v>
      </c>
      <c r="I1134">
        <v>4</v>
      </c>
      <c r="J1134">
        <v>0</v>
      </c>
      <c r="K1134">
        <v>0</v>
      </c>
      <c r="L1134">
        <v>0</v>
      </c>
      <c r="M1134">
        <v>0</v>
      </c>
      <c r="N1134">
        <f>'[1]Vægt-arket'!$B$5*'[1]Vægt-arket'!$B$8</f>
        <v>0.15</v>
      </c>
      <c r="O1134">
        <v>1</v>
      </c>
      <c r="P1134">
        <v>50</v>
      </c>
      <c r="Q1134">
        <v>1</v>
      </c>
      <c r="R1134">
        <v>0</v>
      </c>
      <c r="S1134">
        <v>1</v>
      </c>
      <c r="T1134" s="4">
        <v>0.66666666666666696</v>
      </c>
    </row>
    <row r="1135" spans="1:20" x14ac:dyDescent="0.35">
      <c r="A1135" s="1">
        <v>44106</v>
      </c>
      <c r="B1135" t="s">
        <v>24</v>
      </c>
      <c r="C1135" s="2">
        <v>3924</v>
      </c>
      <c r="D1135">
        <f t="shared" si="39"/>
        <v>3.5937289987079111</v>
      </c>
      <c r="E1135">
        <f t="shared" si="40"/>
        <v>4.5616081618633508E-3</v>
      </c>
      <c r="F1135">
        <v>2</v>
      </c>
      <c r="G1135" s="3">
        <v>14.6</v>
      </c>
      <c r="H1135" s="3">
        <v>836675</v>
      </c>
      <c r="I1135">
        <v>4</v>
      </c>
      <c r="J1135">
        <v>0</v>
      </c>
      <c r="K1135">
        <v>0</v>
      </c>
      <c r="L1135">
        <v>0</v>
      </c>
      <c r="M1135">
        <v>0</v>
      </c>
      <c r="N1135">
        <f>'[1]Vægt-arket'!$B$5*'[1]Vægt-arket'!$B$8</f>
        <v>0.15</v>
      </c>
      <c r="O1135">
        <v>1</v>
      </c>
      <c r="P1135">
        <v>50</v>
      </c>
      <c r="Q1135">
        <v>1</v>
      </c>
      <c r="R1135">
        <v>0</v>
      </c>
      <c r="S1135">
        <v>1</v>
      </c>
      <c r="T1135" s="4">
        <v>0.66666666666666696</v>
      </c>
    </row>
    <row r="1136" spans="1:20" x14ac:dyDescent="0.35">
      <c r="A1136" s="1">
        <v>44107</v>
      </c>
      <c r="B1136" t="s">
        <v>24</v>
      </c>
      <c r="C1136" s="2">
        <v>3956</v>
      </c>
      <c r="D1136">
        <f t="shared" si="39"/>
        <v>3.5972562829251418</v>
      </c>
      <c r="E1136">
        <f t="shared" si="40"/>
        <v>3.5272842172306973E-3</v>
      </c>
      <c r="F1136">
        <v>3</v>
      </c>
      <c r="G1136" s="3">
        <v>15.1</v>
      </c>
      <c r="H1136" s="3">
        <v>836675</v>
      </c>
      <c r="I1136">
        <v>4</v>
      </c>
      <c r="J1136">
        <v>0</v>
      </c>
      <c r="K1136">
        <v>0</v>
      </c>
      <c r="L1136">
        <v>0</v>
      </c>
      <c r="M1136">
        <v>0</v>
      </c>
      <c r="N1136">
        <f>'[1]Vægt-arket'!$B$5*'[1]Vægt-arket'!$B$8</f>
        <v>0.15</v>
      </c>
      <c r="O1136">
        <v>1</v>
      </c>
      <c r="P1136">
        <v>50</v>
      </c>
      <c r="Q1136">
        <v>1</v>
      </c>
      <c r="R1136">
        <v>0</v>
      </c>
      <c r="S1136">
        <v>1</v>
      </c>
      <c r="T1136" s="4">
        <v>0.66666666666666696</v>
      </c>
    </row>
    <row r="1137" spans="1:20" x14ac:dyDescent="0.35">
      <c r="A1137" s="1">
        <v>44108</v>
      </c>
      <c r="B1137" t="s">
        <v>24</v>
      </c>
      <c r="C1137" s="2">
        <v>3986</v>
      </c>
      <c r="D1137">
        <f t="shared" si="39"/>
        <v>3.6005372943644689</v>
      </c>
      <c r="E1137">
        <f t="shared" si="40"/>
        <v>3.2810114393271306E-3</v>
      </c>
      <c r="F1137">
        <v>4</v>
      </c>
      <c r="G1137" s="3">
        <v>13.9</v>
      </c>
      <c r="H1137" s="3">
        <v>836675</v>
      </c>
      <c r="I1137">
        <v>4</v>
      </c>
      <c r="J1137">
        <v>0</v>
      </c>
      <c r="K1137">
        <v>0</v>
      </c>
      <c r="L1137">
        <v>0</v>
      </c>
      <c r="M1137">
        <v>0</v>
      </c>
      <c r="N1137">
        <f>'[1]Vægt-arket'!$B$5*'[1]Vægt-arket'!$B$8</f>
        <v>0.15</v>
      </c>
      <c r="O1137">
        <v>1</v>
      </c>
      <c r="P1137">
        <v>50</v>
      </c>
      <c r="Q1137">
        <v>1</v>
      </c>
      <c r="R1137">
        <v>0</v>
      </c>
      <c r="S1137">
        <v>1</v>
      </c>
      <c r="T1137" s="4">
        <v>0.66666666666666696</v>
      </c>
    </row>
    <row r="1138" spans="1:20" x14ac:dyDescent="0.35">
      <c r="A1138" s="1">
        <v>44109</v>
      </c>
      <c r="B1138" t="s">
        <v>24</v>
      </c>
      <c r="C1138" s="2">
        <v>4026</v>
      </c>
      <c r="D1138">
        <f t="shared" si="39"/>
        <v>3.6048737705526359</v>
      </c>
      <c r="E1138">
        <f t="shared" si="40"/>
        <v>4.3364761881670155E-3</v>
      </c>
      <c r="F1138">
        <v>5</v>
      </c>
      <c r="G1138" s="3">
        <v>12.3</v>
      </c>
      <c r="H1138" s="3">
        <v>836675</v>
      </c>
      <c r="I1138">
        <v>4</v>
      </c>
      <c r="J1138">
        <v>0</v>
      </c>
      <c r="K1138">
        <v>0</v>
      </c>
      <c r="L1138">
        <v>0</v>
      </c>
      <c r="M1138">
        <v>0</v>
      </c>
      <c r="N1138">
        <f>'[1]Vægt-arket'!$B$5*'[1]Vægt-arket'!$B$8</f>
        <v>0.15</v>
      </c>
      <c r="O1138">
        <v>1</v>
      </c>
      <c r="P1138">
        <v>50</v>
      </c>
      <c r="Q1138">
        <v>1</v>
      </c>
      <c r="R1138">
        <v>0</v>
      </c>
      <c r="S1138">
        <v>1</v>
      </c>
      <c r="T1138" s="4">
        <v>0.66666666666666696</v>
      </c>
    </row>
    <row r="1139" spans="1:20" x14ac:dyDescent="0.35">
      <c r="A1139" s="1">
        <v>44110</v>
      </c>
      <c r="B1139" t="s">
        <v>24</v>
      </c>
      <c r="C1139" s="2">
        <v>4066</v>
      </c>
      <c r="D1139">
        <f t="shared" si="39"/>
        <v>3.6091673743020198</v>
      </c>
      <c r="E1139">
        <f t="shared" si="40"/>
        <v>4.293603749383923E-3</v>
      </c>
      <c r="F1139">
        <v>6</v>
      </c>
      <c r="G1139" s="3">
        <v>11.5</v>
      </c>
      <c r="H1139" s="3">
        <v>836675</v>
      </c>
      <c r="I1139">
        <v>4</v>
      </c>
      <c r="J1139">
        <v>0</v>
      </c>
      <c r="K1139">
        <v>0</v>
      </c>
      <c r="L1139">
        <v>0</v>
      </c>
      <c r="M1139">
        <v>0</v>
      </c>
      <c r="N1139">
        <f>'[1]Vægt-arket'!$B$5*'[1]Vægt-arket'!$B$8</f>
        <v>0.15</v>
      </c>
      <c r="O1139">
        <v>1</v>
      </c>
      <c r="P1139">
        <v>50</v>
      </c>
      <c r="Q1139">
        <v>1</v>
      </c>
      <c r="R1139">
        <v>0</v>
      </c>
      <c r="S1139">
        <v>1</v>
      </c>
      <c r="T1139" s="4">
        <v>0.66666666666666663</v>
      </c>
    </row>
    <row r="1140" spans="1:20" x14ac:dyDescent="0.35">
      <c r="A1140" s="1">
        <v>44111</v>
      </c>
      <c r="B1140" t="s">
        <v>24</v>
      </c>
      <c r="C1140" s="2">
        <v>4103</v>
      </c>
      <c r="D1140">
        <f t="shared" si="39"/>
        <v>3.6131015169669127</v>
      </c>
      <c r="E1140">
        <f t="shared" si="40"/>
        <v>3.9341426648928923E-3</v>
      </c>
      <c r="F1140">
        <v>0</v>
      </c>
      <c r="G1140" s="3">
        <v>11.9</v>
      </c>
      <c r="H1140" s="3">
        <v>836675</v>
      </c>
      <c r="I1140">
        <v>4</v>
      </c>
      <c r="J1140">
        <v>0</v>
      </c>
      <c r="K1140">
        <v>0</v>
      </c>
      <c r="L1140">
        <v>0</v>
      </c>
      <c r="M1140">
        <v>0</v>
      </c>
      <c r="N1140">
        <f>'[1]Vægt-arket'!$B$5*'[1]Vægt-arket'!$B$8</f>
        <v>0.15</v>
      </c>
      <c r="O1140">
        <v>1</v>
      </c>
      <c r="P1140">
        <v>50</v>
      </c>
      <c r="Q1140">
        <v>1</v>
      </c>
      <c r="R1140">
        <v>0</v>
      </c>
      <c r="S1140">
        <v>1</v>
      </c>
      <c r="T1140" s="4">
        <v>0.66666666666666663</v>
      </c>
    </row>
    <row r="1141" spans="1:20" x14ac:dyDescent="0.35">
      <c r="A1141" s="1">
        <v>44112</v>
      </c>
      <c r="B1141" t="s">
        <v>24</v>
      </c>
      <c r="C1141" s="2">
        <v>4131</v>
      </c>
      <c r="D1141">
        <f t="shared" si="39"/>
        <v>3.6160551949765862</v>
      </c>
      <c r="E1141">
        <f t="shared" si="40"/>
        <v>2.9536780096734994E-3</v>
      </c>
      <c r="F1141">
        <v>1</v>
      </c>
      <c r="G1141" s="3">
        <v>10.9</v>
      </c>
      <c r="H1141" s="3">
        <v>836675</v>
      </c>
      <c r="I1141">
        <v>4</v>
      </c>
      <c r="J1141">
        <v>0</v>
      </c>
      <c r="K1141">
        <v>0</v>
      </c>
      <c r="L1141">
        <v>0</v>
      </c>
      <c r="M1141">
        <v>0</v>
      </c>
      <c r="N1141">
        <f>'[1]Vægt-arket'!$B$5*'[1]Vægt-arket'!$B$8</f>
        <v>0.15</v>
      </c>
      <c r="O1141">
        <v>1</v>
      </c>
      <c r="P1141">
        <v>50</v>
      </c>
      <c r="Q1141">
        <v>1</v>
      </c>
      <c r="R1141">
        <v>0</v>
      </c>
      <c r="S1141">
        <v>1</v>
      </c>
      <c r="T1141" s="4">
        <v>0.66666666666666663</v>
      </c>
    </row>
    <row r="1142" spans="1:20" x14ac:dyDescent="0.35">
      <c r="A1142" s="1">
        <v>44113</v>
      </c>
      <c r="B1142" t="s">
        <v>24</v>
      </c>
      <c r="C1142" s="2">
        <v>4161</v>
      </c>
      <c r="D1142">
        <f t="shared" si="39"/>
        <v>3.6191977157929474</v>
      </c>
      <c r="E1142">
        <f t="shared" si="40"/>
        <v>3.1425208163611273E-3</v>
      </c>
      <c r="F1142">
        <v>2</v>
      </c>
      <c r="G1142" s="3">
        <v>10.4</v>
      </c>
      <c r="H1142" s="3">
        <v>836675</v>
      </c>
      <c r="I1142">
        <v>4</v>
      </c>
      <c r="J1142">
        <v>0</v>
      </c>
      <c r="K1142">
        <v>0</v>
      </c>
      <c r="L1142">
        <v>0</v>
      </c>
      <c r="M1142">
        <v>0</v>
      </c>
      <c r="N1142">
        <f>'[1]Vægt-arket'!$B$5*'[1]Vægt-arket'!$B$8</f>
        <v>0.15</v>
      </c>
      <c r="O1142">
        <v>1</v>
      </c>
      <c r="P1142">
        <v>50</v>
      </c>
      <c r="Q1142">
        <v>1</v>
      </c>
      <c r="R1142">
        <v>0</v>
      </c>
      <c r="S1142">
        <v>1</v>
      </c>
      <c r="T1142" s="4">
        <v>0.66666666666666663</v>
      </c>
    </row>
    <row r="1143" spans="1:20" x14ac:dyDescent="0.35">
      <c r="A1143" s="1">
        <v>44114</v>
      </c>
      <c r="B1143" t="s">
        <v>24</v>
      </c>
      <c r="C1143" s="2">
        <v>4186</v>
      </c>
      <c r="D1143">
        <f t="shared" si="39"/>
        <v>3.6217992240026677</v>
      </c>
      <c r="E1143">
        <f t="shared" si="40"/>
        <v>2.6015082097203823E-3</v>
      </c>
      <c r="F1143">
        <v>3</v>
      </c>
      <c r="G1143" s="3">
        <v>8.8000000000000007</v>
      </c>
      <c r="H1143" s="3">
        <v>836675</v>
      </c>
      <c r="I1143">
        <v>4</v>
      </c>
      <c r="J1143">
        <v>0</v>
      </c>
      <c r="K1143">
        <v>0</v>
      </c>
      <c r="L1143">
        <v>0</v>
      </c>
      <c r="M1143">
        <v>0</v>
      </c>
      <c r="N1143">
        <f>'[1]Vægt-arket'!$B$5*'[1]Vægt-arket'!$B$8</f>
        <v>0.15</v>
      </c>
      <c r="O1143">
        <v>1</v>
      </c>
      <c r="P1143">
        <v>50</v>
      </c>
      <c r="Q1143">
        <v>1</v>
      </c>
      <c r="R1143">
        <v>0</v>
      </c>
      <c r="S1143">
        <v>1</v>
      </c>
      <c r="T1143" s="4">
        <v>0.66666666666666663</v>
      </c>
    </row>
    <row r="1144" spans="1:20" x14ac:dyDescent="0.35">
      <c r="A1144" s="1">
        <v>44115</v>
      </c>
      <c r="B1144" t="s">
        <v>24</v>
      </c>
      <c r="C1144" s="2">
        <v>4215</v>
      </c>
      <c r="D1144">
        <f t="shared" si="39"/>
        <v>3.6247975789607612</v>
      </c>
      <c r="E1144">
        <f t="shared" si="40"/>
        <v>2.9983549580934188E-3</v>
      </c>
      <c r="F1144">
        <v>4</v>
      </c>
      <c r="G1144" s="3">
        <v>8.1999999999999993</v>
      </c>
      <c r="H1144" s="3">
        <v>836675</v>
      </c>
      <c r="I1144">
        <v>4</v>
      </c>
      <c r="J1144">
        <v>0</v>
      </c>
      <c r="K1144">
        <v>0</v>
      </c>
      <c r="L1144">
        <v>0</v>
      </c>
      <c r="M1144">
        <v>0</v>
      </c>
      <c r="N1144">
        <f>'[1]Vægt-arket'!$B$5*'[1]Vægt-arket'!$B$8</f>
        <v>0.15</v>
      </c>
      <c r="O1144">
        <v>1</v>
      </c>
      <c r="P1144">
        <v>50</v>
      </c>
      <c r="Q1144">
        <v>1</v>
      </c>
      <c r="R1144">
        <v>0</v>
      </c>
      <c r="S1144">
        <v>1</v>
      </c>
      <c r="T1144" s="4">
        <v>0.66666666666666663</v>
      </c>
    </row>
    <row r="1145" spans="1:20" x14ac:dyDescent="0.35">
      <c r="A1145" s="1">
        <v>44116</v>
      </c>
      <c r="B1145" t="s">
        <v>24</v>
      </c>
      <c r="C1145" s="2">
        <v>4284</v>
      </c>
      <c r="D1145">
        <f t="shared" si="39"/>
        <v>3.6318494621598179</v>
      </c>
      <c r="E1145">
        <f t="shared" si="40"/>
        <v>7.0518831990566966E-3</v>
      </c>
      <c r="F1145">
        <v>5</v>
      </c>
      <c r="G1145" s="3">
        <v>8.1</v>
      </c>
      <c r="H1145" s="3">
        <v>836675</v>
      </c>
      <c r="I1145">
        <v>4</v>
      </c>
      <c r="J1145">
        <v>0</v>
      </c>
      <c r="K1145">
        <v>0</v>
      </c>
      <c r="L1145">
        <v>0</v>
      </c>
      <c r="M1145">
        <v>0</v>
      </c>
      <c r="N1145">
        <f>'[1]Vægt-arket'!$B$5*'[1]Vægt-arket'!$B$8</f>
        <v>0.15</v>
      </c>
      <c r="O1145">
        <v>1</v>
      </c>
      <c r="P1145">
        <v>50</v>
      </c>
      <c r="Q1145">
        <v>1</v>
      </c>
      <c r="R1145">
        <v>0</v>
      </c>
      <c r="S1145">
        <v>1</v>
      </c>
      <c r="T1145" s="4">
        <v>0.66666666666666663</v>
      </c>
    </row>
    <row r="1146" spans="1:20" x14ac:dyDescent="0.35">
      <c r="A1146" s="1">
        <v>44117</v>
      </c>
      <c r="B1146" t="s">
        <v>24</v>
      </c>
      <c r="C1146" s="2">
        <v>4308</v>
      </c>
      <c r="D1146">
        <f t="shared" si="39"/>
        <v>3.634275694625944</v>
      </c>
      <c r="E1146">
        <f t="shared" si="40"/>
        <v>2.4262324661261658E-3</v>
      </c>
      <c r="F1146">
        <v>6</v>
      </c>
      <c r="G1146" s="3">
        <v>9.1</v>
      </c>
      <c r="H1146" s="3">
        <v>836675</v>
      </c>
      <c r="I1146">
        <v>4</v>
      </c>
      <c r="J1146">
        <v>0</v>
      </c>
      <c r="K1146">
        <v>0</v>
      </c>
      <c r="L1146">
        <v>0</v>
      </c>
      <c r="M1146">
        <v>0</v>
      </c>
      <c r="N1146">
        <f>'[1]Vægt-arket'!$B$5*'[1]Vægt-arket'!$B$8</f>
        <v>0.15</v>
      </c>
      <c r="O1146">
        <v>1</v>
      </c>
      <c r="P1146">
        <v>50</v>
      </c>
      <c r="Q1146">
        <v>1</v>
      </c>
      <c r="R1146">
        <v>0</v>
      </c>
      <c r="S1146">
        <v>1</v>
      </c>
      <c r="T1146" s="4">
        <v>0.66666666666666663</v>
      </c>
    </row>
    <row r="1147" spans="1:20" x14ac:dyDescent="0.35">
      <c r="A1147" s="1">
        <v>44118</v>
      </c>
      <c r="B1147" t="s">
        <v>24</v>
      </c>
      <c r="C1147" s="2">
        <v>4344</v>
      </c>
      <c r="D1147">
        <f t="shared" si="39"/>
        <v>3.6378898165807905</v>
      </c>
      <c r="E1147">
        <f t="shared" si="40"/>
        <v>3.6141219548464498E-3</v>
      </c>
      <c r="F1147">
        <v>0</v>
      </c>
      <c r="G1147" s="3">
        <v>8.1</v>
      </c>
      <c r="H1147" s="3">
        <v>836675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f>'[1]Vægt-arket'!$B$5*'[1]Vægt-arket'!$B$8</f>
        <v>0.15</v>
      </c>
      <c r="O1147">
        <v>1</v>
      </c>
      <c r="P1147">
        <v>50</v>
      </c>
      <c r="Q1147">
        <v>1</v>
      </c>
      <c r="R1147">
        <v>0</v>
      </c>
      <c r="S1147">
        <v>1</v>
      </c>
      <c r="T1147" s="4">
        <v>0.66666666666666663</v>
      </c>
    </row>
    <row r="1148" spans="1:20" x14ac:dyDescent="0.35">
      <c r="A1148" s="1">
        <v>44119</v>
      </c>
      <c r="B1148" t="s">
        <v>24</v>
      </c>
      <c r="C1148" s="2">
        <v>4383</v>
      </c>
      <c r="D1148">
        <f t="shared" si="39"/>
        <v>3.6417714706539592</v>
      </c>
      <c r="E1148">
        <f t="shared" si="40"/>
        <v>3.881654073168761E-3</v>
      </c>
      <c r="F1148">
        <v>1</v>
      </c>
      <c r="G1148" s="3">
        <v>7.4</v>
      </c>
      <c r="H1148" s="3">
        <v>836675</v>
      </c>
      <c r="I1148">
        <v>4</v>
      </c>
      <c r="J1148">
        <v>0</v>
      </c>
      <c r="K1148">
        <v>0</v>
      </c>
      <c r="L1148">
        <v>0</v>
      </c>
      <c r="M1148">
        <v>0</v>
      </c>
      <c r="N1148">
        <f>'[1]Vægt-arket'!$B$5*'[1]Vægt-arket'!$B$8</f>
        <v>0.15</v>
      </c>
      <c r="O1148">
        <v>1</v>
      </c>
      <c r="P1148">
        <v>50</v>
      </c>
      <c r="Q1148">
        <v>1</v>
      </c>
      <c r="R1148">
        <v>0</v>
      </c>
      <c r="S1148">
        <v>1</v>
      </c>
      <c r="T1148" s="4">
        <v>0.66666666666666663</v>
      </c>
    </row>
    <row r="1149" spans="1:20" x14ac:dyDescent="0.35">
      <c r="A1149" s="1">
        <v>44120</v>
      </c>
      <c r="B1149" t="s">
        <v>24</v>
      </c>
      <c r="C1149" s="2">
        <v>4431</v>
      </c>
      <c r="D1149">
        <f t="shared" si="39"/>
        <v>3.6465017500316121</v>
      </c>
      <c r="E1149">
        <f t="shared" si="40"/>
        <v>4.7302793776529128E-3</v>
      </c>
      <c r="F1149">
        <v>2</v>
      </c>
      <c r="G1149" s="3">
        <v>7.1</v>
      </c>
      <c r="H1149" s="3">
        <v>836675</v>
      </c>
      <c r="I1149">
        <v>4</v>
      </c>
      <c r="J1149">
        <v>0</v>
      </c>
      <c r="K1149">
        <v>0</v>
      </c>
      <c r="L1149">
        <v>0</v>
      </c>
      <c r="M1149">
        <v>0</v>
      </c>
      <c r="N1149">
        <f>'[1]Vægt-arket'!$B$5*'[1]Vægt-arket'!$B$8</f>
        <v>0.15</v>
      </c>
      <c r="O1149">
        <v>1</v>
      </c>
      <c r="P1149">
        <v>50</v>
      </c>
      <c r="Q1149">
        <v>1</v>
      </c>
      <c r="R1149">
        <v>0</v>
      </c>
      <c r="S1149">
        <v>1</v>
      </c>
      <c r="T1149" s="4">
        <v>0.66666666666666663</v>
      </c>
    </row>
    <row r="1150" spans="1:20" x14ac:dyDescent="0.35">
      <c r="A1150" s="1">
        <v>44121</v>
      </c>
      <c r="B1150" t="s">
        <v>24</v>
      </c>
      <c r="C1150" s="2">
        <v>4459</v>
      </c>
      <c r="D1150">
        <f t="shared" si="39"/>
        <v>3.6492374723496073</v>
      </c>
      <c r="E1150">
        <f t="shared" si="40"/>
        <v>2.7357223179951262E-3</v>
      </c>
      <c r="F1150">
        <v>3</v>
      </c>
      <c r="G1150" s="3">
        <v>8.1</v>
      </c>
      <c r="H1150" s="3">
        <v>836675</v>
      </c>
      <c r="I1150">
        <v>4</v>
      </c>
      <c r="J1150">
        <v>0</v>
      </c>
      <c r="K1150">
        <v>0</v>
      </c>
      <c r="L1150">
        <v>0</v>
      </c>
      <c r="M1150">
        <v>0</v>
      </c>
      <c r="N1150">
        <f>'[1]Vægt-arket'!$B$5*'[1]Vægt-arket'!$B$8</f>
        <v>0.15</v>
      </c>
      <c r="O1150">
        <v>1</v>
      </c>
      <c r="P1150">
        <v>50</v>
      </c>
      <c r="Q1150">
        <v>1</v>
      </c>
      <c r="R1150">
        <v>0</v>
      </c>
      <c r="S1150">
        <v>1</v>
      </c>
      <c r="T1150" s="4">
        <v>0.66666666666666663</v>
      </c>
    </row>
    <row r="1151" spans="1:20" x14ac:dyDescent="0.35">
      <c r="A1151" s="1">
        <v>44122</v>
      </c>
      <c r="B1151" t="s">
        <v>24</v>
      </c>
      <c r="C1151" s="2">
        <v>4494</v>
      </c>
      <c r="D1151">
        <f t="shared" si="39"/>
        <v>3.6526330680831101</v>
      </c>
      <c r="E1151">
        <f t="shared" si="40"/>
        <v>3.3955957335027875E-3</v>
      </c>
      <c r="F1151">
        <v>4</v>
      </c>
      <c r="G1151" s="3">
        <v>7.9</v>
      </c>
      <c r="H1151" s="3">
        <v>836675</v>
      </c>
      <c r="I1151">
        <v>4</v>
      </c>
      <c r="J1151">
        <v>0</v>
      </c>
      <c r="K1151">
        <v>0</v>
      </c>
      <c r="L1151">
        <v>0</v>
      </c>
      <c r="M1151">
        <v>0</v>
      </c>
      <c r="N1151">
        <f>'[1]Vægt-arket'!$B$5*'[1]Vægt-arket'!$B$8</f>
        <v>0.15</v>
      </c>
      <c r="O1151">
        <v>1</v>
      </c>
      <c r="P1151">
        <v>50</v>
      </c>
      <c r="Q1151">
        <v>1</v>
      </c>
      <c r="R1151">
        <v>0</v>
      </c>
      <c r="S1151">
        <v>1</v>
      </c>
      <c r="T1151" s="4">
        <v>0.66666666666666663</v>
      </c>
    </row>
    <row r="1152" spans="1:20" x14ac:dyDescent="0.35">
      <c r="A1152" s="1">
        <v>44123</v>
      </c>
      <c r="B1152" t="s">
        <v>24</v>
      </c>
      <c r="C1152" s="2">
        <v>4562</v>
      </c>
      <c r="D1152">
        <f t="shared" si="39"/>
        <v>3.6591552809406296</v>
      </c>
      <c r="E1152">
        <f t="shared" si="40"/>
        <v>6.5222128575195271E-3</v>
      </c>
      <c r="F1152">
        <v>5</v>
      </c>
      <c r="G1152" s="3">
        <v>7.2</v>
      </c>
      <c r="H1152" s="3">
        <v>836675</v>
      </c>
      <c r="I1152">
        <v>4</v>
      </c>
      <c r="J1152">
        <v>0</v>
      </c>
      <c r="K1152">
        <v>0</v>
      </c>
      <c r="L1152">
        <v>0</v>
      </c>
      <c r="M1152">
        <v>0</v>
      </c>
      <c r="N1152">
        <f>'[1]Vægt-arket'!$B$5*'[1]Vægt-arket'!$B$8</f>
        <v>0.15</v>
      </c>
      <c r="O1152">
        <v>1</v>
      </c>
      <c r="P1152">
        <v>50</v>
      </c>
      <c r="Q1152">
        <v>1</v>
      </c>
      <c r="R1152">
        <v>0</v>
      </c>
      <c r="S1152">
        <v>1</v>
      </c>
      <c r="T1152" s="4">
        <v>0.66666666666666663</v>
      </c>
    </row>
    <row r="1153" spans="1:20" x14ac:dyDescent="0.35">
      <c r="A1153" s="1">
        <v>44124</v>
      </c>
      <c r="B1153" t="s">
        <v>24</v>
      </c>
      <c r="C1153" s="2">
        <v>4632</v>
      </c>
      <c r="D1153">
        <f t="shared" si="39"/>
        <v>3.6657685507193798</v>
      </c>
      <c r="E1153">
        <f t="shared" si="40"/>
        <v>6.6132697787502082E-3</v>
      </c>
      <c r="F1153">
        <v>6</v>
      </c>
      <c r="G1153" s="3">
        <v>9.1</v>
      </c>
      <c r="H1153" s="3">
        <v>836675</v>
      </c>
      <c r="I1153">
        <v>4</v>
      </c>
      <c r="J1153">
        <v>0</v>
      </c>
      <c r="K1153">
        <v>0</v>
      </c>
      <c r="L1153">
        <v>0</v>
      </c>
      <c r="M1153">
        <v>0</v>
      </c>
      <c r="N1153">
        <f>'[1]Vægt-arket'!$B$5*'[1]Vægt-arket'!$B$8</f>
        <v>0.15</v>
      </c>
      <c r="O1153">
        <v>1</v>
      </c>
      <c r="P1153">
        <v>50</v>
      </c>
      <c r="Q1153">
        <v>1</v>
      </c>
      <c r="R1153">
        <v>0</v>
      </c>
      <c r="S1153">
        <v>1</v>
      </c>
      <c r="T1153" s="4">
        <v>0.66666666666666663</v>
      </c>
    </row>
    <row r="1154" spans="1:20" x14ac:dyDescent="0.35">
      <c r="A1154" s="1">
        <v>44125</v>
      </c>
      <c r="B1154" t="s">
        <v>24</v>
      </c>
      <c r="C1154" s="2">
        <v>4708</v>
      </c>
      <c r="D1154">
        <f t="shared" si="39"/>
        <v>3.6728364541713971</v>
      </c>
      <c r="E1154">
        <f t="shared" si="40"/>
        <v>7.0679034520173545E-3</v>
      </c>
      <c r="F1154">
        <v>0</v>
      </c>
      <c r="G1154" s="3">
        <v>12</v>
      </c>
      <c r="H1154" s="3">
        <v>836675</v>
      </c>
      <c r="I1154">
        <v>4</v>
      </c>
      <c r="J1154">
        <v>0</v>
      </c>
      <c r="K1154">
        <v>0</v>
      </c>
      <c r="L1154">
        <v>0</v>
      </c>
      <c r="M1154">
        <v>0</v>
      </c>
      <c r="N1154">
        <f>'[1]Vægt-arket'!$B$5*'[1]Vægt-arket'!$B$8</f>
        <v>0.15</v>
      </c>
      <c r="O1154">
        <v>1</v>
      </c>
      <c r="P1154">
        <v>50</v>
      </c>
      <c r="Q1154">
        <v>1</v>
      </c>
      <c r="R1154">
        <v>0</v>
      </c>
      <c r="S1154">
        <v>1</v>
      </c>
      <c r="T1154" s="4">
        <v>0.66666666666666663</v>
      </c>
    </row>
    <row r="1155" spans="1:20" x14ac:dyDescent="0.35">
      <c r="A1155" s="1">
        <v>44126</v>
      </c>
      <c r="B1155" t="s">
        <v>24</v>
      </c>
      <c r="C1155" s="2">
        <v>4783</v>
      </c>
      <c r="D1155">
        <f t="shared" ref="D1155:D1218" si="42">LOG(C1155)</f>
        <v>3.6797003808719642</v>
      </c>
      <c r="E1155">
        <f t="shared" si="40"/>
        <v>6.8639267005670135E-3</v>
      </c>
      <c r="F1155">
        <v>1</v>
      </c>
      <c r="G1155" s="3">
        <v>13</v>
      </c>
      <c r="H1155" s="3">
        <v>836675</v>
      </c>
      <c r="I1155">
        <v>4</v>
      </c>
      <c r="J1155">
        <v>0</v>
      </c>
      <c r="K1155">
        <v>0</v>
      </c>
      <c r="L1155">
        <v>0</v>
      </c>
      <c r="M1155">
        <v>0</v>
      </c>
      <c r="N1155">
        <f>'[1]Vægt-arket'!$B$5*'[1]Vægt-arket'!$B$8</f>
        <v>0.15</v>
      </c>
      <c r="O1155">
        <v>1</v>
      </c>
      <c r="P1155">
        <v>50</v>
      </c>
      <c r="Q1155">
        <v>1</v>
      </c>
      <c r="R1155">
        <v>0</v>
      </c>
      <c r="S1155">
        <v>1</v>
      </c>
      <c r="T1155" s="4">
        <v>0.66666666666666663</v>
      </c>
    </row>
    <row r="1156" spans="1:20" x14ac:dyDescent="0.35">
      <c r="A1156" s="1">
        <v>44127</v>
      </c>
      <c r="B1156" t="s">
        <v>24</v>
      </c>
      <c r="C1156" s="2">
        <v>4862</v>
      </c>
      <c r="D1156">
        <f t="shared" si="42"/>
        <v>3.6868149545073168</v>
      </c>
      <c r="E1156">
        <f t="shared" ref="E1156:E1219" si="43">D1156-D1155</f>
        <v>7.1145736353526168E-3</v>
      </c>
      <c r="F1156">
        <v>2</v>
      </c>
      <c r="G1156" s="3">
        <v>10.9</v>
      </c>
      <c r="H1156" s="3">
        <v>836675</v>
      </c>
      <c r="I1156">
        <v>4</v>
      </c>
      <c r="J1156">
        <v>0</v>
      </c>
      <c r="K1156">
        <v>0</v>
      </c>
      <c r="L1156">
        <v>0</v>
      </c>
      <c r="M1156">
        <v>0</v>
      </c>
      <c r="N1156">
        <f>'[1]Vægt-arket'!$B$5*'[1]Vægt-arket'!$B$8</f>
        <v>0.15</v>
      </c>
      <c r="O1156">
        <v>1</v>
      </c>
      <c r="P1156">
        <v>50</v>
      </c>
      <c r="Q1156">
        <v>1</v>
      </c>
      <c r="R1156">
        <v>0</v>
      </c>
      <c r="S1156">
        <v>1</v>
      </c>
      <c r="T1156" s="4">
        <v>0.66666666666666663</v>
      </c>
    </row>
    <row r="1157" spans="1:20" x14ac:dyDescent="0.35">
      <c r="A1157" s="1">
        <v>44128</v>
      </c>
      <c r="B1157" t="s">
        <v>24</v>
      </c>
      <c r="C1157" s="2">
        <v>4951</v>
      </c>
      <c r="D1157">
        <f t="shared" si="42"/>
        <v>3.6946929263314843</v>
      </c>
      <c r="E1157">
        <f t="shared" si="43"/>
        <v>7.8779718241674956E-3</v>
      </c>
      <c r="F1157">
        <v>3</v>
      </c>
      <c r="G1157" s="3">
        <v>11.2</v>
      </c>
      <c r="H1157" s="3">
        <v>836675</v>
      </c>
      <c r="I1157">
        <v>4</v>
      </c>
      <c r="J1157">
        <v>0</v>
      </c>
      <c r="K1157">
        <v>0</v>
      </c>
      <c r="L1157">
        <v>0</v>
      </c>
      <c r="M1157">
        <v>0</v>
      </c>
      <c r="N1157">
        <f>'[1]Vægt-arket'!$B$5*'[1]Vægt-arket'!$B$8</f>
        <v>0.15</v>
      </c>
      <c r="O1157">
        <v>1</v>
      </c>
      <c r="P1157">
        <v>50</v>
      </c>
      <c r="Q1157">
        <v>1</v>
      </c>
      <c r="R1157">
        <v>0</v>
      </c>
      <c r="S1157">
        <v>1</v>
      </c>
      <c r="T1157" s="4">
        <v>0.66666666666666663</v>
      </c>
    </row>
    <row r="1158" spans="1:20" x14ac:dyDescent="0.35">
      <c r="A1158" s="1">
        <v>44129</v>
      </c>
      <c r="B1158" t="s">
        <v>24</v>
      </c>
      <c r="C1158" s="2">
        <v>5030</v>
      </c>
      <c r="D1158">
        <f t="shared" si="42"/>
        <v>3.7015679850559273</v>
      </c>
      <c r="E1158">
        <f t="shared" si="43"/>
        <v>6.8750587244430506E-3</v>
      </c>
      <c r="F1158">
        <v>4</v>
      </c>
      <c r="G1158" s="3">
        <v>12</v>
      </c>
      <c r="H1158" s="3">
        <v>836675</v>
      </c>
      <c r="I1158">
        <v>4</v>
      </c>
      <c r="J1158">
        <v>0</v>
      </c>
      <c r="K1158">
        <v>0</v>
      </c>
      <c r="L1158">
        <v>0</v>
      </c>
      <c r="M1158">
        <v>0</v>
      </c>
      <c r="N1158">
        <f>'[1]Vægt-arket'!$B$5*'[1]Vægt-arket'!$B$8</f>
        <v>0.15</v>
      </c>
      <c r="O1158">
        <v>1</v>
      </c>
      <c r="P1158">
        <v>50</v>
      </c>
      <c r="Q1158">
        <v>1</v>
      </c>
      <c r="R1158">
        <v>0</v>
      </c>
      <c r="S1158">
        <v>1</v>
      </c>
      <c r="T1158" s="4">
        <v>0.66666666666666663</v>
      </c>
    </row>
    <row r="1159" spans="1:20" x14ac:dyDescent="0.35">
      <c r="A1159" s="1">
        <v>44130</v>
      </c>
      <c r="B1159" t="s">
        <v>24</v>
      </c>
      <c r="C1159" s="2">
        <v>5129</v>
      </c>
      <c r="D1159">
        <f t="shared" si="42"/>
        <v>3.7100326990657537</v>
      </c>
      <c r="E1159">
        <f t="shared" si="43"/>
        <v>8.4647140098264018E-3</v>
      </c>
      <c r="F1159">
        <v>5</v>
      </c>
      <c r="G1159" s="3">
        <v>9.8000000000000007</v>
      </c>
      <c r="H1159" s="3">
        <v>836675</v>
      </c>
      <c r="I1159">
        <v>4</v>
      </c>
      <c r="J1159">
        <v>0</v>
      </c>
      <c r="K1159">
        <v>0</v>
      </c>
      <c r="L1159">
        <v>0</v>
      </c>
      <c r="M1159">
        <v>0</v>
      </c>
      <c r="N1159">
        <f>'[1]Vægt-arket'!$B$5*'[1]Vægt-arket'!$B$8</f>
        <v>0.15</v>
      </c>
      <c r="O1159">
        <v>1</v>
      </c>
      <c r="P1159">
        <v>50</v>
      </c>
      <c r="Q1159">
        <v>1</v>
      </c>
      <c r="R1159">
        <v>0</v>
      </c>
      <c r="S1159">
        <v>1</v>
      </c>
      <c r="T1159" s="4">
        <v>0.66666666666666663</v>
      </c>
    </row>
    <row r="1160" spans="1:20" x14ac:dyDescent="0.35">
      <c r="A1160" s="1">
        <v>44131</v>
      </c>
      <c r="B1160" t="s">
        <v>24</v>
      </c>
      <c r="C1160" s="2">
        <v>5264</v>
      </c>
      <c r="D1160">
        <f t="shared" si="42"/>
        <v>3.721315880605899</v>
      </c>
      <c r="E1160">
        <f t="shared" si="43"/>
        <v>1.1283181540145293E-2</v>
      </c>
      <c r="F1160">
        <v>6</v>
      </c>
      <c r="G1160" s="3">
        <v>9.1</v>
      </c>
      <c r="H1160" s="3">
        <v>836675</v>
      </c>
      <c r="I1160">
        <v>4</v>
      </c>
      <c r="J1160">
        <v>0</v>
      </c>
      <c r="K1160">
        <v>0</v>
      </c>
      <c r="L1160">
        <v>0</v>
      </c>
      <c r="M1160">
        <v>0</v>
      </c>
      <c r="N1160">
        <f>'[1]Vægt-arket'!$B$5*'[1]Vægt-arket'!$B$8</f>
        <v>0.15</v>
      </c>
      <c r="O1160">
        <v>1</v>
      </c>
      <c r="P1160">
        <v>50</v>
      </c>
      <c r="Q1160">
        <v>1</v>
      </c>
      <c r="R1160">
        <v>0</v>
      </c>
      <c r="S1160">
        <v>1</v>
      </c>
      <c r="T1160" s="4">
        <v>0.66666666666666663</v>
      </c>
    </row>
    <row r="1161" spans="1:20" x14ac:dyDescent="0.35">
      <c r="A1161" s="1">
        <v>44132</v>
      </c>
      <c r="B1161" t="s">
        <v>24</v>
      </c>
      <c r="C1161" s="2">
        <v>5405</v>
      </c>
      <c r="D1161">
        <f t="shared" si="42"/>
        <v>3.7327956982893293</v>
      </c>
      <c r="E1161">
        <f t="shared" si="43"/>
        <v>1.1479817683430316E-2</v>
      </c>
      <c r="F1161">
        <v>0</v>
      </c>
      <c r="G1161" s="3">
        <v>9.8000000000000007</v>
      </c>
      <c r="H1161" s="3">
        <v>836675</v>
      </c>
      <c r="I1161">
        <v>4</v>
      </c>
      <c r="J1161">
        <v>0</v>
      </c>
      <c r="K1161">
        <v>0</v>
      </c>
      <c r="L1161">
        <v>0</v>
      </c>
      <c r="M1161">
        <v>0</v>
      </c>
      <c r="N1161">
        <f>'[1]Vægt-arket'!$B$5*'[1]Vægt-arket'!$B$8</f>
        <v>0.15</v>
      </c>
      <c r="O1161">
        <v>1</v>
      </c>
      <c r="P1161">
        <v>50</v>
      </c>
      <c r="Q1161">
        <v>1</v>
      </c>
      <c r="R1161">
        <v>0</v>
      </c>
      <c r="S1161">
        <v>1</v>
      </c>
      <c r="T1161" s="4">
        <v>0.66666666666666663</v>
      </c>
    </row>
    <row r="1162" spans="1:20" x14ac:dyDescent="0.35">
      <c r="A1162" s="1">
        <v>44133</v>
      </c>
      <c r="B1162" t="s">
        <v>24</v>
      </c>
      <c r="C1162" s="2">
        <v>5525</v>
      </c>
      <c r="D1162">
        <f t="shared" si="42"/>
        <v>3.7423322823571481</v>
      </c>
      <c r="E1162">
        <f t="shared" si="43"/>
        <v>9.5365840678187652E-3</v>
      </c>
      <c r="F1162">
        <v>1</v>
      </c>
      <c r="G1162" s="3">
        <v>8.6999999999999993</v>
      </c>
      <c r="H1162" s="3">
        <v>836675</v>
      </c>
      <c r="I1162">
        <v>4</v>
      </c>
      <c r="J1162">
        <v>0</v>
      </c>
      <c r="K1162">
        <v>0</v>
      </c>
      <c r="L1162">
        <v>0</v>
      </c>
      <c r="M1162">
        <v>0</v>
      </c>
      <c r="N1162">
        <f>'[1]Vægt-arket'!$B$5*'[1]Vægt-arket'!$B$8</f>
        <v>0.15</v>
      </c>
      <c r="O1162">
        <v>1</v>
      </c>
      <c r="P1162">
        <v>10</v>
      </c>
      <c r="Q1162">
        <v>1</v>
      </c>
      <c r="R1162">
        <v>0</v>
      </c>
      <c r="S1162">
        <v>1</v>
      </c>
      <c r="T1162">
        <v>1</v>
      </c>
    </row>
    <row r="1163" spans="1:20" x14ac:dyDescent="0.35">
      <c r="A1163" s="1">
        <v>44134</v>
      </c>
      <c r="B1163" t="s">
        <v>24</v>
      </c>
      <c r="C1163" s="2">
        <v>5677</v>
      </c>
      <c r="D1163">
        <f t="shared" si="42"/>
        <v>3.7541188942254129</v>
      </c>
      <c r="E1163">
        <f t="shared" si="43"/>
        <v>1.1786611868264796E-2</v>
      </c>
      <c r="F1163">
        <v>2</v>
      </c>
      <c r="G1163" s="3">
        <v>10.1</v>
      </c>
      <c r="H1163" s="3">
        <v>836675</v>
      </c>
      <c r="I1163">
        <v>4</v>
      </c>
      <c r="J1163">
        <v>0</v>
      </c>
      <c r="K1163">
        <v>0</v>
      </c>
      <c r="L1163">
        <v>0</v>
      </c>
      <c r="M1163">
        <v>0</v>
      </c>
      <c r="N1163">
        <f>'[1]Vægt-arket'!$B$5*'[1]Vægt-arket'!$B$8</f>
        <v>0.15</v>
      </c>
      <c r="O1163">
        <v>1</v>
      </c>
      <c r="P1163">
        <v>10</v>
      </c>
      <c r="Q1163">
        <v>1</v>
      </c>
      <c r="R1163">
        <v>0</v>
      </c>
      <c r="S1163">
        <v>1</v>
      </c>
      <c r="T1163">
        <v>1</v>
      </c>
    </row>
    <row r="1164" spans="1:20" x14ac:dyDescent="0.35">
      <c r="A1164" s="1">
        <v>44135</v>
      </c>
      <c r="B1164" t="s">
        <v>24</v>
      </c>
      <c r="C1164" s="2">
        <v>5785</v>
      </c>
      <c r="D1164">
        <f t="shared" si="42"/>
        <v>3.7623033632877685</v>
      </c>
      <c r="E1164">
        <f t="shared" si="43"/>
        <v>8.1844690623555927E-3</v>
      </c>
      <c r="F1164">
        <v>3</v>
      </c>
      <c r="G1164" s="3">
        <v>11.1</v>
      </c>
      <c r="H1164" s="3">
        <v>836675</v>
      </c>
      <c r="I1164">
        <v>4</v>
      </c>
      <c r="J1164">
        <v>0</v>
      </c>
      <c r="K1164">
        <v>0</v>
      </c>
      <c r="L1164">
        <v>0</v>
      </c>
      <c r="M1164">
        <v>0</v>
      </c>
      <c r="N1164">
        <f>'[1]Vægt-arket'!$B$5*'[1]Vægt-arket'!$B$8</f>
        <v>0.15</v>
      </c>
      <c r="O1164">
        <v>1</v>
      </c>
      <c r="P1164">
        <v>10</v>
      </c>
      <c r="Q1164">
        <v>1</v>
      </c>
      <c r="R1164">
        <v>0</v>
      </c>
      <c r="S1164">
        <v>1</v>
      </c>
      <c r="T1164">
        <v>1</v>
      </c>
    </row>
    <row r="1165" spans="1:20" x14ac:dyDescent="0.35">
      <c r="A1165" s="1">
        <v>44136</v>
      </c>
      <c r="B1165" t="s">
        <v>24</v>
      </c>
      <c r="C1165" s="2">
        <v>5869</v>
      </c>
      <c r="D1165">
        <f t="shared" si="42"/>
        <v>3.7685641095135733</v>
      </c>
      <c r="E1165">
        <f t="shared" si="43"/>
        <v>6.2607462258048585E-3</v>
      </c>
      <c r="F1165">
        <v>4</v>
      </c>
      <c r="G1165" s="3">
        <v>11.6</v>
      </c>
      <c r="H1165" s="3">
        <v>836675</v>
      </c>
      <c r="I1165">
        <v>4</v>
      </c>
      <c r="J1165">
        <v>0</v>
      </c>
      <c r="K1165">
        <v>0</v>
      </c>
      <c r="L1165">
        <v>0</v>
      </c>
      <c r="M1165">
        <v>0</v>
      </c>
      <c r="N1165">
        <f>'[1]Vægt-arket'!$B$5*'[1]Vægt-arket'!$B$8</f>
        <v>0.15</v>
      </c>
      <c r="O1165">
        <v>1</v>
      </c>
      <c r="P1165">
        <v>10</v>
      </c>
      <c r="Q1165">
        <v>1</v>
      </c>
      <c r="R1165">
        <v>0</v>
      </c>
      <c r="S1165">
        <v>1</v>
      </c>
      <c r="T1165">
        <v>1</v>
      </c>
    </row>
    <row r="1166" spans="1:20" x14ac:dyDescent="0.35">
      <c r="A1166" s="1">
        <v>44137</v>
      </c>
      <c r="B1166" t="s">
        <v>24</v>
      </c>
      <c r="C1166" s="2">
        <v>6052</v>
      </c>
      <c r="D1166">
        <f t="shared" si="42"/>
        <v>3.781898919351149</v>
      </c>
      <c r="E1166">
        <f t="shared" si="43"/>
        <v>1.3334809837575623E-2</v>
      </c>
      <c r="F1166">
        <v>5</v>
      </c>
      <c r="G1166" s="3">
        <v>14</v>
      </c>
      <c r="H1166" s="3">
        <v>836675</v>
      </c>
      <c r="I1166">
        <v>4</v>
      </c>
      <c r="J1166">
        <v>0</v>
      </c>
      <c r="K1166">
        <v>0</v>
      </c>
      <c r="L1166">
        <v>0</v>
      </c>
      <c r="M1166">
        <v>0</v>
      </c>
      <c r="N1166">
        <f>'[1]Vægt-arket'!$B$5*'[1]Vægt-arket'!$B$8</f>
        <v>0.15</v>
      </c>
      <c r="O1166">
        <v>1</v>
      </c>
      <c r="P1166">
        <v>10</v>
      </c>
      <c r="Q1166">
        <v>1</v>
      </c>
      <c r="R1166">
        <v>0</v>
      </c>
      <c r="S1166">
        <v>1</v>
      </c>
      <c r="T1166">
        <v>1</v>
      </c>
    </row>
    <row r="1167" spans="1:20" x14ac:dyDescent="0.35">
      <c r="A1167" s="1">
        <v>44138</v>
      </c>
      <c r="B1167" t="s">
        <v>24</v>
      </c>
      <c r="C1167" s="2">
        <v>6198</v>
      </c>
      <c r="D1167">
        <f t="shared" si="42"/>
        <v>3.7922515719032641</v>
      </c>
      <c r="E1167">
        <f t="shared" si="43"/>
        <v>1.0352652552115149E-2</v>
      </c>
      <c r="F1167">
        <v>6</v>
      </c>
      <c r="G1167" s="3">
        <v>9.6</v>
      </c>
      <c r="H1167" s="3">
        <v>836675</v>
      </c>
      <c r="I1167">
        <v>4</v>
      </c>
      <c r="J1167">
        <v>0</v>
      </c>
      <c r="K1167">
        <v>0</v>
      </c>
      <c r="L1167">
        <v>0</v>
      </c>
      <c r="M1167">
        <v>0</v>
      </c>
      <c r="N1167">
        <f>'[1]Vægt-arket'!$B$5*'[1]Vægt-arket'!$B$8</f>
        <v>0.15</v>
      </c>
      <c r="O1167">
        <v>1</v>
      </c>
      <c r="P1167">
        <v>10</v>
      </c>
      <c r="Q1167">
        <v>1</v>
      </c>
      <c r="R1167">
        <v>0</v>
      </c>
      <c r="S1167">
        <v>1</v>
      </c>
      <c r="T1167">
        <v>1</v>
      </c>
    </row>
    <row r="1168" spans="1:20" x14ac:dyDescent="0.35">
      <c r="A1168" s="1">
        <v>44139</v>
      </c>
      <c r="B1168" t="s">
        <v>24</v>
      </c>
      <c r="C1168" s="2">
        <v>6370</v>
      </c>
      <c r="D1168">
        <f t="shared" si="42"/>
        <v>3.8041394323353503</v>
      </c>
      <c r="E1168">
        <f t="shared" si="43"/>
        <v>1.1887860432086228E-2</v>
      </c>
      <c r="F1168">
        <v>0</v>
      </c>
      <c r="G1168" s="3">
        <v>8.5</v>
      </c>
      <c r="H1168" s="3">
        <v>836675</v>
      </c>
      <c r="I1168">
        <v>4</v>
      </c>
      <c r="J1168">
        <v>0</v>
      </c>
      <c r="K1168">
        <v>0</v>
      </c>
      <c r="L1168">
        <v>0</v>
      </c>
      <c r="M1168">
        <v>0</v>
      </c>
      <c r="N1168">
        <f>'[1]Vægt-arket'!$B$5*'[1]Vægt-arket'!$B$8</f>
        <v>0.15</v>
      </c>
      <c r="O1168">
        <v>1</v>
      </c>
      <c r="P1168">
        <v>10</v>
      </c>
      <c r="Q1168">
        <v>1</v>
      </c>
      <c r="R1168">
        <v>0</v>
      </c>
      <c r="S1168">
        <v>1</v>
      </c>
      <c r="T1168">
        <v>1</v>
      </c>
    </row>
    <row r="1169" spans="1:20" x14ac:dyDescent="0.35">
      <c r="A1169" s="1">
        <v>44140</v>
      </c>
      <c r="B1169" t="s">
        <v>24</v>
      </c>
      <c r="C1169" s="2">
        <v>6510</v>
      </c>
      <c r="D1169">
        <f t="shared" si="42"/>
        <v>3.8135809885681922</v>
      </c>
      <c r="E1169">
        <f t="shared" si="43"/>
        <v>9.441556232841819E-3</v>
      </c>
      <c r="F1169">
        <v>1</v>
      </c>
      <c r="G1169" s="3">
        <v>10.1</v>
      </c>
      <c r="H1169" s="3">
        <v>836675</v>
      </c>
      <c r="I1169">
        <v>4</v>
      </c>
      <c r="J1169">
        <v>0</v>
      </c>
      <c r="K1169">
        <v>0</v>
      </c>
      <c r="L1169">
        <v>0</v>
      </c>
      <c r="M1169">
        <v>0</v>
      </c>
      <c r="N1169">
        <f>'[1]Vægt-arket'!$B$5*'[1]Vægt-arket'!$B$8</f>
        <v>0.15</v>
      </c>
      <c r="O1169">
        <v>1</v>
      </c>
      <c r="P1169">
        <v>10</v>
      </c>
      <c r="Q1169">
        <v>1</v>
      </c>
      <c r="R1169">
        <v>0</v>
      </c>
      <c r="S1169">
        <v>1</v>
      </c>
      <c r="T1169">
        <v>1</v>
      </c>
    </row>
    <row r="1170" spans="1:20" x14ac:dyDescent="0.35">
      <c r="A1170" s="1">
        <v>44141</v>
      </c>
      <c r="B1170" t="s">
        <v>24</v>
      </c>
      <c r="C1170" s="2">
        <v>6654</v>
      </c>
      <c r="D1170">
        <f t="shared" si="42"/>
        <v>3.8230827965328036</v>
      </c>
      <c r="E1170">
        <f t="shared" si="43"/>
        <v>9.5018079646114195E-3</v>
      </c>
      <c r="F1170">
        <v>2</v>
      </c>
      <c r="G1170" s="3">
        <v>11.1</v>
      </c>
      <c r="H1170" s="3">
        <v>836675</v>
      </c>
      <c r="I1170">
        <v>4</v>
      </c>
      <c r="J1170">
        <v>0</v>
      </c>
      <c r="K1170">
        <v>0</v>
      </c>
      <c r="L1170">
        <v>0</v>
      </c>
      <c r="M1170">
        <v>0</v>
      </c>
      <c r="N1170">
        <f>'[1]Vægt-arket'!$B$5*'[1]Vægt-arket'!$B$8</f>
        <v>0.15</v>
      </c>
      <c r="O1170">
        <v>1</v>
      </c>
      <c r="P1170">
        <v>10</v>
      </c>
      <c r="Q1170">
        <v>1</v>
      </c>
      <c r="R1170">
        <v>0</v>
      </c>
      <c r="S1170">
        <v>1</v>
      </c>
      <c r="T1170">
        <v>1</v>
      </c>
    </row>
    <row r="1171" spans="1:20" x14ac:dyDescent="0.35">
      <c r="A1171" s="1">
        <v>44142</v>
      </c>
      <c r="B1171" t="s">
        <v>24</v>
      </c>
      <c r="C1171" s="2">
        <v>6769</v>
      </c>
      <c r="D1171">
        <f t="shared" si="42"/>
        <v>3.8305245140972586</v>
      </c>
      <c r="E1171">
        <f t="shared" si="43"/>
        <v>7.4417175644549971E-3</v>
      </c>
      <c r="F1171">
        <v>3</v>
      </c>
      <c r="G1171" s="3">
        <v>8.6999999999999993</v>
      </c>
      <c r="H1171" s="3">
        <v>836675</v>
      </c>
      <c r="I1171">
        <v>4</v>
      </c>
      <c r="J1171">
        <v>0</v>
      </c>
      <c r="K1171">
        <v>0</v>
      </c>
      <c r="L1171">
        <v>0</v>
      </c>
      <c r="M1171">
        <v>0</v>
      </c>
      <c r="N1171">
        <f>'[1]Vægt-arket'!$B$5*'[1]Vægt-arket'!$B$8</f>
        <v>0.15</v>
      </c>
      <c r="O1171">
        <v>1</v>
      </c>
      <c r="P1171">
        <v>10</v>
      </c>
      <c r="Q1171">
        <v>1</v>
      </c>
      <c r="R1171">
        <v>0</v>
      </c>
      <c r="S1171">
        <v>1</v>
      </c>
      <c r="T1171">
        <v>1</v>
      </c>
    </row>
    <row r="1172" spans="1:20" x14ac:dyDescent="0.35">
      <c r="A1172" s="1">
        <v>44143</v>
      </c>
      <c r="B1172" t="s">
        <v>24</v>
      </c>
      <c r="C1172" s="2">
        <v>6859</v>
      </c>
      <c r="D1172">
        <f t="shared" si="42"/>
        <v>3.836260802858487</v>
      </c>
      <c r="E1172">
        <f t="shared" si="43"/>
        <v>5.7362887612284474E-3</v>
      </c>
      <c r="F1172">
        <v>4</v>
      </c>
      <c r="G1172" s="3">
        <v>6.5</v>
      </c>
      <c r="H1172" s="3">
        <v>836675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f>'[1]Vægt-arket'!$B$5*'[1]Vægt-arket'!$B$8</f>
        <v>0.15</v>
      </c>
      <c r="O1172">
        <v>1</v>
      </c>
      <c r="P1172">
        <v>10</v>
      </c>
      <c r="Q1172">
        <v>1</v>
      </c>
      <c r="R1172">
        <v>0</v>
      </c>
      <c r="S1172">
        <v>1</v>
      </c>
      <c r="T1172">
        <v>1</v>
      </c>
    </row>
    <row r="1173" spans="1:20" x14ac:dyDescent="0.35">
      <c r="A1173" s="1">
        <v>44144</v>
      </c>
      <c r="B1173" t="s">
        <v>24</v>
      </c>
      <c r="C1173" s="2">
        <v>6977</v>
      </c>
      <c r="D1173">
        <f t="shared" si="42"/>
        <v>3.8436687229791437</v>
      </c>
      <c r="E1173">
        <f t="shared" si="43"/>
        <v>7.4079201206567191E-3</v>
      </c>
      <c r="F1173">
        <v>5</v>
      </c>
      <c r="G1173" s="3">
        <v>7.5</v>
      </c>
      <c r="H1173" s="3">
        <v>836675</v>
      </c>
      <c r="I1173">
        <v>4</v>
      </c>
      <c r="J1173">
        <v>0</v>
      </c>
      <c r="K1173">
        <v>0</v>
      </c>
      <c r="L1173">
        <v>0</v>
      </c>
      <c r="M1173">
        <v>0</v>
      </c>
      <c r="N1173">
        <f>'[1]Vægt-arket'!$B$5*'[1]Vægt-arket'!$B$8</f>
        <v>0.15</v>
      </c>
      <c r="O1173">
        <v>1</v>
      </c>
      <c r="P1173">
        <v>10</v>
      </c>
      <c r="Q1173">
        <v>1</v>
      </c>
      <c r="R1173">
        <v>0</v>
      </c>
      <c r="S1173">
        <v>1</v>
      </c>
      <c r="T1173">
        <v>1</v>
      </c>
    </row>
    <row r="1174" spans="1:20" x14ac:dyDescent="0.35">
      <c r="A1174" s="1">
        <v>44145</v>
      </c>
      <c r="B1174" t="s">
        <v>24</v>
      </c>
      <c r="C1174" s="2">
        <v>7124</v>
      </c>
      <c r="D1174">
        <f t="shared" si="42"/>
        <v>3.8527239107912061</v>
      </c>
      <c r="E1174">
        <f t="shared" si="43"/>
        <v>9.0551878120623819E-3</v>
      </c>
      <c r="F1174">
        <v>6</v>
      </c>
      <c r="G1174" s="3">
        <v>7.2</v>
      </c>
      <c r="H1174" s="3">
        <v>836675</v>
      </c>
      <c r="I1174">
        <v>4</v>
      </c>
      <c r="J1174">
        <v>0</v>
      </c>
      <c r="K1174">
        <v>0</v>
      </c>
      <c r="L1174">
        <v>0</v>
      </c>
      <c r="M1174">
        <v>0</v>
      </c>
      <c r="N1174">
        <f>'[1]Vægt-arket'!$B$5*'[1]Vægt-arket'!$B$8</f>
        <v>0.15</v>
      </c>
      <c r="O1174">
        <v>1</v>
      </c>
      <c r="P1174">
        <v>10</v>
      </c>
      <c r="Q1174">
        <v>1</v>
      </c>
      <c r="R1174">
        <v>0</v>
      </c>
      <c r="S1174">
        <v>1</v>
      </c>
      <c r="T1174">
        <v>1</v>
      </c>
    </row>
    <row r="1175" spans="1:20" x14ac:dyDescent="0.35">
      <c r="A1175" s="1">
        <v>44146</v>
      </c>
      <c r="B1175" t="s">
        <v>24</v>
      </c>
      <c r="C1175" s="2">
        <v>7276</v>
      </c>
      <c r="D1175">
        <f t="shared" si="42"/>
        <v>3.8618926903914459</v>
      </c>
      <c r="E1175">
        <f t="shared" si="43"/>
        <v>9.1687796002397626E-3</v>
      </c>
      <c r="F1175">
        <v>0</v>
      </c>
      <c r="G1175" s="3">
        <v>5.8</v>
      </c>
      <c r="H1175" s="3">
        <v>836675</v>
      </c>
      <c r="I1175">
        <v>4</v>
      </c>
      <c r="J1175">
        <v>0</v>
      </c>
      <c r="K1175">
        <v>0</v>
      </c>
      <c r="L1175">
        <v>0</v>
      </c>
      <c r="M1175">
        <v>0</v>
      </c>
      <c r="N1175">
        <f>'[1]Vægt-arket'!$B$5*'[1]Vægt-arket'!$B$8</f>
        <v>0.15</v>
      </c>
      <c r="O1175">
        <v>1</v>
      </c>
      <c r="P1175">
        <v>10</v>
      </c>
      <c r="Q1175">
        <v>1</v>
      </c>
      <c r="R1175">
        <v>0</v>
      </c>
      <c r="S1175">
        <v>1</v>
      </c>
      <c r="T1175">
        <v>1</v>
      </c>
    </row>
    <row r="1176" spans="1:20" x14ac:dyDescent="0.35">
      <c r="A1176" s="1">
        <v>44147</v>
      </c>
      <c r="B1176" t="s">
        <v>24</v>
      </c>
      <c r="C1176" s="2">
        <v>7394</v>
      </c>
      <c r="D1176">
        <f t="shared" si="42"/>
        <v>3.8688794462370879</v>
      </c>
      <c r="E1176">
        <f t="shared" si="43"/>
        <v>6.986755845642012E-3</v>
      </c>
      <c r="F1176">
        <v>1</v>
      </c>
      <c r="G1176" s="3">
        <v>7.4</v>
      </c>
      <c r="H1176" s="3">
        <v>836675</v>
      </c>
      <c r="I1176">
        <v>4</v>
      </c>
      <c r="J1176">
        <v>0</v>
      </c>
      <c r="K1176">
        <v>0</v>
      </c>
      <c r="L1176">
        <v>0</v>
      </c>
      <c r="M1176">
        <v>0</v>
      </c>
      <c r="N1176">
        <f>'[1]Vægt-arket'!$B$5*'[1]Vægt-arket'!$B$8</f>
        <v>0.15</v>
      </c>
      <c r="O1176">
        <v>1</v>
      </c>
      <c r="P1176">
        <v>10</v>
      </c>
      <c r="Q1176">
        <v>1</v>
      </c>
      <c r="R1176">
        <v>0</v>
      </c>
      <c r="S1176">
        <v>1</v>
      </c>
      <c r="T1176">
        <v>1</v>
      </c>
    </row>
    <row r="1177" spans="1:20" x14ac:dyDescent="0.35">
      <c r="A1177" s="1">
        <v>44148</v>
      </c>
      <c r="B1177" t="s">
        <v>24</v>
      </c>
      <c r="C1177" s="2">
        <v>7545</v>
      </c>
      <c r="D1177">
        <f t="shared" si="42"/>
        <v>3.8776592441116087</v>
      </c>
      <c r="E1177">
        <f t="shared" si="43"/>
        <v>8.7797978745207672E-3</v>
      </c>
      <c r="F1177">
        <v>2</v>
      </c>
      <c r="G1177" s="3">
        <v>8.1</v>
      </c>
      <c r="H1177" s="3">
        <v>836675</v>
      </c>
      <c r="I1177">
        <v>4</v>
      </c>
      <c r="J1177">
        <v>0</v>
      </c>
      <c r="K1177">
        <v>0</v>
      </c>
      <c r="L1177">
        <v>0</v>
      </c>
      <c r="M1177">
        <v>0</v>
      </c>
      <c r="N1177">
        <f>'[1]Vægt-arket'!$B$5*'[1]Vægt-arket'!$B$8</f>
        <v>0.15</v>
      </c>
      <c r="O1177">
        <v>1</v>
      </c>
      <c r="P1177">
        <v>10</v>
      </c>
      <c r="Q1177">
        <v>1</v>
      </c>
      <c r="R1177">
        <v>0</v>
      </c>
      <c r="S1177">
        <v>1</v>
      </c>
      <c r="T1177">
        <v>1</v>
      </c>
    </row>
    <row r="1178" spans="1:20" x14ac:dyDescent="0.35">
      <c r="A1178" s="1">
        <v>44149</v>
      </c>
      <c r="B1178" t="s">
        <v>24</v>
      </c>
      <c r="C1178" s="2">
        <v>7648</v>
      </c>
      <c r="D1178">
        <f t="shared" si="42"/>
        <v>3.8835478792680438</v>
      </c>
      <c r="E1178">
        <f t="shared" si="43"/>
        <v>5.888635156435118E-3</v>
      </c>
      <c r="F1178">
        <v>3</v>
      </c>
      <c r="G1178" s="3">
        <v>8.3000000000000007</v>
      </c>
      <c r="H1178" s="3">
        <v>836675</v>
      </c>
      <c r="I1178">
        <v>4</v>
      </c>
      <c r="J1178">
        <v>0</v>
      </c>
      <c r="K1178">
        <v>0</v>
      </c>
      <c r="L1178">
        <v>0</v>
      </c>
      <c r="M1178">
        <v>0</v>
      </c>
      <c r="N1178">
        <f>'[1]Vægt-arket'!$B$5*'[1]Vægt-arket'!$B$8</f>
        <v>0.15</v>
      </c>
      <c r="O1178">
        <v>1</v>
      </c>
      <c r="P1178">
        <v>10</v>
      </c>
      <c r="Q1178">
        <v>1</v>
      </c>
      <c r="R1178">
        <v>0</v>
      </c>
      <c r="S1178">
        <v>1</v>
      </c>
      <c r="T1178">
        <v>1</v>
      </c>
    </row>
    <row r="1179" spans="1:20" x14ac:dyDescent="0.35">
      <c r="A1179" s="1">
        <v>44150</v>
      </c>
      <c r="B1179" t="s">
        <v>24</v>
      </c>
      <c r="C1179" s="2">
        <v>7758</v>
      </c>
      <c r="D1179">
        <f t="shared" si="42"/>
        <v>3.8897497752640375</v>
      </c>
      <c r="E1179">
        <f t="shared" si="43"/>
        <v>6.2018959959937447E-3</v>
      </c>
      <c r="F1179">
        <v>4</v>
      </c>
      <c r="G1179" s="3">
        <v>11.3</v>
      </c>
      <c r="H1179" s="3">
        <v>836675</v>
      </c>
      <c r="I1179">
        <v>4</v>
      </c>
      <c r="J1179">
        <v>0</v>
      </c>
      <c r="K1179">
        <v>0</v>
      </c>
      <c r="L1179">
        <v>0</v>
      </c>
      <c r="M1179">
        <v>0</v>
      </c>
      <c r="N1179">
        <f>'[1]Vægt-arket'!$B$5*'[1]Vægt-arket'!$B$8</f>
        <v>0.15</v>
      </c>
      <c r="O1179">
        <v>1</v>
      </c>
      <c r="P1179">
        <v>10</v>
      </c>
      <c r="Q1179">
        <v>1</v>
      </c>
      <c r="R1179">
        <v>0</v>
      </c>
      <c r="S1179">
        <v>1</v>
      </c>
      <c r="T1179">
        <v>1</v>
      </c>
    </row>
    <row r="1180" spans="1:20" x14ac:dyDescent="0.35">
      <c r="A1180" s="1">
        <v>44151</v>
      </c>
      <c r="B1180" t="s">
        <v>24</v>
      </c>
      <c r="C1180" s="2">
        <v>7901</v>
      </c>
      <c r="D1180">
        <f t="shared" si="42"/>
        <v>3.8976820617964201</v>
      </c>
      <c r="E1180">
        <f t="shared" si="43"/>
        <v>7.9322865323825376E-3</v>
      </c>
      <c r="F1180">
        <v>5</v>
      </c>
      <c r="G1180" s="3">
        <v>9.6</v>
      </c>
      <c r="H1180" s="3">
        <v>836675</v>
      </c>
      <c r="I1180">
        <v>4</v>
      </c>
      <c r="J1180">
        <v>0</v>
      </c>
      <c r="K1180">
        <v>0</v>
      </c>
      <c r="L1180">
        <v>0</v>
      </c>
      <c r="M1180">
        <v>0</v>
      </c>
      <c r="N1180">
        <f>'[1]Vægt-arket'!$B$5*'[1]Vægt-arket'!$B$8</f>
        <v>0.15</v>
      </c>
      <c r="O1180">
        <v>1</v>
      </c>
      <c r="P1180">
        <v>10</v>
      </c>
      <c r="Q1180">
        <v>1</v>
      </c>
      <c r="R1180">
        <v>0</v>
      </c>
      <c r="S1180">
        <v>1</v>
      </c>
      <c r="T1180">
        <v>1</v>
      </c>
    </row>
    <row r="1181" spans="1:20" x14ac:dyDescent="0.35">
      <c r="A1181" s="1">
        <v>44152</v>
      </c>
      <c r="B1181" t="s">
        <v>24</v>
      </c>
      <c r="C1181" s="2">
        <v>8038</v>
      </c>
      <c r="D1181">
        <f t="shared" si="42"/>
        <v>3.9051480018560158</v>
      </c>
      <c r="E1181">
        <f t="shared" si="43"/>
        <v>7.465940059595777E-3</v>
      </c>
      <c r="F1181">
        <v>6</v>
      </c>
      <c r="G1181" s="3">
        <v>10.4</v>
      </c>
      <c r="H1181" s="3">
        <v>836675</v>
      </c>
      <c r="I1181">
        <v>4</v>
      </c>
      <c r="J1181">
        <v>0</v>
      </c>
      <c r="K1181">
        <v>0</v>
      </c>
      <c r="L1181">
        <v>0</v>
      </c>
      <c r="M1181">
        <v>0</v>
      </c>
      <c r="N1181">
        <f>'[1]Vægt-arket'!$B$5*'[1]Vægt-arket'!$B$8</f>
        <v>0.15</v>
      </c>
      <c r="O1181">
        <v>1</v>
      </c>
      <c r="P1181">
        <v>10</v>
      </c>
      <c r="Q1181">
        <v>1</v>
      </c>
      <c r="R1181">
        <v>0</v>
      </c>
      <c r="S1181">
        <v>1</v>
      </c>
      <c r="T1181">
        <v>1</v>
      </c>
    </row>
    <row r="1182" spans="1:20" x14ac:dyDescent="0.35">
      <c r="A1182" s="1">
        <v>44153</v>
      </c>
      <c r="B1182" t="s">
        <v>24</v>
      </c>
      <c r="C1182" s="2">
        <v>8185</v>
      </c>
      <c r="D1182">
        <f t="shared" si="42"/>
        <v>3.9130186837479601</v>
      </c>
      <c r="E1182">
        <f t="shared" si="43"/>
        <v>7.8706818919442867E-3</v>
      </c>
      <c r="F1182">
        <v>0</v>
      </c>
      <c r="G1182" s="3">
        <v>11.2</v>
      </c>
      <c r="H1182" s="3">
        <v>836675</v>
      </c>
      <c r="I1182">
        <v>4</v>
      </c>
      <c r="J1182">
        <v>0</v>
      </c>
      <c r="K1182">
        <v>0</v>
      </c>
      <c r="L1182">
        <v>0</v>
      </c>
      <c r="M1182">
        <v>0</v>
      </c>
      <c r="N1182">
        <f>'[1]Vægt-arket'!$B$5*'[1]Vægt-arket'!$B$8</f>
        <v>0.15</v>
      </c>
      <c r="O1182">
        <v>1</v>
      </c>
      <c r="P1182">
        <v>10</v>
      </c>
      <c r="Q1182">
        <v>1</v>
      </c>
      <c r="R1182">
        <v>0</v>
      </c>
      <c r="S1182">
        <v>1</v>
      </c>
      <c r="T1182">
        <v>1</v>
      </c>
    </row>
    <row r="1183" spans="1:20" x14ac:dyDescent="0.35">
      <c r="A1183" s="1">
        <v>44154</v>
      </c>
      <c r="B1183" t="s">
        <v>24</v>
      </c>
      <c r="C1183" s="2">
        <v>8325</v>
      </c>
      <c r="D1183">
        <f t="shared" si="42"/>
        <v>3.9203842421783577</v>
      </c>
      <c r="E1183">
        <f t="shared" si="43"/>
        <v>7.3655584303975452E-3</v>
      </c>
      <c r="F1183">
        <v>1</v>
      </c>
      <c r="G1183" s="3">
        <v>7</v>
      </c>
      <c r="H1183" s="3">
        <v>836675</v>
      </c>
      <c r="I1183">
        <v>4</v>
      </c>
      <c r="J1183">
        <v>0</v>
      </c>
      <c r="K1183">
        <v>0</v>
      </c>
      <c r="L1183">
        <v>0</v>
      </c>
      <c r="M1183">
        <v>0</v>
      </c>
      <c r="N1183">
        <f>'[1]Vægt-arket'!$B$5*'[1]Vægt-arket'!$B$8</f>
        <v>0.15</v>
      </c>
      <c r="O1183">
        <v>1</v>
      </c>
      <c r="P1183">
        <v>10</v>
      </c>
      <c r="Q1183">
        <v>1</v>
      </c>
      <c r="R1183">
        <v>0</v>
      </c>
      <c r="S1183">
        <v>1</v>
      </c>
      <c r="T1183">
        <v>1</v>
      </c>
    </row>
    <row r="1184" spans="1:20" x14ac:dyDescent="0.35">
      <c r="A1184" s="1">
        <v>44155</v>
      </c>
      <c r="B1184" t="s">
        <v>24</v>
      </c>
      <c r="C1184" s="2">
        <v>8481</v>
      </c>
      <c r="D1184">
        <f t="shared" si="42"/>
        <v>3.9284470632091821</v>
      </c>
      <c r="E1184">
        <f t="shared" si="43"/>
        <v>8.0628210308244519E-3</v>
      </c>
      <c r="F1184">
        <v>2</v>
      </c>
      <c r="G1184" s="3">
        <v>4.0999999999999996</v>
      </c>
      <c r="H1184" s="3">
        <v>836675</v>
      </c>
      <c r="I1184">
        <v>4</v>
      </c>
      <c r="J1184">
        <v>0</v>
      </c>
      <c r="K1184">
        <v>0</v>
      </c>
      <c r="L1184">
        <v>0</v>
      </c>
      <c r="M1184">
        <v>0</v>
      </c>
      <c r="N1184">
        <f>'[1]Vægt-arket'!$B$5*'[1]Vægt-arket'!$B$8</f>
        <v>0.15</v>
      </c>
      <c r="O1184">
        <v>1</v>
      </c>
      <c r="P1184">
        <v>10</v>
      </c>
      <c r="Q1184">
        <v>1</v>
      </c>
      <c r="R1184">
        <v>0</v>
      </c>
      <c r="S1184">
        <v>1</v>
      </c>
      <c r="T1184">
        <v>1</v>
      </c>
    </row>
    <row r="1185" spans="1:20" x14ac:dyDescent="0.35">
      <c r="A1185" s="1">
        <v>44156</v>
      </c>
      <c r="B1185" t="s">
        <v>24</v>
      </c>
      <c r="C1185" s="2">
        <v>8592</v>
      </c>
      <c r="D1185">
        <f t="shared" si="42"/>
        <v>3.9340942683554805</v>
      </c>
      <c r="E1185">
        <f t="shared" si="43"/>
        <v>5.6472051462983508E-3</v>
      </c>
      <c r="F1185">
        <v>3</v>
      </c>
      <c r="G1185" s="3">
        <v>7.8</v>
      </c>
      <c r="H1185" s="3">
        <v>836675</v>
      </c>
      <c r="I1185">
        <v>4</v>
      </c>
      <c r="J1185">
        <v>0</v>
      </c>
      <c r="K1185">
        <v>0</v>
      </c>
      <c r="L1185">
        <v>0</v>
      </c>
      <c r="M1185">
        <v>0</v>
      </c>
      <c r="N1185">
        <f>'[1]Vægt-arket'!$B$5*'[1]Vægt-arket'!$B$8</f>
        <v>0.15</v>
      </c>
      <c r="O1185">
        <v>1</v>
      </c>
      <c r="P1185">
        <v>10</v>
      </c>
      <c r="Q1185">
        <v>1</v>
      </c>
      <c r="R1185">
        <v>0</v>
      </c>
      <c r="S1185">
        <v>1</v>
      </c>
      <c r="T1185">
        <v>1</v>
      </c>
    </row>
    <row r="1186" spans="1:20" x14ac:dyDescent="0.35">
      <c r="A1186" s="1">
        <v>44157</v>
      </c>
      <c r="B1186" t="s">
        <v>24</v>
      </c>
      <c r="C1186" s="2">
        <v>8687</v>
      </c>
      <c r="D1186">
        <f t="shared" si="42"/>
        <v>3.9388698215129865</v>
      </c>
      <c r="E1186">
        <f t="shared" si="43"/>
        <v>4.7755531575059962E-3</v>
      </c>
      <c r="F1186">
        <v>4</v>
      </c>
      <c r="G1186" s="3">
        <v>8</v>
      </c>
      <c r="H1186" s="3">
        <v>836675</v>
      </c>
      <c r="I1186">
        <v>4</v>
      </c>
      <c r="J1186">
        <v>0</v>
      </c>
      <c r="K1186">
        <v>0</v>
      </c>
      <c r="L1186">
        <v>0</v>
      </c>
      <c r="M1186">
        <v>0</v>
      </c>
      <c r="N1186">
        <f>'[1]Vægt-arket'!$B$5*'[1]Vægt-arket'!$B$8</f>
        <v>0.15</v>
      </c>
      <c r="O1186">
        <v>1</v>
      </c>
      <c r="P1186">
        <v>10</v>
      </c>
      <c r="Q1186">
        <v>1</v>
      </c>
      <c r="R1186">
        <v>0</v>
      </c>
      <c r="S1186">
        <v>1</v>
      </c>
      <c r="T1186">
        <v>1</v>
      </c>
    </row>
    <row r="1187" spans="1:20" x14ac:dyDescent="0.35">
      <c r="A1187" s="1">
        <v>44158</v>
      </c>
      <c r="B1187" t="s">
        <v>24</v>
      </c>
      <c r="C1187" s="2">
        <v>8830</v>
      </c>
      <c r="D1187">
        <f t="shared" si="42"/>
        <v>3.9459607035775686</v>
      </c>
      <c r="E1187">
        <f t="shared" si="43"/>
        <v>7.0908820645820825E-3</v>
      </c>
      <c r="F1187">
        <v>5</v>
      </c>
      <c r="G1187" s="3">
        <v>7.2</v>
      </c>
      <c r="H1187" s="3">
        <v>836675</v>
      </c>
      <c r="I1187">
        <v>4</v>
      </c>
      <c r="J1187">
        <v>0</v>
      </c>
      <c r="K1187">
        <v>0</v>
      </c>
      <c r="L1187">
        <v>0</v>
      </c>
      <c r="M1187">
        <v>0</v>
      </c>
      <c r="N1187">
        <f>'[1]Vægt-arket'!$B$5*'[1]Vægt-arket'!$B$8</f>
        <v>0.15</v>
      </c>
      <c r="O1187">
        <v>1</v>
      </c>
      <c r="P1187">
        <v>10</v>
      </c>
      <c r="Q1187">
        <v>1</v>
      </c>
      <c r="R1187">
        <v>0</v>
      </c>
      <c r="S1187">
        <v>1</v>
      </c>
      <c r="T1187">
        <v>1</v>
      </c>
    </row>
    <row r="1188" spans="1:20" x14ac:dyDescent="0.35">
      <c r="A1188" s="1">
        <v>44159</v>
      </c>
      <c r="B1188" t="s">
        <v>24</v>
      </c>
      <c r="C1188" s="2">
        <v>8980</v>
      </c>
      <c r="D1188">
        <f t="shared" si="42"/>
        <v>3.9532763366673045</v>
      </c>
      <c r="E1188">
        <f t="shared" si="43"/>
        <v>7.315633089735929E-3</v>
      </c>
      <c r="F1188">
        <v>6</v>
      </c>
      <c r="G1188" s="3">
        <v>8.6999999999999993</v>
      </c>
      <c r="H1188" s="3">
        <v>836675</v>
      </c>
      <c r="I1188">
        <v>4</v>
      </c>
      <c r="J1188">
        <v>0</v>
      </c>
      <c r="K1188">
        <v>0</v>
      </c>
      <c r="L1188">
        <v>0</v>
      </c>
      <c r="M1188">
        <v>0</v>
      </c>
      <c r="N1188">
        <f>'[1]Vægt-arket'!$B$5*'[1]Vægt-arket'!$B$8</f>
        <v>0.15</v>
      </c>
      <c r="O1188">
        <v>1</v>
      </c>
      <c r="P1188">
        <v>10</v>
      </c>
      <c r="Q1188">
        <v>1</v>
      </c>
      <c r="R1188">
        <v>0</v>
      </c>
      <c r="S1188">
        <v>1</v>
      </c>
      <c r="T1188">
        <v>1</v>
      </c>
    </row>
    <row r="1189" spans="1:20" x14ac:dyDescent="0.35">
      <c r="A1189" s="1">
        <v>44160</v>
      </c>
      <c r="B1189" t="s">
        <v>24</v>
      </c>
      <c r="C1189" s="2">
        <v>9150</v>
      </c>
      <c r="D1189">
        <f t="shared" si="42"/>
        <v>3.9614210940664485</v>
      </c>
      <c r="E1189">
        <f t="shared" si="43"/>
        <v>8.1447573991439981E-3</v>
      </c>
      <c r="F1189">
        <v>0</v>
      </c>
      <c r="G1189" s="3">
        <v>7</v>
      </c>
      <c r="H1189" s="3">
        <v>836675</v>
      </c>
      <c r="I1189">
        <v>4</v>
      </c>
      <c r="J1189">
        <v>0</v>
      </c>
      <c r="K1189">
        <v>0</v>
      </c>
      <c r="L1189">
        <v>0</v>
      </c>
      <c r="M1189">
        <v>0</v>
      </c>
      <c r="N1189">
        <f>'[1]Vægt-arket'!$B$5*'[1]Vægt-arket'!$B$8</f>
        <v>0.15</v>
      </c>
      <c r="O1189">
        <v>1</v>
      </c>
      <c r="P1189">
        <v>10</v>
      </c>
      <c r="Q1189">
        <v>1</v>
      </c>
      <c r="R1189">
        <v>0</v>
      </c>
      <c r="S1189">
        <v>1</v>
      </c>
      <c r="T1189">
        <v>1</v>
      </c>
    </row>
    <row r="1190" spans="1:20" x14ac:dyDescent="0.35">
      <c r="A1190" s="1">
        <v>44161</v>
      </c>
      <c r="B1190" t="s">
        <v>24</v>
      </c>
      <c r="C1190" s="2">
        <v>9314</v>
      </c>
      <c r="D1190">
        <f t="shared" si="42"/>
        <v>3.9691362335967124</v>
      </c>
      <c r="E1190">
        <f t="shared" si="43"/>
        <v>7.7151395302639258E-3</v>
      </c>
      <c r="F1190">
        <v>1</v>
      </c>
      <c r="G1190" s="3">
        <v>7</v>
      </c>
      <c r="H1190" s="3">
        <v>836675</v>
      </c>
      <c r="I1190">
        <v>4</v>
      </c>
      <c r="J1190">
        <v>0</v>
      </c>
      <c r="K1190">
        <v>0</v>
      </c>
      <c r="L1190">
        <v>0</v>
      </c>
      <c r="M1190">
        <v>0</v>
      </c>
      <c r="N1190">
        <f>'[1]Vægt-arket'!$B$5*'[1]Vægt-arket'!$B$8</f>
        <v>0.15</v>
      </c>
      <c r="O1190">
        <v>1</v>
      </c>
      <c r="P1190">
        <v>10</v>
      </c>
      <c r="Q1190">
        <v>1</v>
      </c>
      <c r="R1190">
        <v>0</v>
      </c>
      <c r="S1190">
        <v>1</v>
      </c>
      <c r="T1190">
        <v>1</v>
      </c>
    </row>
    <row r="1191" spans="1:20" x14ac:dyDescent="0.35">
      <c r="A1191" s="1">
        <v>44162</v>
      </c>
      <c r="B1191" t="s">
        <v>24</v>
      </c>
      <c r="C1191" s="2">
        <v>9447</v>
      </c>
      <c r="D1191">
        <f t="shared" si="42"/>
        <v>3.9752939153562061</v>
      </c>
      <c r="E1191">
        <f t="shared" si="43"/>
        <v>6.1576817594937161E-3</v>
      </c>
      <c r="F1191">
        <v>2</v>
      </c>
      <c r="G1191" s="3">
        <v>2.9</v>
      </c>
      <c r="H1191" s="3">
        <v>836675</v>
      </c>
      <c r="I1191">
        <v>4</v>
      </c>
      <c r="J1191">
        <v>0</v>
      </c>
      <c r="K1191">
        <v>0</v>
      </c>
      <c r="L1191">
        <v>0</v>
      </c>
      <c r="M1191">
        <v>0</v>
      </c>
      <c r="N1191">
        <f>'[1]Vægt-arket'!$B$5*'[1]Vægt-arket'!$B$8</f>
        <v>0.15</v>
      </c>
      <c r="O1191">
        <v>1</v>
      </c>
      <c r="P1191">
        <v>10</v>
      </c>
      <c r="Q1191">
        <v>1</v>
      </c>
      <c r="R1191">
        <v>0</v>
      </c>
      <c r="S1191">
        <v>1</v>
      </c>
      <c r="T1191">
        <v>1</v>
      </c>
    </row>
    <row r="1192" spans="1:20" x14ac:dyDescent="0.35">
      <c r="A1192" s="1">
        <v>44163</v>
      </c>
      <c r="B1192" t="s">
        <v>24</v>
      </c>
      <c r="C1192" s="2">
        <v>9593</v>
      </c>
      <c r="D1192">
        <f t="shared" si="42"/>
        <v>3.9819544444699737</v>
      </c>
      <c r="E1192">
        <f t="shared" si="43"/>
        <v>6.6605291137675771E-3</v>
      </c>
      <c r="F1192">
        <v>3</v>
      </c>
      <c r="G1192" s="3">
        <v>1</v>
      </c>
      <c r="H1192" s="3">
        <v>836675</v>
      </c>
      <c r="I1192">
        <v>4</v>
      </c>
      <c r="J1192">
        <v>0</v>
      </c>
      <c r="K1192">
        <v>0</v>
      </c>
      <c r="L1192">
        <v>0</v>
      </c>
      <c r="M1192">
        <v>0</v>
      </c>
      <c r="N1192">
        <f>'[1]Vægt-arket'!$B$5*'[1]Vægt-arket'!$B$8</f>
        <v>0.15</v>
      </c>
      <c r="O1192">
        <v>1</v>
      </c>
      <c r="P1192">
        <v>10</v>
      </c>
      <c r="Q1192">
        <v>1</v>
      </c>
      <c r="R1192">
        <v>0</v>
      </c>
      <c r="S1192">
        <v>1</v>
      </c>
      <c r="T1192">
        <v>1</v>
      </c>
    </row>
    <row r="1193" spans="1:20" x14ac:dyDescent="0.35">
      <c r="A1193" s="1">
        <v>44164</v>
      </c>
      <c r="B1193" t="s">
        <v>24</v>
      </c>
      <c r="C1193" s="2">
        <v>9736</v>
      </c>
      <c r="D1193">
        <f t="shared" si="42"/>
        <v>3.9883805652220086</v>
      </c>
      <c r="E1193">
        <f t="shared" si="43"/>
        <v>6.4261207520348584E-3</v>
      </c>
      <c r="F1193">
        <v>4</v>
      </c>
      <c r="G1193" s="3">
        <v>1.1000000000000001</v>
      </c>
      <c r="H1193" s="3">
        <v>836675</v>
      </c>
      <c r="I1193">
        <v>4</v>
      </c>
      <c r="J1193">
        <v>0</v>
      </c>
      <c r="K1193">
        <v>0</v>
      </c>
      <c r="L1193">
        <v>0</v>
      </c>
      <c r="M1193">
        <v>0</v>
      </c>
      <c r="N1193">
        <f>'[1]Vægt-arket'!$B$5*'[1]Vægt-arket'!$B$8</f>
        <v>0.15</v>
      </c>
      <c r="O1193">
        <v>1</v>
      </c>
      <c r="P1193">
        <v>10</v>
      </c>
      <c r="Q1193">
        <v>1</v>
      </c>
      <c r="R1193">
        <v>0</v>
      </c>
      <c r="S1193">
        <v>1</v>
      </c>
      <c r="T1193">
        <v>1</v>
      </c>
    </row>
    <row r="1194" spans="1:20" x14ac:dyDescent="0.35">
      <c r="A1194" s="1">
        <v>44165</v>
      </c>
      <c r="B1194" t="s">
        <v>24</v>
      </c>
      <c r="C1194" s="2">
        <v>9942</v>
      </c>
      <c r="D1194">
        <f t="shared" si="42"/>
        <v>3.9974737588029803</v>
      </c>
      <c r="E1194">
        <f t="shared" si="43"/>
        <v>9.0931935809717146E-3</v>
      </c>
      <c r="F1194">
        <v>5</v>
      </c>
      <c r="G1194" s="3">
        <v>1.7</v>
      </c>
      <c r="H1194" s="3">
        <v>836675</v>
      </c>
      <c r="I1194">
        <v>4</v>
      </c>
      <c r="J1194">
        <v>0</v>
      </c>
      <c r="K1194">
        <v>0</v>
      </c>
      <c r="L1194">
        <v>0</v>
      </c>
      <c r="M1194">
        <v>0</v>
      </c>
      <c r="N1194">
        <f>'[1]Vægt-arket'!$B$5*'[1]Vægt-arket'!$B$8</f>
        <v>0.15</v>
      </c>
      <c r="O1194">
        <v>1</v>
      </c>
      <c r="P1194">
        <v>10</v>
      </c>
      <c r="Q1194">
        <v>1</v>
      </c>
      <c r="R1194">
        <v>0</v>
      </c>
      <c r="S1194">
        <v>1</v>
      </c>
      <c r="T1194">
        <v>1</v>
      </c>
    </row>
    <row r="1195" spans="1:20" x14ac:dyDescent="0.35">
      <c r="A1195" s="1">
        <v>44166</v>
      </c>
      <c r="B1195" t="s">
        <v>24</v>
      </c>
      <c r="C1195" s="2">
        <v>10149</v>
      </c>
      <c r="D1195">
        <f t="shared" si="42"/>
        <v>4.0064232525076431</v>
      </c>
      <c r="E1195">
        <f t="shared" si="43"/>
        <v>8.9494937046628031E-3</v>
      </c>
      <c r="F1195">
        <v>6</v>
      </c>
      <c r="G1195" s="3">
        <v>3.8</v>
      </c>
      <c r="H1195" s="3">
        <v>836675</v>
      </c>
      <c r="I1195">
        <v>4</v>
      </c>
      <c r="J1195">
        <v>0</v>
      </c>
      <c r="K1195">
        <v>0</v>
      </c>
      <c r="L1195">
        <v>0</v>
      </c>
      <c r="M1195">
        <v>0</v>
      </c>
      <c r="N1195">
        <f>'[1]Vægt-arket'!$B$5*'[1]Vægt-arket'!$B$8</f>
        <v>0.15</v>
      </c>
      <c r="O1195">
        <v>1</v>
      </c>
      <c r="P1195">
        <v>10</v>
      </c>
      <c r="Q1195">
        <v>1</v>
      </c>
      <c r="R1195">
        <v>0</v>
      </c>
      <c r="S1195">
        <v>1</v>
      </c>
      <c r="T1195">
        <v>1</v>
      </c>
    </row>
    <row r="1196" spans="1:20" x14ac:dyDescent="0.35">
      <c r="A1196" s="1">
        <v>44167</v>
      </c>
      <c r="B1196" t="s">
        <v>24</v>
      </c>
      <c r="C1196" s="2">
        <v>10417</v>
      </c>
      <c r="D1196">
        <f t="shared" si="42"/>
        <v>4.0177426641614984</v>
      </c>
      <c r="E1196">
        <f t="shared" si="43"/>
        <v>1.1319411653855305E-2</v>
      </c>
      <c r="F1196">
        <v>0</v>
      </c>
      <c r="G1196" s="3">
        <v>3.7</v>
      </c>
      <c r="H1196" s="3">
        <v>836675</v>
      </c>
      <c r="I1196">
        <v>4</v>
      </c>
      <c r="J1196">
        <v>0</v>
      </c>
      <c r="K1196">
        <v>0</v>
      </c>
      <c r="L1196">
        <v>0</v>
      </c>
      <c r="M1196">
        <v>0</v>
      </c>
      <c r="N1196">
        <f>'[1]Vægt-arket'!$B$5*'[1]Vægt-arket'!$B$8</f>
        <v>0.15</v>
      </c>
      <c r="O1196">
        <v>1</v>
      </c>
      <c r="P1196">
        <v>10</v>
      </c>
      <c r="Q1196">
        <v>1</v>
      </c>
      <c r="R1196">
        <v>0</v>
      </c>
      <c r="S1196">
        <v>1</v>
      </c>
      <c r="T1196">
        <v>1</v>
      </c>
    </row>
    <row r="1197" spans="1:20" x14ac:dyDescent="0.35">
      <c r="A1197" s="1">
        <v>44168</v>
      </c>
      <c r="B1197" t="s">
        <v>24</v>
      </c>
      <c r="C1197" s="2">
        <v>10666</v>
      </c>
      <c r="D1197">
        <f t="shared" si="42"/>
        <v>4.0280015793468582</v>
      </c>
      <c r="E1197">
        <f t="shared" si="43"/>
        <v>1.0258915185359818E-2</v>
      </c>
      <c r="F1197">
        <v>1</v>
      </c>
      <c r="G1197" s="3">
        <v>1.8</v>
      </c>
      <c r="H1197" s="3">
        <v>836675</v>
      </c>
      <c r="I1197">
        <v>4</v>
      </c>
      <c r="J1197">
        <v>0</v>
      </c>
      <c r="K1197">
        <v>0</v>
      </c>
      <c r="L1197">
        <v>0</v>
      </c>
      <c r="M1197">
        <v>0</v>
      </c>
      <c r="N1197">
        <f>'[1]Vægt-arket'!$B$5*'[1]Vægt-arket'!$B$8</f>
        <v>0.15</v>
      </c>
      <c r="O1197">
        <v>1</v>
      </c>
      <c r="P1197">
        <v>10</v>
      </c>
      <c r="Q1197">
        <v>1</v>
      </c>
      <c r="R1197">
        <v>0</v>
      </c>
      <c r="S1197">
        <v>1</v>
      </c>
      <c r="T1197">
        <v>1</v>
      </c>
    </row>
    <row r="1198" spans="1:20" x14ac:dyDescent="0.35">
      <c r="A1198" s="1">
        <v>44169</v>
      </c>
      <c r="B1198" t="s">
        <v>24</v>
      </c>
      <c r="C1198" s="2">
        <v>10930</v>
      </c>
      <c r="D1198">
        <f t="shared" si="42"/>
        <v>4.0386201619497024</v>
      </c>
      <c r="E1198">
        <f t="shared" si="43"/>
        <v>1.0618582602844207E-2</v>
      </c>
      <c r="F1198">
        <v>2</v>
      </c>
      <c r="G1198" s="3">
        <v>2.7</v>
      </c>
      <c r="H1198" s="3">
        <v>836675</v>
      </c>
      <c r="I1198">
        <v>4</v>
      </c>
      <c r="J1198">
        <v>0</v>
      </c>
      <c r="K1198">
        <v>0</v>
      </c>
      <c r="L1198">
        <v>0</v>
      </c>
      <c r="M1198">
        <v>0</v>
      </c>
      <c r="N1198">
        <f>'[1]Vægt-arket'!$B$5*'[1]Vægt-arket'!$B$8</f>
        <v>0.15</v>
      </c>
      <c r="O1198">
        <v>1</v>
      </c>
      <c r="P1198">
        <v>10</v>
      </c>
      <c r="Q1198">
        <v>1</v>
      </c>
      <c r="R1198">
        <v>0</v>
      </c>
      <c r="S1198">
        <v>1</v>
      </c>
      <c r="T1198">
        <v>1</v>
      </c>
    </row>
    <row r="1199" spans="1:20" x14ac:dyDescent="0.35">
      <c r="A1199" s="1">
        <v>44170</v>
      </c>
      <c r="B1199" t="s">
        <v>24</v>
      </c>
      <c r="C1199" s="2">
        <v>11197</v>
      </c>
      <c r="D1199">
        <f t="shared" si="42"/>
        <v>4.0491016782085572</v>
      </c>
      <c r="E1199">
        <f t="shared" si="43"/>
        <v>1.0481516258854739E-2</v>
      </c>
      <c r="F1199">
        <v>3</v>
      </c>
      <c r="G1199" s="3">
        <v>4.2</v>
      </c>
      <c r="H1199" s="3">
        <v>836675</v>
      </c>
      <c r="I1199">
        <v>4</v>
      </c>
      <c r="J1199">
        <v>0</v>
      </c>
      <c r="K1199">
        <v>0</v>
      </c>
      <c r="L1199">
        <v>0</v>
      </c>
      <c r="M1199">
        <v>0</v>
      </c>
      <c r="N1199">
        <f>'[1]Vægt-arket'!$B$5*'[1]Vægt-arket'!$B$8</f>
        <v>0.15</v>
      </c>
      <c r="O1199">
        <v>1</v>
      </c>
      <c r="P1199">
        <v>10</v>
      </c>
      <c r="Q1199">
        <v>1</v>
      </c>
      <c r="R1199">
        <v>0</v>
      </c>
      <c r="S1199">
        <v>1</v>
      </c>
      <c r="T1199">
        <v>1</v>
      </c>
    </row>
    <row r="1200" spans="1:20" x14ac:dyDescent="0.35">
      <c r="A1200" s="1">
        <v>44171</v>
      </c>
      <c r="B1200" t="s">
        <v>24</v>
      </c>
      <c r="C1200" s="2">
        <v>11471</v>
      </c>
      <c r="D1200">
        <f t="shared" si="42"/>
        <v>4.0596012797627541</v>
      </c>
      <c r="E1200">
        <f t="shared" si="43"/>
        <v>1.0499601554196936E-2</v>
      </c>
      <c r="F1200">
        <v>4</v>
      </c>
      <c r="G1200" s="3">
        <v>4.7</v>
      </c>
      <c r="H1200" s="3">
        <v>836675</v>
      </c>
      <c r="I1200">
        <v>4</v>
      </c>
      <c r="J1200">
        <v>0</v>
      </c>
      <c r="K1200">
        <v>0</v>
      </c>
      <c r="L1200">
        <v>0</v>
      </c>
      <c r="M1200">
        <v>0</v>
      </c>
      <c r="N1200">
        <f>'[1]Vægt-arket'!$B$5*'[1]Vægt-arket'!$B$8</f>
        <v>0.15</v>
      </c>
      <c r="O1200">
        <v>1</v>
      </c>
      <c r="P1200">
        <v>10</v>
      </c>
      <c r="Q1200">
        <v>1</v>
      </c>
      <c r="R1200">
        <v>0</v>
      </c>
      <c r="S1200">
        <v>1</v>
      </c>
      <c r="T1200">
        <v>1</v>
      </c>
    </row>
    <row r="1201" spans="1:20" x14ac:dyDescent="0.35">
      <c r="A1201" s="1">
        <v>44172</v>
      </c>
      <c r="B1201" t="s">
        <v>24</v>
      </c>
      <c r="C1201" s="2">
        <v>11853</v>
      </c>
      <c r="D1201">
        <f t="shared" si="42"/>
        <v>4.0738282844011087</v>
      </c>
      <c r="E1201">
        <f t="shared" si="43"/>
        <v>1.4227004638354579E-2</v>
      </c>
      <c r="F1201">
        <v>5</v>
      </c>
      <c r="G1201" s="3">
        <v>6.5</v>
      </c>
      <c r="H1201" s="3">
        <v>836675</v>
      </c>
      <c r="I1201">
        <v>4</v>
      </c>
      <c r="J1201">
        <v>0</v>
      </c>
      <c r="K1201">
        <v>0</v>
      </c>
      <c r="L1201">
        <v>0</v>
      </c>
      <c r="M1201">
        <f>SUM('[1]Skole-arket'!$D$10:$D$14,'[1]Skole-arket'!$D$17)/'[1]Skole-arket'!$H$11</f>
        <v>0.43828943851859298</v>
      </c>
      <c r="N1201">
        <f>'[1]Vægt-arket'!$B$5*'[1]Vægt-arket'!$B$8</f>
        <v>0.15</v>
      </c>
      <c r="O1201">
        <v>1</v>
      </c>
      <c r="P1201">
        <v>10</v>
      </c>
      <c r="Q1201">
        <v>1</v>
      </c>
      <c r="R1201">
        <v>0</v>
      </c>
      <c r="S1201">
        <v>1</v>
      </c>
      <c r="T1201">
        <v>1</v>
      </c>
    </row>
    <row r="1202" spans="1:20" x14ac:dyDescent="0.35">
      <c r="A1202" s="1">
        <v>44173</v>
      </c>
      <c r="B1202" t="s">
        <v>24</v>
      </c>
      <c r="C1202" s="2">
        <v>12319</v>
      </c>
      <c r="D1202">
        <f t="shared" si="42"/>
        <v>4.0905754552222016</v>
      </c>
      <c r="E1202">
        <f t="shared" si="43"/>
        <v>1.6747170821092894E-2</v>
      </c>
      <c r="F1202">
        <v>6</v>
      </c>
      <c r="G1202" s="3">
        <v>5</v>
      </c>
      <c r="H1202" s="3">
        <v>836675</v>
      </c>
      <c r="I1202">
        <v>4</v>
      </c>
      <c r="J1202">
        <v>0</v>
      </c>
      <c r="K1202">
        <v>0</v>
      </c>
      <c r="L1202">
        <v>0</v>
      </c>
      <c r="M1202">
        <f>SUM('[1]Skole-arket'!$D$10:$D$14,'[1]Skole-arket'!$D$17)/'[1]Skole-arket'!$H$11</f>
        <v>0.43828943851859298</v>
      </c>
      <c r="N1202">
        <f>'[1]Vægt-arket'!$B$5*'[1]Vægt-arket'!$B$8</f>
        <v>0.15</v>
      </c>
      <c r="O1202">
        <v>1</v>
      </c>
      <c r="P1202">
        <v>10</v>
      </c>
      <c r="Q1202">
        <v>1</v>
      </c>
      <c r="R1202">
        <v>0</v>
      </c>
      <c r="S1202">
        <v>1</v>
      </c>
      <c r="T1202">
        <v>1</v>
      </c>
    </row>
    <row r="1203" spans="1:20" x14ac:dyDescent="0.35">
      <c r="A1203" s="1">
        <v>44174</v>
      </c>
      <c r="B1203" t="s">
        <v>24</v>
      </c>
      <c r="C1203" s="2">
        <v>12757</v>
      </c>
      <c r="D1203">
        <f t="shared" si="42"/>
        <v>4.1057485555269935</v>
      </c>
      <c r="E1203">
        <f t="shared" si="43"/>
        <v>1.5173100304791909E-2</v>
      </c>
      <c r="F1203">
        <v>0</v>
      </c>
      <c r="G1203" s="3">
        <v>4.0999999999999996</v>
      </c>
      <c r="H1203" s="3">
        <v>836675</v>
      </c>
      <c r="I1203">
        <v>4</v>
      </c>
      <c r="J1203">
        <v>0</v>
      </c>
      <c r="K1203">
        <v>0</v>
      </c>
      <c r="L1203">
        <v>0</v>
      </c>
      <c r="M1203">
        <f>SUM('[1]Skole-arket'!$D$10:$D$14,'[1]Skole-arket'!$D$17)/'[1]Skole-arket'!$H$11</f>
        <v>0.43828943851859298</v>
      </c>
      <c r="N1203">
        <f>'[1]Vægt-arket'!$B$5*'[1]Vægt-arket'!$B$8</f>
        <v>0.15</v>
      </c>
      <c r="O1203">
        <v>1</v>
      </c>
      <c r="P1203">
        <v>10</v>
      </c>
      <c r="Q1203">
        <v>1</v>
      </c>
      <c r="R1203">
        <v>0</v>
      </c>
      <c r="S1203">
        <v>1</v>
      </c>
      <c r="T1203">
        <v>1</v>
      </c>
    </row>
    <row r="1204" spans="1:20" x14ac:dyDescent="0.35">
      <c r="A1204" s="1">
        <v>44175</v>
      </c>
      <c r="B1204" t="s">
        <v>24</v>
      </c>
      <c r="C1204" s="2">
        <v>13184</v>
      </c>
      <c r="D1204">
        <f t="shared" si="42"/>
        <v>4.1200471943530408</v>
      </c>
      <c r="E1204">
        <f t="shared" si="43"/>
        <v>1.4298638826047316E-2</v>
      </c>
      <c r="F1204">
        <v>1</v>
      </c>
      <c r="G1204" s="3">
        <v>3.1</v>
      </c>
      <c r="H1204" s="3">
        <v>836675</v>
      </c>
      <c r="I1204">
        <v>4</v>
      </c>
      <c r="J1204">
        <v>0</v>
      </c>
      <c r="K1204">
        <v>0</v>
      </c>
      <c r="L1204">
        <v>0</v>
      </c>
      <c r="M1204">
        <f>SUM('[1]Skole-arket'!$D$10:$D$14,'[1]Skole-arket'!$D$17)/'[1]Skole-arket'!$H$11</f>
        <v>0.43828943851859298</v>
      </c>
      <c r="N1204">
        <f>'[1]Vægt-arket'!$B$5*'[1]Vægt-arket'!$B$8</f>
        <v>0.15</v>
      </c>
      <c r="O1204">
        <v>1</v>
      </c>
      <c r="P1204">
        <v>10</v>
      </c>
      <c r="Q1204">
        <v>1</v>
      </c>
      <c r="R1204">
        <v>0</v>
      </c>
      <c r="S1204">
        <v>1</v>
      </c>
      <c r="T1204">
        <v>1</v>
      </c>
    </row>
    <row r="1205" spans="1:20" x14ac:dyDescent="0.35">
      <c r="A1205" s="1">
        <v>44176</v>
      </c>
      <c r="B1205" t="s">
        <v>24</v>
      </c>
      <c r="C1205" s="2">
        <v>13689</v>
      </c>
      <c r="D1205">
        <f t="shared" si="42"/>
        <v>4.1363717234923234</v>
      </c>
      <c r="E1205">
        <f t="shared" si="43"/>
        <v>1.6324529139282618E-2</v>
      </c>
      <c r="F1205">
        <v>2</v>
      </c>
      <c r="G1205" s="3">
        <v>2.2000000000000002</v>
      </c>
      <c r="H1205" s="3">
        <v>836675</v>
      </c>
      <c r="I1205">
        <v>4</v>
      </c>
      <c r="J1205">
        <v>0</v>
      </c>
      <c r="K1205">
        <v>0</v>
      </c>
      <c r="L1205">
        <v>0</v>
      </c>
      <c r="M1205">
        <f>SUM('[1]Skole-arket'!$D$10:$D$14,'[1]Skole-arket'!$D$17)/'[1]Skole-arket'!$H$11</f>
        <v>0.43828943851859298</v>
      </c>
      <c r="N1205">
        <f>'[1]Vægt-arket'!$B$5*'[1]Vægt-arket'!$B$8</f>
        <v>0.15</v>
      </c>
      <c r="O1205">
        <v>1</v>
      </c>
      <c r="P1205">
        <v>10</v>
      </c>
      <c r="Q1205">
        <v>1</v>
      </c>
      <c r="R1205">
        <v>0</v>
      </c>
      <c r="S1205">
        <v>1</v>
      </c>
      <c r="T1205">
        <v>1</v>
      </c>
    </row>
    <row r="1206" spans="1:20" x14ac:dyDescent="0.35">
      <c r="A1206" s="1">
        <v>44177</v>
      </c>
      <c r="B1206" t="s">
        <v>24</v>
      </c>
      <c r="C1206" s="2">
        <v>14102</v>
      </c>
      <c r="D1206">
        <f t="shared" si="42"/>
        <v>4.1492807103410234</v>
      </c>
      <c r="E1206">
        <f t="shared" si="43"/>
        <v>1.290898684870001E-2</v>
      </c>
      <c r="F1206">
        <v>3</v>
      </c>
      <c r="G1206" s="3">
        <v>3.5</v>
      </c>
      <c r="H1206" s="3">
        <v>836675</v>
      </c>
      <c r="I1206">
        <v>4</v>
      </c>
      <c r="J1206">
        <v>0</v>
      </c>
      <c r="K1206">
        <v>0</v>
      </c>
      <c r="L1206">
        <v>0</v>
      </c>
      <c r="M1206">
        <f>SUM('[1]Skole-arket'!$D$10:$D$14,'[1]Skole-arket'!$D$17)/'[1]Skole-arket'!$H$11</f>
        <v>0.43828943851859298</v>
      </c>
      <c r="N1206">
        <f>'[1]Vægt-arket'!$B$5*'[1]Vægt-arket'!$B$8</f>
        <v>0.15</v>
      </c>
      <c r="O1206">
        <v>1</v>
      </c>
      <c r="P1206">
        <v>10</v>
      </c>
      <c r="Q1206">
        <v>1</v>
      </c>
      <c r="R1206">
        <v>0</v>
      </c>
      <c r="S1206">
        <v>1</v>
      </c>
      <c r="T1206">
        <v>1</v>
      </c>
    </row>
    <row r="1207" spans="1:20" x14ac:dyDescent="0.35">
      <c r="A1207" s="1">
        <v>44178</v>
      </c>
      <c r="B1207" t="s">
        <v>24</v>
      </c>
      <c r="C1207" s="2">
        <v>14478</v>
      </c>
      <c r="D1207">
        <f t="shared" si="42"/>
        <v>4.1607085722924291</v>
      </c>
      <c r="E1207">
        <f t="shared" si="43"/>
        <v>1.142786195140566E-2</v>
      </c>
      <c r="F1207">
        <v>4</v>
      </c>
      <c r="G1207" s="3">
        <v>3.6</v>
      </c>
      <c r="H1207" s="3">
        <v>836675</v>
      </c>
      <c r="I1207">
        <v>4</v>
      </c>
      <c r="J1207">
        <v>0</v>
      </c>
      <c r="K1207">
        <v>0</v>
      </c>
      <c r="L1207">
        <v>0</v>
      </c>
      <c r="M1207">
        <f>SUM('[1]Skole-arket'!$D$10:$D$14,'[1]Skole-arket'!$D$17)/'[1]Skole-arket'!$H$11</f>
        <v>0.43828943851859298</v>
      </c>
      <c r="N1207">
        <f>'[1]Vægt-arket'!$B$5*'[1]Vægt-arket'!$B$8</f>
        <v>0.15</v>
      </c>
      <c r="O1207">
        <v>1</v>
      </c>
      <c r="P1207">
        <v>10</v>
      </c>
      <c r="Q1207">
        <v>1</v>
      </c>
      <c r="R1207">
        <v>0</v>
      </c>
      <c r="S1207">
        <v>1</v>
      </c>
      <c r="T1207">
        <v>1</v>
      </c>
    </row>
    <row r="1208" spans="1:20" x14ac:dyDescent="0.35">
      <c r="A1208" s="1">
        <v>44179</v>
      </c>
      <c r="B1208" t="s">
        <v>24</v>
      </c>
      <c r="C1208" s="2">
        <v>15070</v>
      </c>
      <c r="D1208">
        <f t="shared" si="42"/>
        <v>4.178113252314632</v>
      </c>
      <c r="E1208">
        <f t="shared" si="43"/>
        <v>1.7404680022202967E-2</v>
      </c>
      <c r="F1208">
        <v>5</v>
      </c>
      <c r="G1208" s="3">
        <v>5.4</v>
      </c>
      <c r="H1208" s="3">
        <v>836675</v>
      </c>
      <c r="I1208">
        <v>4</v>
      </c>
      <c r="J1208">
        <v>0</v>
      </c>
      <c r="K1208">
        <v>0</v>
      </c>
      <c r="L1208">
        <v>0</v>
      </c>
      <c r="M1208">
        <f>SUM('[1]Skole-arket'!$D$10:$D$14,'[1]Skole-arket'!$D$17)/'[1]Skole-arket'!$H$11</f>
        <v>0.43828943851859298</v>
      </c>
      <c r="N1208">
        <f>'[1]Vægt-arket'!$B$5*'[1]Vægt-arket'!$B$8</f>
        <v>0.15</v>
      </c>
      <c r="O1208">
        <v>1</v>
      </c>
      <c r="P1208">
        <v>10</v>
      </c>
      <c r="Q1208">
        <v>1</v>
      </c>
      <c r="R1208">
        <v>0</v>
      </c>
      <c r="S1208">
        <v>1</v>
      </c>
      <c r="T1208">
        <v>1</v>
      </c>
    </row>
    <row r="1209" spans="1:20" x14ac:dyDescent="0.35">
      <c r="A1209" s="1">
        <v>44180</v>
      </c>
      <c r="B1209" t="s">
        <v>24</v>
      </c>
      <c r="C1209" s="2">
        <v>15680</v>
      </c>
      <c r="D1209">
        <f t="shared" si="42"/>
        <v>4.1953460583484192</v>
      </c>
      <c r="E1209">
        <f t="shared" si="43"/>
        <v>1.7232806033787185E-2</v>
      </c>
      <c r="F1209">
        <v>6</v>
      </c>
      <c r="G1209" s="3">
        <v>7.2</v>
      </c>
      <c r="H1209" s="3">
        <v>836675</v>
      </c>
      <c r="I1209">
        <v>4</v>
      </c>
      <c r="J1209">
        <v>0</v>
      </c>
      <c r="K1209">
        <v>0</v>
      </c>
      <c r="L1209">
        <v>0</v>
      </c>
      <c r="M1209">
        <f>SUM('[1]Skole-arket'!$D$10:$D$14,'[1]Skole-arket'!$D$17)/'[1]Skole-arket'!$H$11</f>
        <v>0.43828943851859298</v>
      </c>
      <c r="N1209">
        <f>'[1]Vægt-arket'!$B$5*'[1]Vægt-arket'!$B$8</f>
        <v>0.15</v>
      </c>
      <c r="O1209">
        <v>1</v>
      </c>
      <c r="P1209">
        <v>10</v>
      </c>
      <c r="Q1209">
        <v>1</v>
      </c>
      <c r="R1209">
        <v>0</v>
      </c>
      <c r="S1209">
        <v>1</v>
      </c>
      <c r="T1209">
        <v>1</v>
      </c>
    </row>
    <row r="1210" spans="1:20" x14ac:dyDescent="0.35">
      <c r="A1210" s="1">
        <v>44181</v>
      </c>
      <c r="B1210" t="s">
        <v>24</v>
      </c>
      <c r="C1210" s="2">
        <v>16365</v>
      </c>
      <c r="D1210">
        <f t="shared" si="42"/>
        <v>4.2139160096440227</v>
      </c>
      <c r="E1210">
        <f t="shared" si="43"/>
        <v>1.856995129560346E-2</v>
      </c>
      <c r="F1210">
        <v>0</v>
      </c>
      <c r="G1210" s="3">
        <v>6.4</v>
      </c>
      <c r="H1210" s="3">
        <v>836675</v>
      </c>
      <c r="I1210">
        <v>4</v>
      </c>
      <c r="J1210">
        <v>0</v>
      </c>
      <c r="K1210">
        <v>0</v>
      </c>
      <c r="L1210">
        <v>0</v>
      </c>
      <c r="M1210">
        <f>SUM('[1]Skole-arket'!$D$10:$D$14,'[1]Skole-arket'!$D$17)/'[1]Skole-arket'!$H$11</f>
        <v>0.43828943851859298</v>
      </c>
      <c r="N1210" s="4">
        <f>SUM('[1]Vægt-arket'!$B$4:$B$6)</f>
        <v>0.7</v>
      </c>
      <c r="O1210">
        <v>1</v>
      </c>
      <c r="P1210">
        <v>10</v>
      </c>
      <c r="Q1210">
        <v>1</v>
      </c>
      <c r="R1210">
        <v>0</v>
      </c>
      <c r="S1210">
        <v>1</v>
      </c>
      <c r="T1210">
        <v>1</v>
      </c>
    </row>
    <row r="1211" spans="1:20" x14ac:dyDescent="0.35">
      <c r="A1211" s="1">
        <v>44182</v>
      </c>
      <c r="B1211" t="s">
        <v>24</v>
      </c>
      <c r="C1211" s="2">
        <v>16935</v>
      </c>
      <c r="D1211">
        <f t="shared" si="42"/>
        <v>4.2287852009806493</v>
      </c>
      <c r="E1211">
        <f t="shared" si="43"/>
        <v>1.4869191336626564E-2</v>
      </c>
      <c r="F1211">
        <v>1</v>
      </c>
      <c r="G1211" s="3">
        <v>6.9</v>
      </c>
      <c r="H1211" s="3">
        <v>836675</v>
      </c>
      <c r="I1211">
        <v>4</v>
      </c>
      <c r="J1211">
        <v>0</v>
      </c>
      <c r="K1211">
        <v>0</v>
      </c>
      <c r="L1211">
        <v>0</v>
      </c>
      <c r="M1211">
        <f>SUM('[1]Skole-arket'!$D$10:$D$14,'[1]Skole-arket'!$D$17)/'[1]Skole-arket'!$H$11</f>
        <v>0.43828943851859298</v>
      </c>
      <c r="N1211" s="4">
        <f>SUM('[1]Vægt-arket'!$B$4:$B$6)</f>
        <v>0.7</v>
      </c>
      <c r="O1211">
        <v>1</v>
      </c>
      <c r="P1211">
        <v>10</v>
      </c>
      <c r="Q1211">
        <v>1</v>
      </c>
      <c r="R1211">
        <v>0</v>
      </c>
      <c r="S1211">
        <v>1</v>
      </c>
      <c r="T1211">
        <v>1</v>
      </c>
    </row>
    <row r="1212" spans="1:20" x14ac:dyDescent="0.35">
      <c r="A1212" s="1">
        <v>44183</v>
      </c>
      <c r="B1212" t="s">
        <v>24</v>
      </c>
      <c r="C1212" s="2">
        <v>17410</v>
      </c>
      <c r="D1212">
        <f t="shared" si="42"/>
        <v>4.2407987711173316</v>
      </c>
      <c r="E1212">
        <f t="shared" si="43"/>
        <v>1.2013570136682361E-2</v>
      </c>
      <c r="F1212">
        <v>2</v>
      </c>
      <c r="G1212" s="3">
        <v>7</v>
      </c>
      <c r="H1212" s="3">
        <v>836675</v>
      </c>
      <c r="I1212">
        <v>4</v>
      </c>
      <c r="J1212">
        <v>0</v>
      </c>
      <c r="K1212">
        <v>0</v>
      </c>
      <c r="L1212">
        <v>0</v>
      </c>
      <c r="M1212">
        <f>SUM('[1]Skole-arket'!$D$10:$D$14,'[1]Skole-arket'!$D$17)/'[1]Skole-arket'!$H$11</f>
        <v>0.43828943851859298</v>
      </c>
      <c r="N1212" s="4">
        <f>SUM('[1]Vægt-arket'!$B$4:$B$6)</f>
        <v>0.7</v>
      </c>
      <c r="O1212">
        <v>1</v>
      </c>
      <c r="P1212">
        <v>10</v>
      </c>
      <c r="Q1212">
        <v>1</v>
      </c>
      <c r="R1212">
        <v>0</v>
      </c>
      <c r="S1212">
        <v>1</v>
      </c>
      <c r="T1212">
        <v>1</v>
      </c>
    </row>
    <row r="1213" spans="1:20" x14ac:dyDescent="0.35">
      <c r="A1213" s="1">
        <v>44184</v>
      </c>
      <c r="B1213" t="s">
        <v>24</v>
      </c>
      <c r="C1213" s="2">
        <v>17798</v>
      </c>
      <c r="D1213">
        <f t="shared" si="42"/>
        <v>4.2503712024344784</v>
      </c>
      <c r="E1213">
        <f t="shared" si="43"/>
        <v>9.5724313171468012E-3</v>
      </c>
      <c r="F1213">
        <v>3</v>
      </c>
      <c r="G1213" s="3">
        <v>5.5</v>
      </c>
      <c r="H1213" s="3">
        <v>836675</v>
      </c>
      <c r="I1213">
        <v>4</v>
      </c>
      <c r="J1213">
        <v>0</v>
      </c>
      <c r="K1213">
        <v>0</v>
      </c>
      <c r="L1213">
        <v>0</v>
      </c>
      <c r="M1213">
        <f>SUM('[1]Skole-arket'!$D$10:$D$14,'[1]Skole-arket'!$D$17)/'[1]Skole-arket'!$H$11</f>
        <v>0.43828943851859298</v>
      </c>
      <c r="N1213" s="4">
        <f>SUM('[1]Vægt-arket'!$B$4:$B$6)</f>
        <v>0.7</v>
      </c>
      <c r="O1213">
        <v>1</v>
      </c>
      <c r="P1213">
        <v>10</v>
      </c>
      <c r="Q1213">
        <v>1</v>
      </c>
      <c r="R1213">
        <v>0</v>
      </c>
      <c r="S1213">
        <v>1</v>
      </c>
      <c r="T1213">
        <v>1</v>
      </c>
    </row>
    <row r="1214" spans="1:20" x14ac:dyDescent="0.35">
      <c r="A1214" s="1">
        <v>44185</v>
      </c>
      <c r="B1214" t="s">
        <v>24</v>
      </c>
      <c r="C1214" s="2">
        <v>18197</v>
      </c>
      <c r="D1214">
        <f t="shared" si="42"/>
        <v>4.2599997950818871</v>
      </c>
      <c r="E1214">
        <f t="shared" si="43"/>
        <v>9.6285926474086736E-3</v>
      </c>
      <c r="F1214">
        <v>4</v>
      </c>
      <c r="G1214" s="3">
        <v>7.1</v>
      </c>
      <c r="H1214" s="3">
        <v>836675</v>
      </c>
      <c r="I1214">
        <v>4</v>
      </c>
      <c r="J1214">
        <v>0</v>
      </c>
      <c r="K1214">
        <v>0</v>
      </c>
      <c r="L1214">
        <v>0</v>
      </c>
      <c r="M1214">
        <f>SUM('[1]Skole-arket'!$D$10:$D$14,'[1]Skole-arket'!$D$17)/'[1]Skole-arket'!$H$11</f>
        <v>0.43828943851859298</v>
      </c>
      <c r="N1214" s="4">
        <f>SUM('[1]Vægt-arket'!$B$4:$B$6)</f>
        <v>0.7</v>
      </c>
      <c r="O1214">
        <v>1</v>
      </c>
      <c r="P1214">
        <v>10</v>
      </c>
      <c r="Q1214">
        <v>1</v>
      </c>
      <c r="R1214">
        <v>0</v>
      </c>
      <c r="S1214">
        <v>1</v>
      </c>
      <c r="T1214">
        <v>1</v>
      </c>
    </row>
    <row r="1215" spans="1:20" x14ac:dyDescent="0.35">
      <c r="A1215" s="1">
        <v>44186</v>
      </c>
      <c r="B1215" t="s">
        <v>24</v>
      </c>
      <c r="C1215" s="2">
        <v>18686</v>
      </c>
      <c r="D1215">
        <f t="shared" si="42"/>
        <v>4.2715163445116318</v>
      </c>
      <c r="E1215">
        <f t="shared" si="43"/>
        <v>1.1516549429744671E-2</v>
      </c>
      <c r="F1215">
        <v>5</v>
      </c>
      <c r="G1215" s="3">
        <v>6.1</v>
      </c>
      <c r="H1215" s="3">
        <v>836675</v>
      </c>
      <c r="I1215">
        <v>4</v>
      </c>
      <c r="J1215">
        <v>0</v>
      </c>
      <c r="K1215">
        <v>0</v>
      </c>
      <c r="L1215">
        <v>0</v>
      </c>
      <c r="M1215">
        <f>SUM('[1]Skole-arket'!$D$5:$D$15,'[1]Skole-arket'!$I$3,'[1]Skole-arket'!$D$17)/'[1]Skole-arket'!$H$11</f>
        <v>0.72768508987565861</v>
      </c>
      <c r="N1215" s="4">
        <f>SUM('[1]Vægt-arket'!$B$3:$B$6)</f>
        <v>0.9</v>
      </c>
      <c r="O1215">
        <v>1</v>
      </c>
      <c r="P1215">
        <v>10</v>
      </c>
      <c r="Q1215">
        <v>1</v>
      </c>
      <c r="R1215">
        <v>0</v>
      </c>
      <c r="S1215">
        <v>1</v>
      </c>
      <c r="T1215">
        <v>1</v>
      </c>
    </row>
    <row r="1216" spans="1:20" x14ac:dyDescent="0.35">
      <c r="A1216" s="1">
        <v>44187</v>
      </c>
      <c r="B1216" t="s">
        <v>24</v>
      </c>
      <c r="C1216" s="2">
        <v>19145</v>
      </c>
      <c r="D1216">
        <f t="shared" si="42"/>
        <v>4.2820553706837066</v>
      </c>
      <c r="E1216">
        <f t="shared" si="43"/>
        <v>1.0539026172074806E-2</v>
      </c>
      <c r="F1216">
        <v>6</v>
      </c>
      <c r="G1216" s="3">
        <v>6.5</v>
      </c>
      <c r="H1216" s="3">
        <v>836675</v>
      </c>
      <c r="I1216">
        <v>4</v>
      </c>
      <c r="J1216">
        <v>0</v>
      </c>
      <c r="K1216">
        <v>0</v>
      </c>
      <c r="L1216">
        <v>0</v>
      </c>
      <c r="M1216">
        <f>SUM('[1]Skole-arket'!$D$5:$D$15,'[1]Skole-arket'!$I$3,'[1]Skole-arket'!$D$17)/'[1]Skole-arket'!$H$11</f>
        <v>0.72768508987565861</v>
      </c>
      <c r="N1216" s="4">
        <f>SUM('[1]Vægt-arket'!$B$3:$B$6)</f>
        <v>0.9</v>
      </c>
      <c r="O1216">
        <v>1</v>
      </c>
      <c r="P1216">
        <v>10</v>
      </c>
      <c r="Q1216">
        <v>1</v>
      </c>
      <c r="R1216">
        <v>0</v>
      </c>
      <c r="S1216">
        <v>1</v>
      </c>
      <c r="T1216">
        <v>1</v>
      </c>
    </row>
    <row r="1217" spans="1:20" x14ac:dyDescent="0.35">
      <c r="A1217" s="1">
        <v>44188</v>
      </c>
      <c r="B1217" t="s">
        <v>24</v>
      </c>
      <c r="C1217" s="2">
        <v>19587</v>
      </c>
      <c r="D1217">
        <f t="shared" si="42"/>
        <v>4.2919679233241261</v>
      </c>
      <c r="E1217">
        <f t="shared" si="43"/>
        <v>9.9125526404195696E-3</v>
      </c>
      <c r="F1217">
        <v>0</v>
      </c>
      <c r="G1217" s="3">
        <v>3.9</v>
      </c>
      <c r="H1217" s="3">
        <v>836675</v>
      </c>
      <c r="I1217">
        <v>4</v>
      </c>
      <c r="J1217">
        <v>0</v>
      </c>
      <c r="K1217">
        <v>0</v>
      </c>
      <c r="L1217">
        <v>0</v>
      </c>
      <c r="M1217">
        <f>SUM('[1]Skole-arket'!$D$5:$D$15,'[1]Skole-arket'!$I$3,'[1]Skole-arket'!$D$17)/'[1]Skole-arket'!$H$11</f>
        <v>0.72768508987565861</v>
      </c>
      <c r="N1217" s="4">
        <f>SUM('[1]Vægt-arket'!$B$3:$B$6)</f>
        <v>0.9</v>
      </c>
      <c r="O1217">
        <v>1</v>
      </c>
      <c r="P1217">
        <v>10</v>
      </c>
      <c r="Q1217">
        <v>1</v>
      </c>
      <c r="R1217">
        <v>0</v>
      </c>
      <c r="S1217">
        <v>1</v>
      </c>
      <c r="T1217">
        <v>1</v>
      </c>
    </row>
    <row r="1218" spans="1:20" x14ac:dyDescent="0.35">
      <c r="A1218" s="1">
        <v>44189</v>
      </c>
      <c r="B1218" t="s">
        <v>24</v>
      </c>
      <c r="C1218" s="2">
        <v>19743</v>
      </c>
      <c r="D1218">
        <f t="shared" si="42"/>
        <v>4.2954131455196585</v>
      </c>
      <c r="E1218">
        <f t="shared" si="43"/>
        <v>3.4452221955323381E-3</v>
      </c>
      <c r="F1218">
        <v>1</v>
      </c>
      <c r="G1218" s="3">
        <v>2.1</v>
      </c>
      <c r="H1218" s="3">
        <v>836675</v>
      </c>
      <c r="I1218">
        <v>4</v>
      </c>
      <c r="J1218">
        <v>0</v>
      </c>
      <c r="K1218">
        <v>0</v>
      </c>
      <c r="L1218">
        <v>0</v>
      </c>
      <c r="M1218">
        <f>SUM('[1]Skole-arket'!$D$5:$D$15,'[1]Skole-arket'!$I$3,'[1]Skole-arket'!$D$17)/'[1]Skole-arket'!$H$11</f>
        <v>0.72768508987565861</v>
      </c>
      <c r="N1218" s="4">
        <f>SUM('[1]Vægt-arket'!$B$3:$B$6)</f>
        <v>0.9</v>
      </c>
      <c r="O1218">
        <v>1</v>
      </c>
      <c r="P1218">
        <v>10</v>
      </c>
      <c r="Q1218">
        <v>1</v>
      </c>
      <c r="R1218">
        <v>0</v>
      </c>
      <c r="S1218">
        <v>1</v>
      </c>
      <c r="T1218">
        <v>1</v>
      </c>
    </row>
    <row r="1219" spans="1:20" x14ac:dyDescent="0.35">
      <c r="A1219" s="1">
        <v>44190</v>
      </c>
      <c r="B1219" t="s">
        <v>24</v>
      </c>
      <c r="C1219" s="2">
        <v>19948</v>
      </c>
      <c r="D1219">
        <f t="shared" ref="D1219:D1282" si="44">LOG(C1219)</f>
        <v>4.2998993595463251</v>
      </c>
      <c r="E1219">
        <f t="shared" si="43"/>
        <v>4.4862140266666017E-3</v>
      </c>
      <c r="F1219">
        <v>2</v>
      </c>
      <c r="G1219" s="3">
        <v>0.1</v>
      </c>
      <c r="H1219" s="3">
        <v>836675</v>
      </c>
      <c r="I1219">
        <v>4</v>
      </c>
      <c r="J1219">
        <v>0</v>
      </c>
      <c r="K1219">
        <v>0</v>
      </c>
      <c r="L1219">
        <v>0</v>
      </c>
      <c r="M1219">
        <f>SUM('[1]Skole-arket'!$D$5:$D$15,'[1]Skole-arket'!$I$3,'[1]Skole-arket'!$D$17)/'[1]Skole-arket'!$H$11</f>
        <v>0.72768508987565861</v>
      </c>
      <c r="N1219" s="4">
        <f>SUM('[1]Vægt-arket'!$B$3:$B$6)</f>
        <v>0.9</v>
      </c>
      <c r="O1219">
        <v>1</v>
      </c>
      <c r="P1219">
        <v>10</v>
      </c>
      <c r="Q1219">
        <v>1</v>
      </c>
      <c r="R1219">
        <v>0</v>
      </c>
      <c r="S1219">
        <v>1</v>
      </c>
      <c r="T1219">
        <v>1</v>
      </c>
    </row>
    <row r="1220" spans="1:20" x14ac:dyDescent="0.35">
      <c r="A1220" s="1">
        <v>44191</v>
      </c>
      <c r="B1220" t="s">
        <v>24</v>
      </c>
      <c r="C1220" s="2">
        <v>20393</v>
      </c>
      <c r="D1220">
        <f t="shared" si="44"/>
        <v>4.3094811192361036</v>
      </c>
      <c r="E1220">
        <f t="shared" ref="E1220:E1283" si="45">D1220-D1219</f>
        <v>9.5817596897784796E-3</v>
      </c>
      <c r="F1220">
        <v>3</v>
      </c>
      <c r="G1220" s="3">
        <v>3</v>
      </c>
      <c r="H1220" s="3">
        <v>836675</v>
      </c>
      <c r="I1220">
        <v>4</v>
      </c>
      <c r="J1220">
        <v>0</v>
      </c>
      <c r="K1220">
        <v>0</v>
      </c>
      <c r="L1220">
        <v>0</v>
      </c>
      <c r="M1220">
        <f>SUM('[1]Skole-arket'!$D$5:$D$15,'[1]Skole-arket'!$I$3,'[1]Skole-arket'!$D$17)/'[1]Skole-arket'!$H$11</f>
        <v>0.72768508987565861</v>
      </c>
      <c r="N1220" s="4">
        <f>SUM('[1]Vægt-arket'!$B$3:$B$6)</f>
        <v>0.9</v>
      </c>
      <c r="O1220">
        <v>1</v>
      </c>
      <c r="P1220">
        <v>10</v>
      </c>
      <c r="Q1220">
        <v>1</v>
      </c>
      <c r="R1220">
        <v>0</v>
      </c>
      <c r="S1220">
        <v>1</v>
      </c>
      <c r="T1220">
        <v>1</v>
      </c>
    </row>
    <row r="1221" spans="1:20" x14ac:dyDescent="0.35">
      <c r="A1221" s="1">
        <v>44192</v>
      </c>
      <c r="B1221" t="s">
        <v>24</v>
      </c>
      <c r="C1221" s="2">
        <v>20719</v>
      </c>
      <c r="D1221">
        <f t="shared" si="44"/>
        <v>4.3163687904089905</v>
      </c>
      <c r="E1221">
        <f t="shared" si="45"/>
        <v>6.8876711728869111E-3</v>
      </c>
      <c r="F1221">
        <v>4</v>
      </c>
      <c r="G1221" s="3">
        <v>3.7</v>
      </c>
      <c r="H1221" s="3">
        <v>836675</v>
      </c>
      <c r="I1221">
        <v>4</v>
      </c>
      <c r="J1221">
        <v>0</v>
      </c>
      <c r="K1221">
        <v>0</v>
      </c>
      <c r="L1221">
        <v>0</v>
      </c>
      <c r="M1221">
        <f>SUM('[1]Skole-arket'!$D$5:$D$15,'[1]Skole-arket'!$I$3,'[1]Skole-arket'!$D$17)/'[1]Skole-arket'!$H$11</f>
        <v>0.72768508987565861</v>
      </c>
      <c r="N1221" s="4">
        <f>SUM('[1]Vægt-arket'!$B$3:$B$6)</f>
        <v>0.9</v>
      </c>
      <c r="O1221">
        <v>1</v>
      </c>
      <c r="P1221">
        <v>10</v>
      </c>
      <c r="Q1221">
        <v>1</v>
      </c>
      <c r="R1221">
        <v>0</v>
      </c>
      <c r="S1221">
        <v>1</v>
      </c>
      <c r="T1221">
        <v>1</v>
      </c>
    </row>
    <row r="1222" spans="1:20" x14ac:dyDescent="0.35">
      <c r="A1222" s="1">
        <v>43887</v>
      </c>
      <c r="B1222" t="s">
        <v>25</v>
      </c>
      <c r="C1222" s="2">
        <v>0</v>
      </c>
      <c r="D1222" t="e">
        <f t="shared" si="44"/>
        <v>#NUM!</v>
      </c>
      <c r="E1222" t="e">
        <f t="shared" si="45"/>
        <v>#NUM!</v>
      </c>
      <c r="F1222">
        <v>5</v>
      </c>
      <c r="G1222" s="3">
        <v>1.3</v>
      </c>
      <c r="H1222" s="3">
        <v>1845020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 t="s">
        <v>21</v>
      </c>
      <c r="Q1222">
        <v>0</v>
      </c>
      <c r="R1222">
        <v>0</v>
      </c>
      <c r="S1222">
        <v>0</v>
      </c>
      <c r="T1222">
        <v>0</v>
      </c>
    </row>
    <row r="1223" spans="1:20" x14ac:dyDescent="0.35">
      <c r="A1223" s="1">
        <v>43888</v>
      </c>
      <c r="B1223" t="s">
        <v>25</v>
      </c>
      <c r="C1223" s="2">
        <v>1</v>
      </c>
      <c r="D1223">
        <f t="shared" si="44"/>
        <v>0</v>
      </c>
      <c r="E1223" t="e">
        <f t="shared" si="45"/>
        <v>#NUM!</v>
      </c>
      <c r="F1223">
        <v>6</v>
      </c>
      <c r="G1223" s="3">
        <v>0.9</v>
      </c>
      <c r="H1223" s="3">
        <v>1845020</v>
      </c>
      <c r="I1223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 t="s">
        <v>21</v>
      </c>
      <c r="Q1223">
        <v>0</v>
      </c>
      <c r="R1223">
        <v>0</v>
      </c>
      <c r="S1223">
        <v>0</v>
      </c>
      <c r="T1223">
        <v>0</v>
      </c>
    </row>
    <row r="1224" spans="1:20" x14ac:dyDescent="0.35">
      <c r="A1224" s="1">
        <v>43889</v>
      </c>
      <c r="B1224" t="s">
        <v>25</v>
      </c>
      <c r="C1224" s="2">
        <v>1</v>
      </c>
      <c r="D1224">
        <f t="shared" si="44"/>
        <v>0</v>
      </c>
      <c r="E1224">
        <f t="shared" si="45"/>
        <v>0</v>
      </c>
      <c r="F1224">
        <v>0</v>
      </c>
      <c r="G1224" s="3">
        <v>3.6</v>
      </c>
      <c r="H1224" s="3">
        <v>1845020</v>
      </c>
      <c r="I1224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 t="s">
        <v>21</v>
      </c>
      <c r="Q1224">
        <v>0</v>
      </c>
      <c r="R1224">
        <v>0</v>
      </c>
      <c r="S1224">
        <v>0</v>
      </c>
      <c r="T1224">
        <v>0</v>
      </c>
    </row>
    <row r="1225" spans="1:20" x14ac:dyDescent="0.35">
      <c r="A1225" s="1">
        <v>43891</v>
      </c>
      <c r="B1225" t="s">
        <v>25</v>
      </c>
      <c r="C1225" s="2">
        <v>2</v>
      </c>
      <c r="D1225">
        <f t="shared" si="44"/>
        <v>0.3010299956639812</v>
      </c>
      <c r="E1225">
        <f t="shared" si="45"/>
        <v>0.3010299956639812</v>
      </c>
      <c r="F1225">
        <v>1</v>
      </c>
      <c r="G1225" s="3">
        <v>4.9000000000000004</v>
      </c>
      <c r="H1225" s="3">
        <v>1845020</v>
      </c>
      <c r="I1225">
        <v>1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 t="s">
        <v>21</v>
      </c>
      <c r="Q1225">
        <v>0</v>
      </c>
      <c r="R1225">
        <v>0</v>
      </c>
      <c r="S1225">
        <v>0</v>
      </c>
      <c r="T1225">
        <v>0</v>
      </c>
    </row>
    <row r="1226" spans="1:20" x14ac:dyDescent="0.35">
      <c r="A1226" s="1">
        <v>43892</v>
      </c>
      <c r="B1226" t="s">
        <v>25</v>
      </c>
      <c r="C1226" s="2">
        <v>4</v>
      </c>
      <c r="D1226">
        <f t="shared" si="44"/>
        <v>0.6020599913279624</v>
      </c>
      <c r="E1226">
        <f t="shared" si="45"/>
        <v>0.3010299956639812</v>
      </c>
      <c r="F1226">
        <v>2</v>
      </c>
      <c r="G1226" s="3">
        <v>4.3</v>
      </c>
      <c r="H1226" s="3">
        <v>1845020</v>
      </c>
      <c r="I1226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 t="s">
        <v>21</v>
      </c>
      <c r="Q1226">
        <v>0</v>
      </c>
      <c r="R1226">
        <v>0</v>
      </c>
      <c r="S1226">
        <v>0</v>
      </c>
      <c r="T1226">
        <v>0</v>
      </c>
    </row>
    <row r="1227" spans="1:20" x14ac:dyDescent="0.35">
      <c r="A1227" s="1">
        <v>43893</v>
      </c>
      <c r="B1227" t="s">
        <v>25</v>
      </c>
      <c r="C1227" s="2">
        <v>8</v>
      </c>
      <c r="D1227">
        <f t="shared" si="44"/>
        <v>0.90308998699194354</v>
      </c>
      <c r="E1227">
        <f t="shared" si="45"/>
        <v>0.30102999566398114</v>
      </c>
      <c r="F1227">
        <v>3</v>
      </c>
      <c r="G1227" s="3">
        <v>4</v>
      </c>
      <c r="H1227" s="3">
        <v>1845020</v>
      </c>
      <c r="I1227">
        <v>1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 t="s">
        <v>21</v>
      </c>
      <c r="Q1227">
        <v>0</v>
      </c>
      <c r="R1227">
        <v>0</v>
      </c>
      <c r="S1227">
        <v>0</v>
      </c>
      <c r="T1227">
        <v>0</v>
      </c>
    </row>
    <row r="1228" spans="1:20" x14ac:dyDescent="0.35">
      <c r="A1228" s="1">
        <v>43894</v>
      </c>
      <c r="B1228" t="s">
        <v>25</v>
      </c>
      <c r="C1228" s="2">
        <v>10</v>
      </c>
      <c r="D1228">
        <f t="shared" si="44"/>
        <v>1</v>
      </c>
      <c r="E1228">
        <f t="shared" si="45"/>
        <v>9.6910013008056461E-2</v>
      </c>
      <c r="F1228">
        <v>4</v>
      </c>
      <c r="G1228" s="3">
        <v>3.5</v>
      </c>
      <c r="H1228" s="3">
        <v>1845020</v>
      </c>
      <c r="I1228">
        <v>1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 t="s">
        <v>21</v>
      </c>
      <c r="Q1228">
        <v>0</v>
      </c>
      <c r="R1228">
        <v>0</v>
      </c>
      <c r="S1228">
        <v>0</v>
      </c>
      <c r="T1228">
        <v>0</v>
      </c>
    </row>
    <row r="1229" spans="1:20" x14ac:dyDescent="0.35">
      <c r="A1229" s="1">
        <v>43895</v>
      </c>
      <c r="B1229" t="s">
        <v>25</v>
      </c>
      <c r="C1229" s="2">
        <v>20</v>
      </c>
      <c r="D1229">
        <f t="shared" si="44"/>
        <v>1.3010299956639813</v>
      </c>
      <c r="E1229">
        <f t="shared" si="45"/>
        <v>0.30102999566398125</v>
      </c>
      <c r="F1229">
        <v>5</v>
      </c>
      <c r="G1229" s="3">
        <v>2.9</v>
      </c>
      <c r="H1229" s="3">
        <v>1845020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 t="s">
        <v>21</v>
      </c>
      <c r="Q1229">
        <v>0</v>
      </c>
      <c r="R1229">
        <v>0</v>
      </c>
      <c r="S1229">
        <v>0</v>
      </c>
      <c r="T1229">
        <v>0</v>
      </c>
    </row>
    <row r="1230" spans="1:20" x14ac:dyDescent="0.35">
      <c r="A1230" s="1">
        <v>43896</v>
      </c>
      <c r="B1230" t="s">
        <v>25</v>
      </c>
      <c r="C1230" s="2">
        <v>20</v>
      </c>
      <c r="D1230">
        <f t="shared" si="44"/>
        <v>1.3010299956639813</v>
      </c>
      <c r="E1230">
        <f t="shared" si="45"/>
        <v>0</v>
      </c>
      <c r="F1230">
        <v>6</v>
      </c>
      <c r="G1230" s="3">
        <v>3</v>
      </c>
      <c r="H1230" s="3">
        <v>1845020</v>
      </c>
      <c r="I1230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 t="s">
        <v>21</v>
      </c>
      <c r="Q1230">
        <v>0</v>
      </c>
      <c r="R1230">
        <v>0</v>
      </c>
      <c r="S1230">
        <v>0</v>
      </c>
      <c r="T1230">
        <v>0</v>
      </c>
    </row>
    <row r="1231" spans="1:20" x14ac:dyDescent="0.35">
      <c r="A1231" s="1">
        <v>43897</v>
      </c>
      <c r="B1231" t="s">
        <v>25</v>
      </c>
      <c r="C1231" s="2">
        <v>28</v>
      </c>
      <c r="D1231">
        <f t="shared" si="44"/>
        <v>1.4471580313422192</v>
      </c>
      <c r="E1231">
        <f t="shared" si="45"/>
        <v>0.14612803567823796</v>
      </c>
      <c r="F1231">
        <v>0</v>
      </c>
      <c r="G1231" s="3">
        <v>3</v>
      </c>
      <c r="H1231" s="3">
        <v>1845020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 t="s">
        <v>21</v>
      </c>
      <c r="Q1231">
        <v>0</v>
      </c>
      <c r="R1231">
        <v>0</v>
      </c>
      <c r="S1231">
        <v>0</v>
      </c>
      <c r="T1231">
        <v>0</v>
      </c>
    </row>
    <row r="1232" spans="1:20" x14ac:dyDescent="0.35">
      <c r="A1232" s="1">
        <v>43898</v>
      </c>
      <c r="B1232" t="s">
        <v>25</v>
      </c>
      <c r="C1232" s="2">
        <v>40</v>
      </c>
      <c r="D1232">
        <f t="shared" si="44"/>
        <v>1.6020599913279623</v>
      </c>
      <c r="E1232">
        <f t="shared" si="45"/>
        <v>0.15490195998574308</v>
      </c>
      <c r="F1232">
        <v>1</v>
      </c>
      <c r="G1232" s="3">
        <v>6.4</v>
      </c>
      <c r="H1232" s="3">
        <v>1845020</v>
      </c>
      <c r="I1232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 t="s">
        <v>21</v>
      </c>
      <c r="Q1232">
        <v>0</v>
      </c>
      <c r="R1232">
        <v>0</v>
      </c>
      <c r="S1232">
        <v>0</v>
      </c>
      <c r="T1232">
        <v>0</v>
      </c>
    </row>
    <row r="1233" spans="1:20" x14ac:dyDescent="0.35">
      <c r="A1233" s="1">
        <v>43899</v>
      </c>
      <c r="B1233" t="s">
        <v>25</v>
      </c>
      <c r="C1233" s="2">
        <v>111</v>
      </c>
      <c r="D1233">
        <f t="shared" si="44"/>
        <v>2.0453229787866576</v>
      </c>
      <c r="E1233">
        <f t="shared" si="45"/>
        <v>0.4432629874586953</v>
      </c>
      <c r="F1233">
        <v>2</v>
      </c>
      <c r="G1233" s="3">
        <v>6.4</v>
      </c>
      <c r="H1233" s="3">
        <v>1845020</v>
      </c>
      <c r="I1233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 t="s">
        <v>21</v>
      </c>
      <c r="Q1233">
        <v>0</v>
      </c>
      <c r="R1233">
        <v>0</v>
      </c>
      <c r="S1233">
        <v>0</v>
      </c>
      <c r="T1233">
        <v>0</v>
      </c>
    </row>
    <row r="1234" spans="1:20" x14ac:dyDescent="0.35">
      <c r="A1234" s="1">
        <v>43900</v>
      </c>
      <c r="B1234" t="s">
        <v>25</v>
      </c>
      <c r="C1234" s="2">
        <v>227</v>
      </c>
      <c r="D1234">
        <f t="shared" si="44"/>
        <v>2.3560258571931225</v>
      </c>
      <c r="E1234">
        <f t="shared" si="45"/>
        <v>0.31070287840646493</v>
      </c>
      <c r="F1234">
        <v>3</v>
      </c>
      <c r="G1234" s="3">
        <v>5.9</v>
      </c>
      <c r="H1234" s="3">
        <v>1845020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 t="s">
        <v>21</v>
      </c>
      <c r="Q1234">
        <v>0</v>
      </c>
      <c r="R1234">
        <v>0</v>
      </c>
      <c r="S1234">
        <v>0</v>
      </c>
      <c r="T1234">
        <v>0</v>
      </c>
    </row>
    <row r="1235" spans="1:20" x14ac:dyDescent="0.35">
      <c r="A1235" s="1">
        <v>43901</v>
      </c>
      <c r="B1235" t="s">
        <v>25</v>
      </c>
      <c r="C1235" s="2">
        <v>315</v>
      </c>
      <c r="D1235">
        <f t="shared" si="44"/>
        <v>2.4983105537896004</v>
      </c>
      <c r="E1235">
        <f t="shared" si="45"/>
        <v>0.14228469659647791</v>
      </c>
      <c r="F1235">
        <v>4</v>
      </c>
      <c r="G1235" s="3">
        <v>6.8</v>
      </c>
      <c r="H1235" s="3">
        <v>1845020</v>
      </c>
      <c r="I1235">
        <v>1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 t="s">
        <v>21</v>
      </c>
      <c r="Q1235">
        <v>1</v>
      </c>
      <c r="R1235">
        <v>0</v>
      </c>
      <c r="S1235">
        <v>0</v>
      </c>
      <c r="T1235">
        <v>0</v>
      </c>
    </row>
    <row r="1236" spans="1:20" x14ac:dyDescent="0.35">
      <c r="A1236" s="1">
        <v>43902</v>
      </c>
      <c r="B1236" t="s">
        <v>25</v>
      </c>
      <c r="C1236" s="2">
        <v>333</v>
      </c>
      <c r="D1236">
        <f t="shared" si="44"/>
        <v>2.5224442335063197</v>
      </c>
      <c r="E1236">
        <f t="shared" si="45"/>
        <v>2.4133679716719314E-2</v>
      </c>
      <c r="F1236">
        <v>5</v>
      </c>
      <c r="G1236" s="3">
        <v>5.6</v>
      </c>
      <c r="H1236" s="3">
        <v>1845020</v>
      </c>
      <c r="I1236">
        <v>2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1</v>
      </c>
      <c r="P1236">
        <v>100</v>
      </c>
      <c r="Q1236">
        <v>1</v>
      </c>
      <c r="R1236">
        <v>0</v>
      </c>
      <c r="S1236">
        <v>0</v>
      </c>
      <c r="T1236">
        <v>0</v>
      </c>
    </row>
    <row r="1237" spans="1:20" x14ac:dyDescent="0.35">
      <c r="A1237" s="1">
        <v>43903</v>
      </c>
      <c r="B1237" t="s">
        <v>25</v>
      </c>
      <c r="C1237" s="2">
        <v>354</v>
      </c>
      <c r="D1237">
        <f t="shared" si="44"/>
        <v>2.5490032620257876</v>
      </c>
      <c r="E1237">
        <f t="shared" si="45"/>
        <v>2.6559028519467898E-2</v>
      </c>
      <c r="F1237">
        <v>6</v>
      </c>
      <c r="G1237" s="3">
        <v>3.9</v>
      </c>
      <c r="H1237" s="3">
        <v>1845020</v>
      </c>
      <c r="I1237">
        <v>2</v>
      </c>
      <c r="J1237">
        <v>0</v>
      </c>
      <c r="K1237">
        <v>0</v>
      </c>
      <c r="L1237">
        <v>0</v>
      </c>
      <c r="M1237">
        <v>0</v>
      </c>
      <c r="N1237" s="4">
        <f>SUM('[1]Vægt-arket'!$B$6:$B$7)</f>
        <v>0.2</v>
      </c>
      <c r="O1237">
        <v>1</v>
      </c>
      <c r="P1237">
        <v>100</v>
      </c>
      <c r="Q1237">
        <v>1</v>
      </c>
      <c r="R1237">
        <v>0</v>
      </c>
      <c r="S1237">
        <v>1</v>
      </c>
      <c r="T1237">
        <v>0</v>
      </c>
    </row>
    <row r="1238" spans="1:20" x14ac:dyDescent="0.35">
      <c r="A1238" s="1">
        <v>43904</v>
      </c>
      <c r="B1238" t="s">
        <v>25</v>
      </c>
      <c r="C1238" s="2">
        <v>370</v>
      </c>
      <c r="D1238">
        <f t="shared" si="44"/>
        <v>2.568201724066995</v>
      </c>
      <c r="E1238">
        <f t="shared" si="45"/>
        <v>1.9198462041207343E-2</v>
      </c>
      <c r="F1238">
        <v>0</v>
      </c>
      <c r="G1238" s="3">
        <v>2</v>
      </c>
      <c r="H1238" s="3">
        <v>1845020</v>
      </c>
      <c r="I1238">
        <v>2</v>
      </c>
      <c r="J1238">
        <v>0</v>
      </c>
      <c r="K1238">
        <v>0</v>
      </c>
      <c r="L1238">
        <v>0</v>
      </c>
      <c r="M1238">
        <v>0</v>
      </c>
      <c r="N1238" s="4">
        <f>SUM('[1]Vægt-arket'!$B$6:$B$7)</f>
        <v>0.2</v>
      </c>
      <c r="O1238">
        <v>1</v>
      </c>
      <c r="P1238">
        <v>100</v>
      </c>
      <c r="Q1238">
        <v>1</v>
      </c>
      <c r="R1238">
        <v>0</v>
      </c>
      <c r="S1238">
        <v>1</v>
      </c>
      <c r="T1238">
        <v>0</v>
      </c>
    </row>
    <row r="1239" spans="1:20" x14ac:dyDescent="0.35">
      <c r="A1239" s="1">
        <v>43905</v>
      </c>
      <c r="B1239" t="s">
        <v>25</v>
      </c>
      <c r="C1239" s="2">
        <v>395</v>
      </c>
      <c r="D1239">
        <f t="shared" si="44"/>
        <v>2.5965970956264601</v>
      </c>
      <c r="E1239">
        <f t="shared" si="45"/>
        <v>2.8395371559465143E-2</v>
      </c>
      <c r="F1239">
        <v>1</v>
      </c>
      <c r="G1239" s="3">
        <v>6.4</v>
      </c>
      <c r="H1239" s="3">
        <v>1845020</v>
      </c>
      <c r="I1239">
        <v>2</v>
      </c>
      <c r="J1239">
        <v>0</v>
      </c>
      <c r="K1239">
        <v>0</v>
      </c>
      <c r="L1239">
        <v>0</v>
      </c>
      <c r="M1239">
        <v>0</v>
      </c>
      <c r="N1239" s="4">
        <f>SUM('[1]Vægt-arket'!$B$6:$B$7)</f>
        <v>0.2</v>
      </c>
      <c r="O1239">
        <v>1</v>
      </c>
      <c r="P1239">
        <v>100</v>
      </c>
      <c r="Q1239">
        <v>1</v>
      </c>
      <c r="R1239">
        <v>0</v>
      </c>
      <c r="S1239">
        <v>1</v>
      </c>
      <c r="T1239">
        <v>0</v>
      </c>
    </row>
    <row r="1240" spans="1:20" x14ac:dyDescent="0.35">
      <c r="A1240" s="1">
        <v>43906</v>
      </c>
      <c r="B1240" t="s">
        <v>25</v>
      </c>
      <c r="C1240" s="2">
        <v>445</v>
      </c>
      <c r="D1240">
        <f t="shared" si="44"/>
        <v>2.6483600109809315</v>
      </c>
      <c r="E1240">
        <f t="shared" si="45"/>
        <v>5.1762915354471417E-2</v>
      </c>
      <c r="F1240">
        <v>2</v>
      </c>
      <c r="G1240" s="3">
        <v>7</v>
      </c>
      <c r="H1240" s="3">
        <v>1845020</v>
      </c>
      <c r="I1240">
        <v>2</v>
      </c>
      <c r="J1240">
        <v>0</v>
      </c>
      <c r="K1240">
        <v>0</v>
      </c>
      <c r="L1240">
        <v>0</v>
      </c>
      <c r="M1240">
        <f>'[1]Skole-arket'!$H$11/'[1]Skole-arket'!$H$11</f>
        <v>1</v>
      </c>
      <c r="N1240" s="4">
        <f>SUM('[1]Vægt-arket'!$B$6:$B$7)</f>
        <v>0.2</v>
      </c>
      <c r="O1240">
        <v>1</v>
      </c>
      <c r="P1240">
        <v>100</v>
      </c>
      <c r="Q1240">
        <v>1</v>
      </c>
      <c r="R1240">
        <v>0</v>
      </c>
      <c r="S1240">
        <v>1</v>
      </c>
      <c r="T1240">
        <v>0</v>
      </c>
    </row>
    <row r="1241" spans="1:20" x14ac:dyDescent="0.35">
      <c r="A1241" s="1">
        <v>43907</v>
      </c>
      <c r="B1241" t="s">
        <v>25</v>
      </c>
      <c r="C1241" s="2">
        <v>494</v>
      </c>
      <c r="D1241">
        <f t="shared" si="44"/>
        <v>2.6937269489236471</v>
      </c>
      <c r="E1241">
        <f t="shared" si="45"/>
        <v>4.5366937942715513E-2</v>
      </c>
      <c r="F1241">
        <v>3</v>
      </c>
      <c r="G1241" s="3">
        <v>6.7</v>
      </c>
      <c r="H1241" s="3">
        <v>1845020</v>
      </c>
      <c r="I1241">
        <v>2</v>
      </c>
      <c r="J1241">
        <v>0</v>
      </c>
      <c r="K1241">
        <v>0</v>
      </c>
      <c r="L1241">
        <v>0</v>
      </c>
      <c r="M1241">
        <f>'[1]Skole-arket'!$H$11/'[1]Skole-arket'!$H$11</f>
        <v>1</v>
      </c>
      <c r="N1241" s="4">
        <f>SUM('[1]Vægt-arket'!$B$6:$B$7)</f>
        <v>0.2</v>
      </c>
      <c r="O1241">
        <v>1</v>
      </c>
      <c r="P1241">
        <v>100</v>
      </c>
      <c r="Q1241">
        <v>1</v>
      </c>
      <c r="R1241">
        <v>0</v>
      </c>
      <c r="S1241">
        <v>1</v>
      </c>
      <c r="T1241">
        <v>0</v>
      </c>
    </row>
    <row r="1242" spans="1:20" x14ac:dyDescent="0.35">
      <c r="A1242" s="1">
        <v>43908</v>
      </c>
      <c r="B1242" t="s">
        <v>25</v>
      </c>
      <c r="C1242" s="2">
        <v>542</v>
      </c>
      <c r="D1242">
        <f t="shared" si="44"/>
        <v>2.7339992865383871</v>
      </c>
      <c r="E1242">
        <f t="shared" si="45"/>
        <v>4.0272337614740028E-2</v>
      </c>
      <c r="F1242">
        <v>4</v>
      </c>
      <c r="G1242" s="3">
        <v>7.3</v>
      </c>
      <c r="H1242" s="3">
        <v>1845020</v>
      </c>
      <c r="I1242">
        <v>2</v>
      </c>
      <c r="J1242">
        <v>0</v>
      </c>
      <c r="K1242">
        <v>0</v>
      </c>
      <c r="L1242">
        <v>0</v>
      </c>
      <c r="M1242">
        <f>'[1]Skole-arket'!$H$11/'[1]Skole-arket'!$H$11</f>
        <v>1</v>
      </c>
      <c r="N1242" s="4">
        <f>SUM('[1]Vægt-arket'!$B$3:$B$7)</f>
        <v>1</v>
      </c>
      <c r="O1242">
        <v>1</v>
      </c>
      <c r="P1242">
        <v>10</v>
      </c>
      <c r="Q1242">
        <v>1</v>
      </c>
      <c r="R1242">
        <v>0</v>
      </c>
      <c r="S1242">
        <v>1</v>
      </c>
      <c r="T1242">
        <v>0</v>
      </c>
    </row>
    <row r="1243" spans="1:20" x14ac:dyDescent="0.35">
      <c r="A1243" s="1">
        <v>43909</v>
      </c>
      <c r="B1243" t="s">
        <v>25</v>
      </c>
      <c r="C1243" s="2">
        <v>597</v>
      </c>
      <c r="D1243">
        <f t="shared" si="44"/>
        <v>2.775974331129369</v>
      </c>
      <c r="E1243">
        <f t="shared" si="45"/>
        <v>4.1975044590981891E-2</v>
      </c>
      <c r="F1243">
        <v>5</v>
      </c>
      <c r="G1243" s="3">
        <v>5.7</v>
      </c>
      <c r="H1243" s="3">
        <v>1845020</v>
      </c>
      <c r="I1243">
        <v>2</v>
      </c>
      <c r="J1243">
        <v>0</v>
      </c>
      <c r="K1243">
        <v>0</v>
      </c>
      <c r="L1243">
        <v>0</v>
      </c>
      <c r="M1243">
        <f>'[1]Skole-arket'!$H$11/'[1]Skole-arket'!$H$11</f>
        <v>1</v>
      </c>
      <c r="N1243" s="4">
        <f>SUM('[1]Vægt-arket'!$B$3:$B$7)</f>
        <v>1</v>
      </c>
      <c r="O1243">
        <v>1</v>
      </c>
      <c r="P1243">
        <v>10</v>
      </c>
      <c r="Q1243">
        <v>1</v>
      </c>
      <c r="R1243">
        <v>0</v>
      </c>
      <c r="S1243">
        <v>1</v>
      </c>
      <c r="T1243">
        <v>0</v>
      </c>
    </row>
    <row r="1244" spans="1:20" x14ac:dyDescent="0.35">
      <c r="A1244" s="1">
        <v>43910</v>
      </c>
      <c r="B1244" t="s">
        <v>25</v>
      </c>
      <c r="C1244" s="2">
        <v>652</v>
      </c>
      <c r="D1244">
        <f t="shared" si="44"/>
        <v>2.8142475957319202</v>
      </c>
      <c r="E1244">
        <f t="shared" si="45"/>
        <v>3.8273264602551205E-2</v>
      </c>
      <c r="F1244">
        <v>6</v>
      </c>
      <c r="G1244" s="3">
        <v>4.3</v>
      </c>
      <c r="H1244" s="3">
        <v>1845020</v>
      </c>
      <c r="I1244">
        <v>2</v>
      </c>
      <c r="J1244">
        <v>0</v>
      </c>
      <c r="K1244">
        <v>0</v>
      </c>
      <c r="L1244">
        <v>0</v>
      </c>
      <c r="M1244">
        <f>'[1]Skole-arket'!$H$11/'[1]Skole-arket'!$H$11</f>
        <v>1</v>
      </c>
      <c r="N1244" s="4">
        <f>SUM('[1]Vægt-arket'!$B$3:$B$7)</f>
        <v>1</v>
      </c>
      <c r="O1244">
        <v>1</v>
      </c>
      <c r="P1244">
        <v>10</v>
      </c>
      <c r="Q1244">
        <v>1</v>
      </c>
      <c r="R1244">
        <v>0</v>
      </c>
      <c r="S1244">
        <v>1</v>
      </c>
      <c r="T1244">
        <v>0</v>
      </c>
    </row>
    <row r="1245" spans="1:20" x14ac:dyDescent="0.35">
      <c r="A1245" s="1">
        <v>43911</v>
      </c>
      <c r="B1245" t="s">
        <v>25</v>
      </c>
      <c r="C1245" s="2">
        <v>680</v>
      </c>
      <c r="D1245">
        <f t="shared" si="44"/>
        <v>2.8325089127062362</v>
      </c>
      <c r="E1245">
        <f t="shared" si="45"/>
        <v>1.8261316974315989E-2</v>
      </c>
      <c r="F1245">
        <v>0</v>
      </c>
      <c r="G1245" s="3">
        <v>2.5</v>
      </c>
      <c r="H1245" s="3">
        <v>1845020</v>
      </c>
      <c r="I1245">
        <v>2</v>
      </c>
      <c r="J1245">
        <v>0</v>
      </c>
      <c r="K1245">
        <v>0</v>
      </c>
      <c r="L1245">
        <v>0</v>
      </c>
      <c r="M1245">
        <f>'[1]Skole-arket'!$H$11/'[1]Skole-arket'!$H$11</f>
        <v>1</v>
      </c>
      <c r="N1245" s="4">
        <f>SUM('[1]Vægt-arket'!$B$3:$B$7)</f>
        <v>1</v>
      </c>
      <c r="O1245">
        <v>1</v>
      </c>
      <c r="P1245">
        <v>10</v>
      </c>
      <c r="Q1245">
        <v>1</v>
      </c>
      <c r="R1245">
        <v>0</v>
      </c>
      <c r="S1245">
        <v>1</v>
      </c>
      <c r="T1245">
        <v>0</v>
      </c>
    </row>
    <row r="1246" spans="1:20" x14ac:dyDescent="0.35">
      <c r="A1246" s="1">
        <v>43912</v>
      </c>
      <c r="B1246" t="s">
        <v>25</v>
      </c>
      <c r="C1246" s="2">
        <v>715</v>
      </c>
      <c r="D1246">
        <f t="shared" si="44"/>
        <v>2.8543060418010806</v>
      </c>
      <c r="E1246">
        <f t="shared" si="45"/>
        <v>2.1797129094844436E-2</v>
      </c>
      <c r="F1246">
        <v>1</v>
      </c>
      <c r="G1246" s="3">
        <v>2</v>
      </c>
      <c r="H1246" s="3">
        <v>1845020</v>
      </c>
      <c r="I1246">
        <v>2</v>
      </c>
      <c r="J1246">
        <v>0</v>
      </c>
      <c r="K1246">
        <v>0</v>
      </c>
      <c r="L1246">
        <v>0</v>
      </c>
      <c r="M1246">
        <f>'[1]Skole-arket'!$H$11/'[1]Skole-arket'!$H$11</f>
        <v>1</v>
      </c>
      <c r="N1246" s="4">
        <f>SUM('[1]Vægt-arket'!$B$3:$B$7)</f>
        <v>1</v>
      </c>
      <c r="O1246">
        <v>1</v>
      </c>
      <c r="P1246">
        <v>10</v>
      </c>
      <c r="Q1246">
        <v>1</v>
      </c>
      <c r="R1246">
        <v>0</v>
      </c>
      <c r="S1246">
        <v>1</v>
      </c>
      <c r="T1246">
        <v>0</v>
      </c>
    </row>
    <row r="1247" spans="1:20" x14ac:dyDescent="0.35">
      <c r="A1247" s="1">
        <v>43913</v>
      </c>
      <c r="B1247" t="s">
        <v>25</v>
      </c>
      <c r="C1247" s="2">
        <v>787</v>
      </c>
      <c r="D1247">
        <f t="shared" si="44"/>
        <v>2.8959747323590648</v>
      </c>
      <c r="E1247">
        <f t="shared" si="45"/>
        <v>4.1668690557984167E-2</v>
      </c>
      <c r="F1247">
        <v>2</v>
      </c>
      <c r="G1247" s="3">
        <v>2.2999999999999998</v>
      </c>
      <c r="H1247" s="3">
        <v>1845020</v>
      </c>
      <c r="I1247">
        <v>2</v>
      </c>
      <c r="J1247">
        <v>0</v>
      </c>
      <c r="K1247">
        <v>0</v>
      </c>
      <c r="L1247">
        <v>0</v>
      </c>
      <c r="M1247">
        <f>'[1]Skole-arket'!$H$11/'[1]Skole-arket'!$H$11</f>
        <v>1</v>
      </c>
      <c r="N1247" s="4">
        <f>SUM('[1]Vægt-arket'!$B$3:$B$7)</f>
        <v>1</v>
      </c>
      <c r="O1247">
        <v>1</v>
      </c>
      <c r="P1247">
        <v>10</v>
      </c>
      <c r="Q1247">
        <v>1</v>
      </c>
      <c r="R1247">
        <v>0</v>
      </c>
      <c r="S1247">
        <v>1</v>
      </c>
      <c r="T1247">
        <v>0</v>
      </c>
    </row>
    <row r="1248" spans="1:20" x14ac:dyDescent="0.35">
      <c r="A1248" s="1">
        <v>43914</v>
      </c>
      <c r="B1248" t="s">
        <v>25</v>
      </c>
      <c r="C1248" s="2">
        <v>861</v>
      </c>
      <c r="D1248">
        <f t="shared" si="44"/>
        <v>2.935003151453655</v>
      </c>
      <c r="E1248">
        <f t="shared" si="45"/>
        <v>3.9028419094590205E-2</v>
      </c>
      <c r="F1248">
        <v>3</v>
      </c>
      <c r="G1248" s="3">
        <v>3.7</v>
      </c>
      <c r="H1248" s="3">
        <v>1845020</v>
      </c>
      <c r="I1248">
        <v>2</v>
      </c>
      <c r="J1248">
        <v>0</v>
      </c>
      <c r="K1248">
        <v>0</v>
      </c>
      <c r="L1248">
        <v>0</v>
      </c>
      <c r="M1248">
        <f>'[1]Skole-arket'!$H$11/'[1]Skole-arket'!$H$11</f>
        <v>1</v>
      </c>
      <c r="N1248" s="4">
        <f>SUM('[1]Vægt-arket'!$B$3:$B$7)</f>
        <v>1</v>
      </c>
      <c r="O1248">
        <v>1</v>
      </c>
      <c r="P1248">
        <v>10</v>
      </c>
      <c r="Q1248">
        <v>1</v>
      </c>
      <c r="R1248">
        <v>0</v>
      </c>
      <c r="S1248">
        <v>1</v>
      </c>
      <c r="T1248">
        <v>0</v>
      </c>
    </row>
    <row r="1249" spans="1:20" x14ac:dyDescent="0.35">
      <c r="A1249" s="1">
        <v>43915</v>
      </c>
      <c r="B1249" t="s">
        <v>25</v>
      </c>
      <c r="C1249" s="2">
        <v>934</v>
      </c>
      <c r="D1249">
        <f t="shared" si="44"/>
        <v>2.9703468762300935</v>
      </c>
      <c r="E1249">
        <f t="shared" si="45"/>
        <v>3.5343724776438545E-2</v>
      </c>
      <c r="F1249">
        <v>4</v>
      </c>
      <c r="G1249" s="3">
        <v>4.5999999999999996</v>
      </c>
      <c r="H1249" s="3">
        <v>1845020</v>
      </c>
      <c r="I1249">
        <v>2</v>
      </c>
      <c r="J1249">
        <v>0</v>
      </c>
      <c r="K1249">
        <v>0</v>
      </c>
      <c r="L1249">
        <v>0</v>
      </c>
      <c r="M1249">
        <f>'[1]Skole-arket'!$H$11/'[1]Skole-arket'!$H$11</f>
        <v>1</v>
      </c>
      <c r="N1249" s="4">
        <f>SUM('[1]Vægt-arket'!$B$3:$B$7)</f>
        <v>1</v>
      </c>
      <c r="O1249">
        <v>1</v>
      </c>
      <c r="P1249">
        <v>10</v>
      </c>
      <c r="Q1249">
        <v>1</v>
      </c>
      <c r="R1249">
        <v>0</v>
      </c>
      <c r="S1249">
        <v>1</v>
      </c>
      <c r="T1249">
        <v>0</v>
      </c>
    </row>
    <row r="1250" spans="1:20" x14ac:dyDescent="0.35">
      <c r="A1250" s="1">
        <v>43916</v>
      </c>
      <c r="B1250" t="s">
        <v>25</v>
      </c>
      <c r="C1250" s="2">
        <v>1023</v>
      </c>
      <c r="D1250">
        <f t="shared" si="44"/>
        <v>3.0098756337121602</v>
      </c>
      <c r="E1250">
        <f t="shared" si="45"/>
        <v>3.9528757482066634E-2</v>
      </c>
      <c r="F1250">
        <v>5</v>
      </c>
      <c r="G1250" s="3">
        <v>4.0999999999999996</v>
      </c>
      <c r="H1250" s="3">
        <v>1845020</v>
      </c>
      <c r="I1250">
        <v>2</v>
      </c>
      <c r="J1250">
        <v>0</v>
      </c>
      <c r="K1250">
        <v>0</v>
      </c>
      <c r="L1250">
        <v>0</v>
      </c>
      <c r="M1250">
        <f>'[1]Skole-arket'!$H$11/'[1]Skole-arket'!$H$11</f>
        <v>1</v>
      </c>
      <c r="N1250" s="4">
        <f>SUM('[1]Vægt-arket'!$B$3:$B$7)</f>
        <v>1</v>
      </c>
      <c r="O1250">
        <v>1</v>
      </c>
      <c r="P1250">
        <v>10</v>
      </c>
      <c r="Q1250">
        <v>1</v>
      </c>
      <c r="R1250">
        <v>0</v>
      </c>
      <c r="S1250">
        <v>1</v>
      </c>
      <c r="T1250">
        <v>0</v>
      </c>
    </row>
    <row r="1251" spans="1:20" x14ac:dyDescent="0.35">
      <c r="A1251" s="1">
        <v>43917</v>
      </c>
      <c r="B1251" t="s">
        <v>25</v>
      </c>
      <c r="C1251" s="2">
        <v>1144</v>
      </c>
      <c r="D1251">
        <f t="shared" si="44"/>
        <v>3.0584260244570052</v>
      </c>
      <c r="E1251">
        <f t="shared" si="45"/>
        <v>4.8550390744845018E-2</v>
      </c>
      <c r="F1251">
        <v>6</v>
      </c>
      <c r="G1251" s="3">
        <v>4.4000000000000004</v>
      </c>
      <c r="H1251" s="3">
        <v>1845020</v>
      </c>
      <c r="I1251">
        <v>2</v>
      </c>
      <c r="J1251">
        <v>0</v>
      </c>
      <c r="K1251">
        <v>0</v>
      </c>
      <c r="L1251">
        <v>0</v>
      </c>
      <c r="M1251">
        <f>'[1]Skole-arket'!$H$11/'[1]Skole-arket'!$H$11</f>
        <v>1</v>
      </c>
      <c r="N1251" s="4">
        <f>SUM('[1]Vægt-arket'!$B$3:$B$7)</f>
        <v>1</v>
      </c>
      <c r="O1251">
        <v>1</v>
      </c>
      <c r="P1251">
        <v>10</v>
      </c>
      <c r="Q1251">
        <v>1</v>
      </c>
      <c r="R1251">
        <v>0</v>
      </c>
      <c r="S1251">
        <v>1</v>
      </c>
      <c r="T1251">
        <v>0</v>
      </c>
    </row>
    <row r="1252" spans="1:20" x14ac:dyDescent="0.35">
      <c r="A1252" s="1">
        <v>43918</v>
      </c>
      <c r="B1252" t="s">
        <v>25</v>
      </c>
      <c r="C1252" s="2">
        <v>1265</v>
      </c>
      <c r="D1252">
        <f t="shared" si="44"/>
        <v>3.1020905255118367</v>
      </c>
      <c r="E1252">
        <f t="shared" si="45"/>
        <v>4.366450105483155E-2</v>
      </c>
      <c r="F1252">
        <v>0</v>
      </c>
      <c r="G1252" s="3">
        <v>4.9000000000000004</v>
      </c>
      <c r="H1252" s="3">
        <v>1845020</v>
      </c>
      <c r="I1252">
        <v>2</v>
      </c>
      <c r="J1252">
        <v>0</v>
      </c>
      <c r="K1252">
        <v>0</v>
      </c>
      <c r="L1252">
        <v>0</v>
      </c>
      <c r="M1252">
        <f>'[1]Skole-arket'!$H$11/'[1]Skole-arket'!$H$11</f>
        <v>1</v>
      </c>
      <c r="N1252" s="4">
        <f>SUM('[1]Vægt-arket'!$B$3:$B$7)</f>
        <v>1</v>
      </c>
      <c r="O1252">
        <v>1</v>
      </c>
      <c r="P1252">
        <v>10</v>
      </c>
      <c r="Q1252">
        <v>1</v>
      </c>
      <c r="R1252">
        <v>0</v>
      </c>
      <c r="S1252">
        <v>1</v>
      </c>
      <c r="T1252">
        <v>0</v>
      </c>
    </row>
    <row r="1253" spans="1:20" x14ac:dyDescent="0.35">
      <c r="A1253" s="1">
        <v>43919</v>
      </c>
      <c r="B1253" t="s">
        <v>25</v>
      </c>
      <c r="C1253" s="2">
        <v>1348</v>
      </c>
      <c r="D1253">
        <f t="shared" si="44"/>
        <v>3.129689892199301</v>
      </c>
      <c r="E1253">
        <f t="shared" si="45"/>
        <v>2.7599366687464322E-2</v>
      </c>
      <c r="F1253">
        <v>1</v>
      </c>
      <c r="G1253" s="3">
        <v>2.4</v>
      </c>
      <c r="H1253" s="3">
        <v>1845020</v>
      </c>
      <c r="I1253">
        <v>2</v>
      </c>
      <c r="J1253">
        <v>0</v>
      </c>
      <c r="K1253">
        <v>0</v>
      </c>
      <c r="L1253">
        <v>0</v>
      </c>
      <c r="M1253">
        <f>'[1]Skole-arket'!$H$11/'[1]Skole-arket'!$H$11</f>
        <v>1</v>
      </c>
      <c r="N1253" s="4">
        <f>SUM('[1]Vægt-arket'!$B$3:$B$7)</f>
        <v>1</v>
      </c>
      <c r="O1253">
        <v>1</v>
      </c>
      <c r="P1253">
        <v>10</v>
      </c>
      <c r="Q1253">
        <v>1</v>
      </c>
      <c r="R1253">
        <v>0</v>
      </c>
      <c r="S1253">
        <v>1</v>
      </c>
      <c r="T1253">
        <v>0</v>
      </c>
    </row>
    <row r="1254" spans="1:20" x14ac:dyDescent="0.35">
      <c r="A1254" s="1">
        <v>43920</v>
      </c>
      <c r="B1254" t="s">
        <v>25</v>
      </c>
      <c r="C1254" s="2">
        <v>1509</v>
      </c>
      <c r="D1254">
        <f t="shared" si="44"/>
        <v>3.1786892397755899</v>
      </c>
      <c r="E1254">
        <f t="shared" si="45"/>
        <v>4.8999347576288876E-2</v>
      </c>
      <c r="F1254">
        <v>2</v>
      </c>
      <c r="G1254" s="3">
        <v>3.7</v>
      </c>
      <c r="H1254" s="3">
        <v>1845020</v>
      </c>
      <c r="I1254">
        <v>2</v>
      </c>
      <c r="J1254">
        <v>0</v>
      </c>
      <c r="K1254">
        <v>0</v>
      </c>
      <c r="L1254">
        <v>0</v>
      </c>
      <c r="M1254">
        <f>'[1]Skole-arket'!$H$11/'[1]Skole-arket'!$H$11</f>
        <v>1</v>
      </c>
      <c r="N1254" s="4">
        <f>SUM('[1]Vægt-arket'!$B$3:$B$7)</f>
        <v>1</v>
      </c>
      <c r="O1254">
        <v>1</v>
      </c>
      <c r="P1254">
        <v>10</v>
      </c>
      <c r="Q1254">
        <v>1</v>
      </c>
      <c r="R1254">
        <v>0</v>
      </c>
      <c r="S1254">
        <v>1</v>
      </c>
      <c r="T1254">
        <v>0</v>
      </c>
    </row>
    <row r="1255" spans="1:20" x14ac:dyDescent="0.35">
      <c r="A1255" s="1">
        <v>43921</v>
      </c>
      <c r="B1255" t="s">
        <v>25</v>
      </c>
      <c r="C1255" s="2">
        <v>1633</v>
      </c>
      <c r="D1255">
        <f t="shared" si="44"/>
        <v>3.2129861847366681</v>
      </c>
      <c r="E1255">
        <f t="shared" si="45"/>
        <v>3.4296944961078157E-2</v>
      </c>
      <c r="F1255">
        <v>3</v>
      </c>
      <c r="G1255" s="3">
        <v>2.7</v>
      </c>
      <c r="H1255" s="3">
        <v>1845020</v>
      </c>
      <c r="I1255">
        <v>2</v>
      </c>
      <c r="J1255">
        <v>0</v>
      </c>
      <c r="K1255">
        <v>0</v>
      </c>
      <c r="L1255">
        <v>0</v>
      </c>
      <c r="M1255">
        <f>'[1]Skole-arket'!$H$11/'[1]Skole-arket'!$H$11</f>
        <v>1</v>
      </c>
      <c r="N1255" s="4">
        <f>SUM('[1]Vægt-arket'!$B$3:$B$7)</f>
        <v>1</v>
      </c>
      <c r="O1255">
        <v>1</v>
      </c>
      <c r="P1255">
        <v>10</v>
      </c>
      <c r="Q1255">
        <v>1</v>
      </c>
      <c r="R1255">
        <v>0</v>
      </c>
      <c r="S1255">
        <v>1</v>
      </c>
      <c r="T1255">
        <v>0</v>
      </c>
    </row>
    <row r="1256" spans="1:20" x14ac:dyDescent="0.35">
      <c r="A1256" s="1">
        <v>43922</v>
      </c>
      <c r="B1256" t="s">
        <v>25</v>
      </c>
      <c r="C1256" s="2">
        <v>1773</v>
      </c>
      <c r="D1256">
        <f t="shared" si="44"/>
        <v>3.2487087356009177</v>
      </c>
      <c r="E1256">
        <f t="shared" si="45"/>
        <v>3.572255086424958E-2</v>
      </c>
      <c r="F1256">
        <v>4</v>
      </c>
      <c r="G1256" s="3">
        <v>5.9</v>
      </c>
      <c r="H1256" s="3">
        <v>1845020</v>
      </c>
      <c r="I1256">
        <v>2</v>
      </c>
      <c r="J1256">
        <v>0</v>
      </c>
      <c r="K1256">
        <v>0</v>
      </c>
      <c r="L1256">
        <v>0</v>
      </c>
      <c r="M1256">
        <f>'[1]Skole-arket'!$H$11/'[1]Skole-arket'!$H$11</f>
        <v>1</v>
      </c>
      <c r="N1256" s="4">
        <f>SUM('[1]Vægt-arket'!$B$3:$B$7)</f>
        <v>1</v>
      </c>
      <c r="O1256">
        <v>1</v>
      </c>
      <c r="P1256">
        <v>10</v>
      </c>
      <c r="Q1256">
        <v>1</v>
      </c>
      <c r="R1256">
        <v>0</v>
      </c>
      <c r="S1256">
        <v>1</v>
      </c>
      <c r="T1256">
        <v>0</v>
      </c>
    </row>
    <row r="1257" spans="1:20" x14ac:dyDescent="0.35">
      <c r="A1257" s="1">
        <v>43923</v>
      </c>
      <c r="B1257" t="s">
        <v>25</v>
      </c>
      <c r="C1257" s="2">
        <v>1959</v>
      </c>
      <c r="D1257">
        <f t="shared" si="44"/>
        <v>3.2920344359947364</v>
      </c>
      <c r="E1257">
        <f t="shared" si="45"/>
        <v>4.3325700393818778E-2</v>
      </c>
      <c r="F1257">
        <v>5</v>
      </c>
      <c r="G1257" s="3">
        <v>5.9</v>
      </c>
      <c r="H1257" s="3">
        <v>1845020</v>
      </c>
      <c r="I1257">
        <v>2</v>
      </c>
      <c r="J1257">
        <v>0</v>
      </c>
      <c r="K1257">
        <v>0</v>
      </c>
      <c r="L1257">
        <v>0</v>
      </c>
      <c r="M1257">
        <f>'[1]Skole-arket'!$H$11/'[1]Skole-arket'!$H$11</f>
        <v>1</v>
      </c>
      <c r="N1257" s="4">
        <f>SUM('[1]Vægt-arket'!$B$3:$B$7)</f>
        <v>1</v>
      </c>
      <c r="O1257">
        <v>1</v>
      </c>
      <c r="P1257">
        <v>10</v>
      </c>
      <c r="Q1257">
        <v>1</v>
      </c>
      <c r="R1257">
        <v>0</v>
      </c>
      <c r="S1257">
        <v>1</v>
      </c>
      <c r="T1257">
        <v>0</v>
      </c>
    </row>
    <row r="1258" spans="1:20" x14ac:dyDescent="0.35">
      <c r="A1258" s="1">
        <v>43924</v>
      </c>
      <c r="B1258" t="s">
        <v>25</v>
      </c>
      <c r="C1258" s="2">
        <v>2217</v>
      </c>
      <c r="D1258">
        <f t="shared" si="44"/>
        <v>3.3457656931144881</v>
      </c>
      <c r="E1258">
        <f t="shared" si="45"/>
        <v>5.3731257119751685E-2</v>
      </c>
      <c r="F1258">
        <v>6</v>
      </c>
      <c r="G1258" s="3">
        <v>4.3</v>
      </c>
      <c r="H1258" s="3">
        <v>1845020</v>
      </c>
      <c r="I1258">
        <v>2</v>
      </c>
      <c r="J1258">
        <v>0</v>
      </c>
      <c r="K1258">
        <v>0</v>
      </c>
      <c r="L1258">
        <v>0</v>
      </c>
      <c r="M1258">
        <f>'[1]Skole-arket'!$H$11/'[1]Skole-arket'!$H$11</f>
        <v>1</v>
      </c>
      <c r="N1258" s="4">
        <f>SUM('[1]Vægt-arket'!$B$3:$B$7)</f>
        <v>1</v>
      </c>
      <c r="O1258">
        <v>1</v>
      </c>
      <c r="P1258">
        <v>10</v>
      </c>
      <c r="Q1258">
        <v>1</v>
      </c>
      <c r="R1258">
        <v>0</v>
      </c>
      <c r="S1258">
        <v>1</v>
      </c>
      <c r="T1258">
        <v>0</v>
      </c>
    </row>
    <row r="1259" spans="1:20" x14ac:dyDescent="0.35">
      <c r="A1259" s="1">
        <v>43925</v>
      </c>
      <c r="B1259" t="s">
        <v>25</v>
      </c>
      <c r="C1259" s="2">
        <v>2430</v>
      </c>
      <c r="D1259">
        <f t="shared" si="44"/>
        <v>3.3856062735983121</v>
      </c>
      <c r="E1259">
        <f t="shared" si="45"/>
        <v>3.9840580483823995E-2</v>
      </c>
      <c r="F1259">
        <v>0</v>
      </c>
      <c r="G1259" s="3">
        <v>4.9000000000000004</v>
      </c>
      <c r="H1259" s="3">
        <v>1845020</v>
      </c>
      <c r="I1259">
        <v>2</v>
      </c>
      <c r="J1259">
        <v>0</v>
      </c>
      <c r="K1259">
        <v>0</v>
      </c>
      <c r="L1259">
        <v>0</v>
      </c>
      <c r="M1259">
        <f>'[1]Skole-arket'!$H$11/'[1]Skole-arket'!$H$11</f>
        <v>1</v>
      </c>
      <c r="N1259" s="4">
        <f>SUM('[1]Vægt-arket'!$B$3:$B$7)</f>
        <v>1</v>
      </c>
      <c r="O1259">
        <v>1</v>
      </c>
      <c r="P1259">
        <v>10</v>
      </c>
      <c r="Q1259">
        <v>1</v>
      </c>
      <c r="R1259">
        <v>0</v>
      </c>
      <c r="S1259">
        <v>1</v>
      </c>
      <c r="T1259">
        <v>0</v>
      </c>
    </row>
    <row r="1260" spans="1:20" x14ac:dyDescent="0.35">
      <c r="A1260" s="1">
        <v>43926</v>
      </c>
      <c r="B1260" t="s">
        <v>25</v>
      </c>
      <c r="C1260" s="2">
        <v>2532</v>
      </c>
      <c r="D1260">
        <f t="shared" si="44"/>
        <v>3.4034637013453173</v>
      </c>
      <c r="E1260">
        <f t="shared" si="45"/>
        <v>1.7857427747005161E-2</v>
      </c>
      <c r="F1260">
        <v>1</v>
      </c>
      <c r="G1260" s="3">
        <v>8.1999999999999993</v>
      </c>
      <c r="H1260" s="3">
        <v>1845020</v>
      </c>
      <c r="I1260">
        <v>2</v>
      </c>
      <c r="J1260">
        <v>0</v>
      </c>
      <c r="K1260">
        <v>0</v>
      </c>
      <c r="L1260">
        <v>0</v>
      </c>
      <c r="M1260">
        <f>'[1]Skole-arket'!$H$11/'[1]Skole-arket'!$H$11</f>
        <v>1</v>
      </c>
      <c r="N1260" s="4">
        <f>SUM('[1]Vægt-arket'!$B$3:$B$7)</f>
        <v>1</v>
      </c>
      <c r="O1260">
        <v>1</v>
      </c>
      <c r="P1260">
        <v>10</v>
      </c>
      <c r="Q1260">
        <v>1</v>
      </c>
      <c r="R1260">
        <v>0</v>
      </c>
      <c r="S1260">
        <v>1</v>
      </c>
      <c r="T1260">
        <v>0</v>
      </c>
    </row>
    <row r="1261" spans="1:20" x14ac:dyDescent="0.35">
      <c r="A1261" s="1">
        <v>43927</v>
      </c>
      <c r="B1261" t="s">
        <v>25</v>
      </c>
      <c r="C1261" s="2">
        <v>2753</v>
      </c>
      <c r="D1261">
        <f t="shared" si="44"/>
        <v>3.4398062113933303</v>
      </c>
      <c r="E1261">
        <f t="shared" si="45"/>
        <v>3.6342510048013033E-2</v>
      </c>
      <c r="F1261">
        <v>2</v>
      </c>
      <c r="G1261" s="3">
        <v>10.4</v>
      </c>
      <c r="H1261" s="3">
        <v>1845020</v>
      </c>
      <c r="I1261">
        <v>2</v>
      </c>
      <c r="J1261">
        <v>0</v>
      </c>
      <c r="K1261">
        <v>0</v>
      </c>
      <c r="L1261">
        <v>0</v>
      </c>
      <c r="M1261">
        <f>'[1]Skole-arket'!$H$11/'[1]Skole-arket'!$H$11</f>
        <v>1</v>
      </c>
      <c r="N1261" s="4">
        <f>SUM('[1]Vægt-arket'!$B$3:$B$7)</f>
        <v>1</v>
      </c>
      <c r="O1261">
        <v>1</v>
      </c>
      <c r="P1261">
        <v>10</v>
      </c>
      <c r="Q1261">
        <v>1</v>
      </c>
      <c r="R1261">
        <v>0</v>
      </c>
      <c r="S1261">
        <v>1</v>
      </c>
      <c r="T1261">
        <v>0</v>
      </c>
    </row>
    <row r="1262" spans="1:20" x14ac:dyDescent="0.35">
      <c r="A1262" s="1">
        <v>43928</v>
      </c>
      <c r="B1262" t="s">
        <v>25</v>
      </c>
      <c r="C1262" s="2">
        <v>2935</v>
      </c>
      <c r="D1262">
        <f t="shared" si="44"/>
        <v>3.4676081055836332</v>
      </c>
      <c r="E1262">
        <f t="shared" si="45"/>
        <v>2.7801894190302878E-2</v>
      </c>
      <c r="F1262">
        <v>3</v>
      </c>
      <c r="G1262" s="3">
        <v>9.6999999999999993</v>
      </c>
      <c r="H1262" s="3">
        <v>1845020</v>
      </c>
      <c r="I1262">
        <v>2</v>
      </c>
      <c r="J1262">
        <v>0</v>
      </c>
      <c r="K1262">
        <v>0</v>
      </c>
      <c r="L1262">
        <v>0</v>
      </c>
      <c r="M1262">
        <f>'[1]Skole-arket'!$H$11/'[1]Skole-arket'!$H$11</f>
        <v>1</v>
      </c>
      <c r="N1262" s="4">
        <f>SUM('[1]Vægt-arket'!$B$3:$B$7)</f>
        <v>1</v>
      </c>
      <c r="O1262">
        <v>1</v>
      </c>
      <c r="P1262">
        <v>10</v>
      </c>
      <c r="Q1262">
        <v>1</v>
      </c>
      <c r="R1262">
        <v>0</v>
      </c>
      <c r="S1262">
        <v>1</v>
      </c>
      <c r="T1262">
        <v>0</v>
      </c>
    </row>
    <row r="1263" spans="1:20" x14ac:dyDescent="0.35">
      <c r="A1263" s="1">
        <v>43929</v>
      </c>
      <c r="B1263" t="s">
        <v>25</v>
      </c>
      <c r="C1263" s="2">
        <v>3101</v>
      </c>
      <c r="D1263">
        <f t="shared" si="44"/>
        <v>3.4915017662373264</v>
      </c>
      <c r="E1263">
        <f t="shared" si="45"/>
        <v>2.3893660653693249E-2</v>
      </c>
      <c r="F1263">
        <v>4</v>
      </c>
      <c r="G1263" s="3">
        <v>9.1999999999999993</v>
      </c>
      <c r="H1263" s="3">
        <v>1845020</v>
      </c>
      <c r="I1263">
        <v>2</v>
      </c>
      <c r="J1263">
        <v>0</v>
      </c>
      <c r="K1263">
        <v>0</v>
      </c>
      <c r="L1263">
        <v>0</v>
      </c>
      <c r="M1263">
        <f>'[1]Skole-arket'!$H$11/'[1]Skole-arket'!$H$11</f>
        <v>1</v>
      </c>
      <c r="N1263" s="4">
        <f>SUM('[1]Vægt-arket'!$B$3:$B$7)</f>
        <v>1</v>
      </c>
      <c r="O1263">
        <v>1</v>
      </c>
      <c r="P1263">
        <v>10</v>
      </c>
      <c r="Q1263">
        <v>1</v>
      </c>
      <c r="R1263">
        <v>0</v>
      </c>
      <c r="S1263">
        <v>1</v>
      </c>
      <c r="T1263">
        <v>0</v>
      </c>
    </row>
    <row r="1264" spans="1:20" x14ac:dyDescent="0.35">
      <c r="A1264" s="1">
        <v>43930</v>
      </c>
      <c r="B1264" t="s">
        <v>25</v>
      </c>
      <c r="C1264" s="2">
        <v>3175</v>
      </c>
      <c r="D1264">
        <f t="shared" si="44"/>
        <v>3.5017437296279943</v>
      </c>
      <c r="E1264">
        <f t="shared" si="45"/>
        <v>1.0241963390667852E-2</v>
      </c>
      <c r="F1264">
        <v>5</v>
      </c>
      <c r="G1264" s="3">
        <v>7.6</v>
      </c>
      <c r="H1264" s="3">
        <v>1845020</v>
      </c>
      <c r="I1264">
        <v>2</v>
      </c>
      <c r="J1264">
        <v>0</v>
      </c>
      <c r="K1264">
        <v>0</v>
      </c>
      <c r="L1264">
        <v>0</v>
      </c>
      <c r="M1264">
        <f>'[1]Skole-arket'!$H$11/'[1]Skole-arket'!$H$11</f>
        <v>1</v>
      </c>
      <c r="N1264" s="4">
        <f>SUM('[1]Vægt-arket'!$B$3:$B$7)</f>
        <v>1</v>
      </c>
      <c r="O1264">
        <v>1</v>
      </c>
      <c r="P1264">
        <v>10</v>
      </c>
      <c r="Q1264">
        <v>1</v>
      </c>
      <c r="R1264">
        <v>0</v>
      </c>
      <c r="S1264">
        <v>1</v>
      </c>
      <c r="T1264">
        <v>0</v>
      </c>
    </row>
    <row r="1265" spans="1:20" x14ac:dyDescent="0.35">
      <c r="A1265" s="1">
        <v>43931</v>
      </c>
      <c r="B1265" t="s">
        <v>25</v>
      </c>
      <c r="C1265" s="2">
        <v>3263</v>
      </c>
      <c r="D1265">
        <f t="shared" si="44"/>
        <v>3.5136170737878749</v>
      </c>
      <c r="E1265">
        <f t="shared" si="45"/>
        <v>1.1873344159880617E-2</v>
      </c>
      <c r="F1265">
        <v>6</v>
      </c>
      <c r="G1265" s="3">
        <v>5.2</v>
      </c>
      <c r="H1265" s="3">
        <v>1845020</v>
      </c>
      <c r="I1265">
        <v>2</v>
      </c>
      <c r="J1265">
        <v>0</v>
      </c>
      <c r="K1265">
        <v>0</v>
      </c>
      <c r="L1265">
        <v>0</v>
      </c>
      <c r="M1265">
        <f>'[1]Skole-arket'!$H$11/'[1]Skole-arket'!$H$11</f>
        <v>1</v>
      </c>
      <c r="N1265" s="4">
        <f>SUM('[1]Vægt-arket'!$B$3:$B$7)</f>
        <v>1</v>
      </c>
      <c r="O1265">
        <v>1</v>
      </c>
      <c r="P1265">
        <v>10</v>
      </c>
      <c r="Q1265">
        <v>1</v>
      </c>
      <c r="R1265">
        <v>0</v>
      </c>
      <c r="S1265">
        <v>1</v>
      </c>
      <c r="T1265">
        <v>0</v>
      </c>
    </row>
    <row r="1266" spans="1:20" x14ac:dyDescent="0.35">
      <c r="A1266" s="1">
        <v>43932</v>
      </c>
      <c r="B1266" t="s">
        <v>25</v>
      </c>
      <c r="C1266" s="2">
        <v>3337</v>
      </c>
      <c r="D1266">
        <f t="shared" si="44"/>
        <v>3.5233562066547925</v>
      </c>
      <c r="E1266">
        <f t="shared" si="45"/>
        <v>9.7391328669176325E-3</v>
      </c>
      <c r="F1266">
        <v>0</v>
      </c>
      <c r="G1266" s="3">
        <v>5.4</v>
      </c>
      <c r="H1266" s="3">
        <v>1845020</v>
      </c>
      <c r="I1266">
        <v>2</v>
      </c>
      <c r="J1266">
        <v>0</v>
      </c>
      <c r="K1266">
        <v>0</v>
      </c>
      <c r="L1266">
        <v>0</v>
      </c>
      <c r="M1266">
        <f>'[1]Skole-arket'!$H$11/'[1]Skole-arket'!$H$11</f>
        <v>1</v>
      </c>
      <c r="N1266" s="4">
        <f>SUM('[1]Vægt-arket'!$B$3:$B$7)</f>
        <v>1</v>
      </c>
      <c r="O1266">
        <v>1</v>
      </c>
      <c r="P1266">
        <v>10</v>
      </c>
      <c r="Q1266">
        <v>1</v>
      </c>
      <c r="R1266">
        <v>0</v>
      </c>
      <c r="S1266">
        <v>1</v>
      </c>
      <c r="T1266">
        <v>0</v>
      </c>
    </row>
    <row r="1267" spans="1:20" x14ac:dyDescent="0.35">
      <c r="A1267" s="1">
        <v>43933</v>
      </c>
      <c r="B1267" t="s">
        <v>25</v>
      </c>
      <c r="C1267" s="2">
        <v>3432</v>
      </c>
      <c r="D1267">
        <f t="shared" si="44"/>
        <v>3.5355472791766678</v>
      </c>
      <c r="E1267">
        <f t="shared" si="45"/>
        <v>1.2191072521875235E-2</v>
      </c>
      <c r="F1267">
        <v>1</v>
      </c>
      <c r="G1267" s="3">
        <v>9.6999999999999993</v>
      </c>
      <c r="H1267" s="3">
        <v>1845020</v>
      </c>
      <c r="I1267">
        <v>2</v>
      </c>
      <c r="J1267">
        <v>0</v>
      </c>
      <c r="K1267">
        <v>0</v>
      </c>
      <c r="L1267">
        <v>0</v>
      </c>
      <c r="M1267">
        <f>'[1]Skole-arket'!$H$11/'[1]Skole-arket'!$H$11</f>
        <v>1</v>
      </c>
      <c r="N1267" s="4">
        <f>SUM('[1]Vægt-arket'!$B$3:$B$7)</f>
        <v>1</v>
      </c>
      <c r="O1267">
        <v>1</v>
      </c>
      <c r="P1267">
        <v>10</v>
      </c>
      <c r="Q1267">
        <v>1</v>
      </c>
      <c r="R1267">
        <v>0</v>
      </c>
      <c r="S1267">
        <v>1</v>
      </c>
      <c r="T1267">
        <v>0</v>
      </c>
    </row>
    <row r="1268" spans="1:20" x14ac:dyDescent="0.35">
      <c r="A1268" s="1">
        <v>43934</v>
      </c>
      <c r="B1268" t="s">
        <v>25</v>
      </c>
      <c r="C1268" s="2">
        <v>3528</v>
      </c>
      <c r="D1268">
        <f t="shared" si="44"/>
        <v>3.5475285764597819</v>
      </c>
      <c r="E1268">
        <f t="shared" si="45"/>
        <v>1.1981297283114145E-2</v>
      </c>
      <c r="F1268">
        <v>2</v>
      </c>
      <c r="G1268" s="3">
        <v>5</v>
      </c>
      <c r="H1268" s="3">
        <v>1845020</v>
      </c>
      <c r="I1268">
        <v>2</v>
      </c>
      <c r="J1268">
        <v>0</v>
      </c>
      <c r="K1268">
        <v>0</v>
      </c>
      <c r="L1268">
        <v>0</v>
      </c>
      <c r="M1268">
        <f>'[1]Skole-arket'!$H$11/'[1]Skole-arket'!$H$11</f>
        <v>1</v>
      </c>
      <c r="N1268" s="4">
        <f>SUM('[1]Vægt-arket'!$B$3:$B$7)</f>
        <v>1</v>
      </c>
      <c r="O1268">
        <v>1</v>
      </c>
      <c r="P1268">
        <v>10</v>
      </c>
      <c r="Q1268">
        <v>1</v>
      </c>
      <c r="R1268">
        <v>0</v>
      </c>
      <c r="S1268">
        <v>1</v>
      </c>
      <c r="T1268">
        <v>0</v>
      </c>
    </row>
    <row r="1269" spans="1:20" x14ac:dyDescent="0.35">
      <c r="A1269" s="1">
        <v>43935</v>
      </c>
      <c r="B1269" t="s">
        <v>25</v>
      </c>
      <c r="C1269" s="2">
        <v>3662</v>
      </c>
      <c r="D1269">
        <f t="shared" si="44"/>
        <v>3.5637183399656776</v>
      </c>
      <c r="E1269">
        <f t="shared" si="45"/>
        <v>1.6189763505895627E-2</v>
      </c>
      <c r="F1269">
        <v>3</v>
      </c>
      <c r="G1269" s="3">
        <v>4.8</v>
      </c>
      <c r="H1269" s="3">
        <v>1845020</v>
      </c>
      <c r="I1269">
        <v>2</v>
      </c>
      <c r="J1269">
        <v>0</v>
      </c>
      <c r="K1269">
        <v>0</v>
      </c>
      <c r="L1269">
        <v>0</v>
      </c>
      <c r="M1269">
        <f>'[1]Skole-arket'!$H$11/'[1]Skole-arket'!$H$11</f>
        <v>1</v>
      </c>
      <c r="N1269" s="4">
        <f>SUM('[1]Vægt-arket'!$B$3:$B$7)</f>
        <v>1</v>
      </c>
      <c r="O1269">
        <v>1</v>
      </c>
      <c r="P1269">
        <v>10</v>
      </c>
      <c r="Q1269">
        <v>1</v>
      </c>
      <c r="R1269">
        <v>0</v>
      </c>
      <c r="S1269">
        <v>1</v>
      </c>
      <c r="T1269">
        <v>0</v>
      </c>
    </row>
    <row r="1270" spans="1:20" x14ac:dyDescent="0.35">
      <c r="A1270" s="1">
        <v>43936</v>
      </c>
      <c r="B1270" t="s">
        <v>25</v>
      </c>
      <c r="C1270" s="2">
        <v>3781</v>
      </c>
      <c r="D1270">
        <f t="shared" si="44"/>
        <v>3.5776066773625357</v>
      </c>
      <c r="E1270">
        <f t="shared" si="45"/>
        <v>1.388833739685813E-2</v>
      </c>
      <c r="F1270">
        <v>4</v>
      </c>
      <c r="G1270" s="3">
        <v>8.1</v>
      </c>
      <c r="H1270" s="3">
        <v>1845020</v>
      </c>
      <c r="I1270">
        <v>2</v>
      </c>
      <c r="J1270">
        <v>0</v>
      </c>
      <c r="K1270">
        <v>0</v>
      </c>
      <c r="L1270">
        <v>0</v>
      </c>
      <c r="M1270">
        <f>SUM('[1]Skole-arket'!$D$11:$D$15,'[1]Skole-arket'!$I$3,'[1]Skole-arket'!$D$17)/'[1]Skole-arket'!$H$11</f>
        <v>0.40067793739795876</v>
      </c>
      <c r="N1270" s="4">
        <f>SUM('[1]Vægt-arket'!$B$3:$B$7)</f>
        <v>1</v>
      </c>
      <c r="O1270">
        <v>1</v>
      </c>
      <c r="P1270">
        <v>10</v>
      </c>
      <c r="Q1270">
        <v>1</v>
      </c>
      <c r="R1270">
        <v>0</v>
      </c>
      <c r="S1270">
        <v>1</v>
      </c>
      <c r="T1270">
        <v>0</v>
      </c>
    </row>
    <row r="1271" spans="1:20" x14ac:dyDescent="0.35">
      <c r="A1271" s="1">
        <v>43937</v>
      </c>
      <c r="B1271" t="s">
        <v>25</v>
      </c>
      <c r="C1271" s="2">
        <v>3871</v>
      </c>
      <c r="D1271">
        <f t="shared" si="44"/>
        <v>3.5878231713189552</v>
      </c>
      <c r="E1271">
        <f t="shared" si="45"/>
        <v>1.0216493956419548E-2</v>
      </c>
      <c r="F1271">
        <v>5</v>
      </c>
      <c r="G1271" s="3">
        <v>8.3000000000000007</v>
      </c>
      <c r="H1271" s="3">
        <v>1845020</v>
      </c>
      <c r="I1271">
        <v>2</v>
      </c>
      <c r="J1271">
        <v>0</v>
      </c>
      <c r="K1271">
        <v>0</v>
      </c>
      <c r="L1271">
        <v>0</v>
      </c>
      <c r="M1271">
        <f>SUM('[1]Skole-arket'!$D$11:$D$15,'[1]Skole-arket'!$I$3,'[1]Skole-arket'!$D$17)/'[1]Skole-arket'!$H$11</f>
        <v>0.40067793739795876</v>
      </c>
      <c r="N1271" s="4">
        <f>SUM('[1]Vægt-arket'!$B$3:$B$7)</f>
        <v>1</v>
      </c>
      <c r="O1271">
        <v>1</v>
      </c>
      <c r="P1271">
        <v>10</v>
      </c>
      <c r="Q1271">
        <v>1</v>
      </c>
      <c r="R1271">
        <v>0</v>
      </c>
      <c r="S1271">
        <v>1</v>
      </c>
      <c r="T1271">
        <v>0</v>
      </c>
    </row>
    <row r="1272" spans="1:20" x14ac:dyDescent="0.35">
      <c r="A1272" s="1">
        <v>43938</v>
      </c>
      <c r="B1272" t="s">
        <v>25</v>
      </c>
      <c r="C1272" s="2">
        <v>3959</v>
      </c>
      <c r="D1272">
        <f t="shared" si="44"/>
        <v>3.5975855017522047</v>
      </c>
      <c r="E1272">
        <f t="shared" si="45"/>
        <v>9.7623304332494776E-3</v>
      </c>
      <c r="F1272">
        <v>6</v>
      </c>
      <c r="G1272" s="3">
        <v>6.6</v>
      </c>
      <c r="H1272" s="3">
        <v>1845020</v>
      </c>
      <c r="I1272">
        <v>2</v>
      </c>
      <c r="J1272">
        <v>0</v>
      </c>
      <c r="K1272">
        <v>0</v>
      </c>
      <c r="L1272">
        <v>0</v>
      </c>
      <c r="M1272">
        <f>SUM('[1]Skole-arket'!$D$11:$D$15,'[1]Skole-arket'!$I$3,'[1]Skole-arket'!$D$17)/'[1]Skole-arket'!$H$11</f>
        <v>0.40067793739795876</v>
      </c>
      <c r="N1272" s="4">
        <f>SUM('[1]Vægt-arket'!$B$3:$B$7)</f>
        <v>1</v>
      </c>
      <c r="O1272">
        <v>1</v>
      </c>
      <c r="P1272">
        <v>10</v>
      </c>
      <c r="Q1272">
        <v>1</v>
      </c>
      <c r="R1272">
        <v>0</v>
      </c>
      <c r="S1272">
        <v>1</v>
      </c>
      <c r="T1272">
        <v>0</v>
      </c>
    </row>
    <row r="1273" spans="1:20" x14ac:dyDescent="0.35">
      <c r="A1273" s="1">
        <v>43939</v>
      </c>
      <c r="B1273" t="s">
        <v>25</v>
      </c>
      <c r="C1273" s="2">
        <v>4019</v>
      </c>
      <c r="D1273">
        <f t="shared" si="44"/>
        <v>3.604118006192035</v>
      </c>
      <c r="E1273">
        <f t="shared" si="45"/>
        <v>6.5325044398303334E-3</v>
      </c>
      <c r="F1273">
        <v>0</v>
      </c>
      <c r="G1273" s="3">
        <v>6.5</v>
      </c>
      <c r="H1273" s="3">
        <v>1845020</v>
      </c>
      <c r="I1273">
        <v>2</v>
      </c>
      <c r="J1273">
        <v>0</v>
      </c>
      <c r="K1273">
        <v>0</v>
      </c>
      <c r="L1273">
        <v>0</v>
      </c>
      <c r="M1273">
        <f>SUM('[1]Skole-arket'!$D$11:$D$15,'[1]Skole-arket'!$I$3,'[1]Skole-arket'!$D$17)/'[1]Skole-arket'!$H$11</f>
        <v>0.40067793739795876</v>
      </c>
      <c r="N1273" s="4">
        <f>SUM('[1]Vægt-arket'!$B$3:$B$7)</f>
        <v>1</v>
      </c>
      <c r="O1273">
        <v>1</v>
      </c>
      <c r="P1273">
        <v>10</v>
      </c>
      <c r="Q1273">
        <v>1</v>
      </c>
      <c r="R1273">
        <v>0</v>
      </c>
      <c r="S1273">
        <v>1</v>
      </c>
      <c r="T1273">
        <v>0</v>
      </c>
    </row>
    <row r="1274" spans="1:20" x14ac:dyDescent="0.35">
      <c r="A1274" s="1">
        <v>43940</v>
      </c>
      <c r="B1274" t="s">
        <v>25</v>
      </c>
      <c r="C1274" s="2">
        <v>4080</v>
      </c>
      <c r="D1274">
        <f t="shared" si="44"/>
        <v>3.61066016308988</v>
      </c>
      <c r="E1274">
        <f t="shared" si="45"/>
        <v>6.5421568978449862E-3</v>
      </c>
      <c r="F1274">
        <v>1</v>
      </c>
      <c r="G1274" s="3">
        <v>7.5</v>
      </c>
      <c r="H1274" s="3">
        <v>1845020</v>
      </c>
      <c r="I1274">
        <v>2</v>
      </c>
      <c r="J1274">
        <v>0</v>
      </c>
      <c r="K1274">
        <v>0</v>
      </c>
      <c r="L1274">
        <v>0</v>
      </c>
      <c r="M1274">
        <f>SUM('[1]Skole-arket'!$D$11:$D$15,'[1]Skole-arket'!$I$3,'[1]Skole-arket'!$D$17)/'[1]Skole-arket'!$H$11</f>
        <v>0.40067793739795876</v>
      </c>
      <c r="N1274" s="4">
        <f>SUM('[1]Vægt-arket'!$B$3:$B$7)</f>
        <v>1</v>
      </c>
      <c r="O1274">
        <v>1</v>
      </c>
      <c r="P1274">
        <v>10</v>
      </c>
      <c r="Q1274">
        <v>1</v>
      </c>
      <c r="R1274">
        <v>0</v>
      </c>
      <c r="S1274">
        <v>1</v>
      </c>
      <c r="T1274">
        <v>0</v>
      </c>
    </row>
    <row r="1275" spans="1:20" x14ac:dyDescent="0.35">
      <c r="A1275" s="1">
        <v>43941</v>
      </c>
      <c r="B1275" t="s">
        <v>25</v>
      </c>
      <c r="C1275" s="2">
        <v>4219</v>
      </c>
      <c r="D1275">
        <f t="shared" si="44"/>
        <v>3.625209525381881</v>
      </c>
      <c r="E1275">
        <f t="shared" si="45"/>
        <v>1.4549362292000989E-2</v>
      </c>
      <c r="F1275">
        <v>2</v>
      </c>
      <c r="G1275" s="3">
        <v>8.6</v>
      </c>
      <c r="H1275" s="3">
        <v>1845020</v>
      </c>
      <c r="I1275">
        <v>2</v>
      </c>
      <c r="J1275">
        <v>0</v>
      </c>
      <c r="K1275">
        <v>0</v>
      </c>
      <c r="L1275">
        <v>0</v>
      </c>
      <c r="M1275">
        <f>SUM('[1]Skole-arket'!$D$11:$D$15,'[1]Skole-arket'!$I$3,'[1]Skole-arket'!$D$17)/'[1]Skole-arket'!$H$11</f>
        <v>0.40067793739795876</v>
      </c>
      <c r="N1275" s="4">
        <f>SUM('[1]Vægt-arket'!$B$4:$B$7)</f>
        <v>0.79999999999999993</v>
      </c>
      <c r="O1275">
        <v>1</v>
      </c>
      <c r="P1275">
        <v>10</v>
      </c>
      <c r="Q1275">
        <v>1</v>
      </c>
      <c r="R1275">
        <v>0</v>
      </c>
      <c r="S1275">
        <v>1</v>
      </c>
      <c r="T1275">
        <v>0</v>
      </c>
    </row>
    <row r="1276" spans="1:20" x14ac:dyDescent="0.35">
      <c r="A1276" s="1">
        <v>43942</v>
      </c>
      <c r="B1276" t="s">
        <v>25</v>
      </c>
      <c r="C1276" s="2">
        <v>4339</v>
      </c>
      <c r="D1276">
        <f t="shared" si="44"/>
        <v>3.637389650129212</v>
      </c>
      <c r="E1276">
        <f t="shared" si="45"/>
        <v>1.2180124747330989E-2</v>
      </c>
      <c r="F1276">
        <v>3</v>
      </c>
      <c r="G1276" s="3">
        <v>10</v>
      </c>
      <c r="H1276" s="3">
        <v>1845020</v>
      </c>
      <c r="I1276">
        <v>3</v>
      </c>
      <c r="J1276">
        <v>0</v>
      </c>
      <c r="K1276">
        <v>1</v>
      </c>
      <c r="L1276">
        <v>0</v>
      </c>
      <c r="M1276">
        <f>SUM('[1]Skole-arket'!$D$11:$D$15,'[1]Skole-arket'!$I$3,'[1]Skole-arket'!$D$17)/'[1]Skole-arket'!$H$11</f>
        <v>0.40067793739795876</v>
      </c>
      <c r="N1276" s="4">
        <f>SUM('[1]Vægt-arket'!$B$4:$B$7)</f>
        <v>0.79999999999999993</v>
      </c>
      <c r="O1276">
        <v>1</v>
      </c>
      <c r="P1276">
        <v>10</v>
      </c>
      <c r="Q1276">
        <v>1</v>
      </c>
      <c r="R1276">
        <v>0</v>
      </c>
      <c r="S1276">
        <v>1</v>
      </c>
      <c r="T1276">
        <v>0</v>
      </c>
    </row>
    <row r="1277" spans="1:20" x14ac:dyDescent="0.35">
      <c r="A1277" s="1">
        <v>43943</v>
      </c>
      <c r="B1277" t="s">
        <v>25</v>
      </c>
      <c r="C1277" s="2">
        <v>4492</v>
      </c>
      <c r="D1277">
        <f t="shared" si="44"/>
        <v>3.6524397475894204</v>
      </c>
      <c r="E1277">
        <f t="shared" si="45"/>
        <v>1.5050097460208356E-2</v>
      </c>
      <c r="F1277">
        <v>4</v>
      </c>
      <c r="G1277" s="3">
        <v>10.6</v>
      </c>
      <c r="H1277" s="3">
        <v>1845020</v>
      </c>
      <c r="I1277">
        <v>3</v>
      </c>
      <c r="J1277">
        <v>0</v>
      </c>
      <c r="K1277">
        <v>0</v>
      </c>
      <c r="L1277">
        <v>0</v>
      </c>
      <c r="M1277">
        <f>SUM('[1]Skole-arket'!$D$11:$D$15,'[1]Skole-arket'!$I$3,'[1]Skole-arket'!$D$17)/'[1]Skole-arket'!$H$11</f>
        <v>0.40067793739795876</v>
      </c>
      <c r="N1277" s="4">
        <f>SUM('[1]Vægt-arket'!$B$4:$B$7)</f>
        <v>0.79999999999999993</v>
      </c>
      <c r="O1277">
        <v>1</v>
      </c>
      <c r="P1277">
        <v>10</v>
      </c>
      <c r="Q1277">
        <v>1</v>
      </c>
      <c r="R1277">
        <v>0</v>
      </c>
      <c r="S1277">
        <v>1</v>
      </c>
      <c r="T1277">
        <v>0</v>
      </c>
    </row>
    <row r="1278" spans="1:20" x14ac:dyDescent="0.35">
      <c r="A1278" s="1">
        <v>43944</v>
      </c>
      <c r="B1278" t="s">
        <v>25</v>
      </c>
      <c r="C1278" s="2">
        <v>4630</v>
      </c>
      <c r="D1278">
        <f t="shared" si="44"/>
        <v>3.6655809910179533</v>
      </c>
      <c r="E1278">
        <f t="shared" si="45"/>
        <v>1.3141243428532956E-2</v>
      </c>
      <c r="F1278">
        <v>5</v>
      </c>
      <c r="G1278" s="3">
        <v>11.4</v>
      </c>
      <c r="H1278" s="3">
        <v>1845020</v>
      </c>
      <c r="I1278">
        <v>3</v>
      </c>
      <c r="J1278">
        <v>0</v>
      </c>
      <c r="K1278">
        <v>0</v>
      </c>
      <c r="L1278">
        <v>0</v>
      </c>
      <c r="M1278">
        <f>SUM('[1]Skole-arket'!$D$11:$D$15,'[1]Skole-arket'!$I$3,'[1]Skole-arket'!$D$17)/'[1]Skole-arket'!$H$11</f>
        <v>0.40067793739795876</v>
      </c>
      <c r="N1278" s="4">
        <f>SUM('[1]Vægt-arket'!$B$4:$B$7)</f>
        <v>0.79999999999999993</v>
      </c>
      <c r="O1278">
        <v>1</v>
      </c>
      <c r="P1278">
        <v>10</v>
      </c>
      <c r="Q1278">
        <v>1</v>
      </c>
      <c r="R1278">
        <v>0</v>
      </c>
      <c r="S1278">
        <v>1</v>
      </c>
      <c r="T1278">
        <v>0</v>
      </c>
    </row>
    <row r="1279" spans="1:20" x14ac:dyDescent="0.35">
      <c r="A1279" s="1">
        <v>43945</v>
      </c>
      <c r="B1279" t="s">
        <v>25</v>
      </c>
      <c r="C1279" s="2">
        <v>4725</v>
      </c>
      <c r="D1279">
        <f t="shared" si="44"/>
        <v>3.6744018128452818</v>
      </c>
      <c r="E1279">
        <f t="shared" si="45"/>
        <v>8.8208218273284622E-3</v>
      </c>
      <c r="F1279">
        <v>6</v>
      </c>
      <c r="G1279" s="3">
        <v>9.4</v>
      </c>
      <c r="H1279" s="3">
        <v>1845020</v>
      </c>
      <c r="I1279">
        <v>3</v>
      </c>
      <c r="J1279">
        <v>0</v>
      </c>
      <c r="K1279">
        <v>0</v>
      </c>
      <c r="L1279">
        <v>0</v>
      </c>
      <c r="M1279">
        <f>SUM('[1]Skole-arket'!$D$11:$D$15,'[1]Skole-arket'!$I$3,'[1]Skole-arket'!$D$17)/'[1]Skole-arket'!$H$11</f>
        <v>0.40067793739795876</v>
      </c>
      <c r="N1279" s="4">
        <f>SUM('[1]Vægt-arket'!$B$4:$B$7)</f>
        <v>0.79999999999999993</v>
      </c>
      <c r="O1279">
        <v>1</v>
      </c>
      <c r="P1279">
        <v>10</v>
      </c>
      <c r="Q1279">
        <v>1</v>
      </c>
      <c r="R1279">
        <v>0</v>
      </c>
      <c r="S1279">
        <v>1</v>
      </c>
      <c r="T1279">
        <v>0</v>
      </c>
    </row>
    <row r="1280" spans="1:20" x14ac:dyDescent="0.35">
      <c r="A1280" s="1">
        <v>43946</v>
      </c>
      <c r="B1280" t="s">
        <v>25</v>
      </c>
      <c r="C1280" s="2">
        <v>4794</v>
      </c>
      <c r="D1280">
        <f t="shared" si="44"/>
        <v>3.680698029697635</v>
      </c>
      <c r="E1280">
        <f t="shared" si="45"/>
        <v>6.2962168523532647E-3</v>
      </c>
      <c r="F1280">
        <v>0</v>
      </c>
      <c r="G1280" s="3">
        <v>9</v>
      </c>
      <c r="H1280" s="3">
        <v>1845020</v>
      </c>
      <c r="I1280">
        <v>3</v>
      </c>
      <c r="J1280">
        <v>0</v>
      </c>
      <c r="K1280">
        <v>0</v>
      </c>
      <c r="L1280">
        <v>0</v>
      </c>
      <c r="M1280">
        <f>SUM('[1]Skole-arket'!$D$11:$D$15,'[1]Skole-arket'!$I$3,'[1]Skole-arket'!$D$17)/'[1]Skole-arket'!$H$11</f>
        <v>0.40067793739795876</v>
      </c>
      <c r="N1280" s="4">
        <f>SUM('[1]Vægt-arket'!$B$4:$B$7)</f>
        <v>0.79999999999999993</v>
      </c>
      <c r="O1280">
        <v>1</v>
      </c>
      <c r="P1280">
        <v>10</v>
      </c>
      <c r="Q1280">
        <v>1</v>
      </c>
      <c r="R1280">
        <v>0</v>
      </c>
      <c r="S1280">
        <v>1</v>
      </c>
      <c r="T1280">
        <v>0</v>
      </c>
    </row>
    <row r="1281" spans="1:20" x14ac:dyDescent="0.35">
      <c r="A1281" s="1">
        <v>43947</v>
      </c>
      <c r="B1281" t="s">
        <v>25</v>
      </c>
      <c r="C1281" s="2">
        <v>4869</v>
      </c>
      <c r="D1281">
        <f t="shared" si="44"/>
        <v>3.6874397745458944</v>
      </c>
      <c r="E1281">
        <f t="shared" si="45"/>
        <v>6.7417448482594011E-3</v>
      </c>
      <c r="F1281">
        <v>1</v>
      </c>
      <c r="G1281" s="3">
        <v>7.4</v>
      </c>
      <c r="H1281" s="3">
        <v>1845020</v>
      </c>
      <c r="I1281">
        <v>3</v>
      </c>
      <c r="J1281">
        <v>0</v>
      </c>
      <c r="K1281">
        <v>0</v>
      </c>
      <c r="L1281">
        <v>0</v>
      </c>
      <c r="M1281">
        <f>SUM('[1]Skole-arket'!$D$11:$D$15,'[1]Skole-arket'!$I$3,'[1]Skole-arket'!$D$17)/'[1]Skole-arket'!$H$11</f>
        <v>0.40067793739795876</v>
      </c>
      <c r="N1281" s="4">
        <f>SUM('[1]Vægt-arket'!$B$4:$B$7)</f>
        <v>0.79999999999999993</v>
      </c>
      <c r="O1281">
        <v>1</v>
      </c>
      <c r="P1281">
        <v>10</v>
      </c>
      <c r="Q1281">
        <v>1</v>
      </c>
      <c r="R1281">
        <v>0</v>
      </c>
      <c r="S1281">
        <v>1</v>
      </c>
      <c r="T1281">
        <v>0</v>
      </c>
    </row>
    <row r="1282" spans="1:20" x14ac:dyDescent="0.35">
      <c r="A1282" s="1">
        <v>43948</v>
      </c>
      <c r="B1282" t="s">
        <v>25</v>
      </c>
      <c r="C1282" s="2">
        <v>4998</v>
      </c>
      <c r="D1282">
        <f t="shared" si="44"/>
        <v>3.6987962517904314</v>
      </c>
      <c r="E1282">
        <f t="shared" si="45"/>
        <v>1.1356477244536922E-2</v>
      </c>
      <c r="F1282">
        <v>2</v>
      </c>
      <c r="G1282" s="3">
        <v>7.9</v>
      </c>
      <c r="H1282" s="3">
        <v>1845020</v>
      </c>
      <c r="I1282">
        <v>3</v>
      </c>
      <c r="J1282">
        <v>0</v>
      </c>
      <c r="K1282">
        <v>0</v>
      </c>
      <c r="L1282">
        <v>0</v>
      </c>
      <c r="M1282">
        <f>SUM('[1]Skole-arket'!$D$11:$D$15,'[1]Skole-arket'!$I$3,'[1]Skole-arket'!$D$17)/'[1]Skole-arket'!$H$11</f>
        <v>0.40067793739795876</v>
      </c>
      <c r="N1282" s="4">
        <f>SUM('[1]Vægt-arket'!$B$4:$B$7)</f>
        <v>0.79999999999999993</v>
      </c>
      <c r="O1282">
        <v>1</v>
      </c>
      <c r="P1282">
        <v>10</v>
      </c>
      <c r="Q1282">
        <v>1</v>
      </c>
      <c r="R1282">
        <v>0</v>
      </c>
      <c r="S1282">
        <v>1</v>
      </c>
      <c r="T1282">
        <v>0</v>
      </c>
    </row>
    <row r="1283" spans="1:20" x14ac:dyDescent="0.35">
      <c r="A1283" s="1">
        <v>43949</v>
      </c>
      <c r="B1283" t="s">
        <v>25</v>
      </c>
      <c r="C1283" s="2">
        <v>5081</v>
      </c>
      <c r="D1283">
        <f t="shared" ref="D1283:D1346" si="46">LOG(C1283)</f>
        <v>3.7059491949102958</v>
      </c>
      <c r="E1283">
        <f t="shared" si="45"/>
        <v>7.1529431198644744E-3</v>
      </c>
      <c r="F1283">
        <v>3</v>
      </c>
      <c r="G1283" s="3">
        <v>7.9</v>
      </c>
      <c r="H1283" s="3">
        <v>1845020</v>
      </c>
      <c r="I1283">
        <v>3</v>
      </c>
      <c r="J1283">
        <v>0</v>
      </c>
      <c r="K1283">
        <v>0</v>
      </c>
      <c r="L1283">
        <v>0</v>
      </c>
      <c r="M1283">
        <f>SUM('[1]Skole-arket'!$D$11:$D$15,'[1]Skole-arket'!$I$3,'[1]Skole-arket'!$D$17)/'[1]Skole-arket'!$H$11</f>
        <v>0.40067793739795876</v>
      </c>
      <c r="N1283" s="4">
        <f>SUM('[1]Vægt-arket'!$B$4:$B$7)</f>
        <v>0.79999999999999993</v>
      </c>
      <c r="O1283">
        <v>1</v>
      </c>
      <c r="P1283">
        <v>10</v>
      </c>
      <c r="Q1283">
        <v>1</v>
      </c>
      <c r="R1283">
        <v>0</v>
      </c>
      <c r="S1283">
        <v>1</v>
      </c>
      <c r="T1283">
        <v>0</v>
      </c>
    </row>
    <row r="1284" spans="1:20" x14ac:dyDescent="0.35">
      <c r="A1284" s="1">
        <v>43950</v>
      </c>
      <c r="B1284" t="s">
        <v>25</v>
      </c>
      <c r="C1284" s="2">
        <v>5173</v>
      </c>
      <c r="D1284">
        <f t="shared" si="46"/>
        <v>3.7137424784090824</v>
      </c>
      <c r="E1284">
        <f t="shared" ref="E1284:E1347" si="47">D1284-D1283</f>
        <v>7.7932834987866073E-3</v>
      </c>
      <c r="F1284">
        <v>4</v>
      </c>
      <c r="G1284" s="3">
        <v>7</v>
      </c>
      <c r="H1284" s="3">
        <v>1845020</v>
      </c>
      <c r="I1284">
        <v>3</v>
      </c>
      <c r="J1284">
        <v>0</v>
      </c>
      <c r="K1284">
        <v>0</v>
      </c>
      <c r="L1284">
        <v>0</v>
      </c>
      <c r="M1284">
        <f>SUM('[1]Skole-arket'!$D$11:$D$15,'[1]Skole-arket'!$I$3,'[1]Skole-arket'!$D$17)/'[1]Skole-arket'!$H$11</f>
        <v>0.40067793739795876</v>
      </c>
      <c r="N1284" s="4">
        <f>SUM('[1]Vægt-arket'!$B$4:$B$7)</f>
        <v>0.79999999999999993</v>
      </c>
      <c r="O1284">
        <v>1</v>
      </c>
      <c r="P1284">
        <v>10</v>
      </c>
      <c r="Q1284">
        <v>1</v>
      </c>
      <c r="R1284">
        <v>0</v>
      </c>
      <c r="S1284">
        <v>1</v>
      </c>
      <c r="T1284">
        <v>0</v>
      </c>
    </row>
    <row r="1285" spans="1:20" x14ac:dyDescent="0.35">
      <c r="A1285" s="1">
        <v>43951</v>
      </c>
      <c r="B1285" t="s">
        <v>25</v>
      </c>
      <c r="C1285" s="2">
        <v>5268</v>
      </c>
      <c r="D1285">
        <f t="shared" si="46"/>
        <v>3.7216457662897464</v>
      </c>
      <c r="E1285">
        <f t="shared" si="47"/>
        <v>7.9032878806639673E-3</v>
      </c>
      <c r="F1285">
        <v>5</v>
      </c>
      <c r="G1285" s="3">
        <v>7.6</v>
      </c>
      <c r="H1285" s="3">
        <v>1845020</v>
      </c>
      <c r="I1285">
        <v>3</v>
      </c>
      <c r="J1285">
        <v>0</v>
      </c>
      <c r="K1285">
        <v>0</v>
      </c>
      <c r="L1285">
        <v>0</v>
      </c>
      <c r="M1285">
        <f>SUM('[1]Skole-arket'!$D$11:$D$15,'[1]Skole-arket'!$I$3,'[1]Skole-arket'!$D$17)/'[1]Skole-arket'!$H$11</f>
        <v>0.40067793739795876</v>
      </c>
      <c r="N1285" s="4">
        <f>SUM('[1]Vægt-arket'!$B$4:$B$7)</f>
        <v>0.79999999999999993</v>
      </c>
      <c r="O1285">
        <v>1</v>
      </c>
      <c r="P1285">
        <v>10</v>
      </c>
      <c r="Q1285">
        <v>1</v>
      </c>
      <c r="R1285">
        <v>0</v>
      </c>
      <c r="S1285">
        <v>1</v>
      </c>
      <c r="T1285">
        <v>0</v>
      </c>
    </row>
    <row r="1286" spans="1:20" x14ac:dyDescent="0.35">
      <c r="A1286" s="1">
        <v>43952</v>
      </c>
      <c r="B1286" t="s">
        <v>25</v>
      </c>
      <c r="C1286" s="2">
        <v>5351</v>
      </c>
      <c r="D1286">
        <f t="shared" si="46"/>
        <v>3.7284349509742549</v>
      </c>
      <c r="E1286">
        <f t="shared" si="47"/>
        <v>6.7891846845085091E-3</v>
      </c>
      <c r="F1286">
        <v>6</v>
      </c>
      <c r="G1286" s="3">
        <v>8.1</v>
      </c>
      <c r="H1286" s="3">
        <v>1845020</v>
      </c>
      <c r="I1286">
        <v>3</v>
      </c>
      <c r="J1286">
        <v>0</v>
      </c>
      <c r="K1286">
        <v>0</v>
      </c>
      <c r="L1286">
        <v>0</v>
      </c>
      <c r="M1286">
        <f>SUM('[1]Skole-arket'!$D$11:$D$15,'[1]Skole-arket'!$I$3,'[1]Skole-arket'!$D$17)/'[1]Skole-arket'!$H$11</f>
        <v>0.40067793739795876</v>
      </c>
      <c r="N1286" s="4">
        <f>SUM('[1]Vægt-arket'!$B$4:$B$7)</f>
        <v>0.79999999999999993</v>
      </c>
      <c r="O1286">
        <v>1</v>
      </c>
      <c r="P1286">
        <v>10</v>
      </c>
      <c r="Q1286">
        <v>1</v>
      </c>
      <c r="R1286">
        <v>0</v>
      </c>
      <c r="S1286">
        <v>1</v>
      </c>
      <c r="T1286">
        <v>0</v>
      </c>
    </row>
    <row r="1287" spans="1:20" x14ac:dyDescent="0.35">
      <c r="A1287" s="1">
        <v>43953</v>
      </c>
      <c r="B1287" t="s">
        <v>25</v>
      </c>
      <c r="C1287" s="2">
        <v>5409</v>
      </c>
      <c r="D1287">
        <f t="shared" si="46"/>
        <v>3.7331169814420644</v>
      </c>
      <c r="E1287">
        <f t="shared" si="47"/>
        <v>4.6820304678094615E-3</v>
      </c>
      <c r="F1287">
        <v>0</v>
      </c>
      <c r="G1287" s="3">
        <v>8.5</v>
      </c>
      <c r="H1287" s="3">
        <v>1845020</v>
      </c>
      <c r="I1287">
        <v>3</v>
      </c>
      <c r="J1287">
        <v>0</v>
      </c>
      <c r="K1287">
        <v>0</v>
      </c>
      <c r="L1287">
        <v>0</v>
      </c>
      <c r="M1287">
        <f>SUM('[1]Skole-arket'!$D$11:$D$15,'[1]Skole-arket'!$I$3,'[1]Skole-arket'!$D$17)/'[1]Skole-arket'!$H$11</f>
        <v>0.40067793739795876</v>
      </c>
      <c r="N1287" s="4">
        <f>SUM('[1]Vægt-arket'!$B$4:$B$7)</f>
        <v>0.79999999999999993</v>
      </c>
      <c r="O1287">
        <v>1</v>
      </c>
      <c r="P1287">
        <v>10</v>
      </c>
      <c r="Q1287">
        <v>1</v>
      </c>
      <c r="R1287">
        <v>0</v>
      </c>
      <c r="S1287">
        <v>1</v>
      </c>
      <c r="T1287">
        <v>0</v>
      </c>
    </row>
    <row r="1288" spans="1:20" x14ac:dyDescent="0.35">
      <c r="A1288" s="1">
        <v>43954</v>
      </c>
      <c r="B1288" t="s">
        <v>25</v>
      </c>
      <c r="C1288" s="2">
        <v>5459</v>
      </c>
      <c r="D1288">
        <f t="shared" si="46"/>
        <v>3.7371130943059612</v>
      </c>
      <c r="E1288">
        <f t="shared" si="47"/>
        <v>3.9961128638967836E-3</v>
      </c>
      <c r="F1288">
        <v>1</v>
      </c>
      <c r="G1288" s="3">
        <v>8.8000000000000007</v>
      </c>
      <c r="H1288" s="3">
        <v>1845020</v>
      </c>
      <c r="I1288">
        <v>3</v>
      </c>
      <c r="J1288">
        <v>0</v>
      </c>
      <c r="K1288">
        <v>0</v>
      </c>
      <c r="L1288">
        <v>0</v>
      </c>
      <c r="M1288">
        <f>SUM('[1]Skole-arket'!$D$11:$D$15,'[1]Skole-arket'!$I$3,'[1]Skole-arket'!$D$17)/'[1]Skole-arket'!$H$11</f>
        <v>0.40067793739795876</v>
      </c>
      <c r="N1288" s="4">
        <f>SUM('[1]Vægt-arket'!$B$4:$B$7)</f>
        <v>0.79999999999999993</v>
      </c>
      <c r="O1288">
        <v>1</v>
      </c>
      <c r="P1288">
        <v>10</v>
      </c>
      <c r="Q1288">
        <v>1</v>
      </c>
      <c r="R1288">
        <v>0</v>
      </c>
      <c r="S1288">
        <v>1</v>
      </c>
      <c r="T1288">
        <v>0</v>
      </c>
    </row>
    <row r="1289" spans="1:20" x14ac:dyDescent="0.35">
      <c r="A1289" s="1">
        <v>43955</v>
      </c>
      <c r="B1289" t="s">
        <v>25</v>
      </c>
      <c r="C1289" s="2">
        <v>5538</v>
      </c>
      <c r="D1289">
        <f t="shared" si="46"/>
        <v>3.7433529514095558</v>
      </c>
      <c r="E1289">
        <f t="shared" si="47"/>
        <v>6.2398571035946482E-3</v>
      </c>
      <c r="F1289">
        <v>2</v>
      </c>
      <c r="G1289" s="3">
        <v>7.8</v>
      </c>
      <c r="H1289" s="3">
        <v>1845020</v>
      </c>
      <c r="I1289">
        <v>3</v>
      </c>
      <c r="J1289">
        <v>0</v>
      </c>
      <c r="K1289">
        <v>0</v>
      </c>
      <c r="L1289">
        <v>0</v>
      </c>
      <c r="M1289">
        <f>SUM('[1]Skole-arket'!$D$11:$D$15,'[1]Skole-arket'!$I$3,'[1]Skole-arket'!$D$17)/'[1]Skole-arket'!$H$11</f>
        <v>0.40067793739795876</v>
      </c>
      <c r="N1289" s="4">
        <f>SUM('[1]Vægt-arket'!$B$4:$B$7)</f>
        <v>0.79999999999999993</v>
      </c>
      <c r="O1289">
        <v>1</v>
      </c>
      <c r="P1289">
        <v>10</v>
      </c>
      <c r="Q1289">
        <v>1</v>
      </c>
      <c r="R1289">
        <v>0</v>
      </c>
      <c r="S1289">
        <v>1</v>
      </c>
      <c r="T1289">
        <v>0</v>
      </c>
    </row>
    <row r="1290" spans="1:20" x14ac:dyDescent="0.35">
      <c r="A1290" s="1">
        <v>43956</v>
      </c>
      <c r="B1290" t="s">
        <v>25</v>
      </c>
      <c r="C1290" s="2">
        <v>5610</v>
      </c>
      <c r="D1290">
        <f t="shared" si="46"/>
        <v>3.7489628612561616</v>
      </c>
      <c r="E1290">
        <f t="shared" si="47"/>
        <v>5.6099098466058095E-3</v>
      </c>
      <c r="F1290">
        <v>3</v>
      </c>
      <c r="G1290" s="3">
        <v>7.9</v>
      </c>
      <c r="H1290" s="3">
        <v>1845020</v>
      </c>
      <c r="I1290">
        <v>3</v>
      </c>
      <c r="J1290">
        <v>0</v>
      </c>
      <c r="K1290">
        <v>0</v>
      </c>
      <c r="L1290">
        <v>0</v>
      </c>
      <c r="M1290">
        <f>SUM('[1]Skole-arket'!$D$11:$D$15,'[1]Skole-arket'!$I$3,'[1]Skole-arket'!$D$17)/'[1]Skole-arket'!$H$11</f>
        <v>0.40067793739795876</v>
      </c>
      <c r="N1290" s="4">
        <f>SUM('[1]Vægt-arket'!$B$4:$B$7)</f>
        <v>0.79999999999999993</v>
      </c>
      <c r="O1290">
        <v>1</v>
      </c>
      <c r="P1290">
        <v>10</v>
      </c>
      <c r="Q1290">
        <v>1</v>
      </c>
      <c r="R1290">
        <v>0</v>
      </c>
      <c r="S1290">
        <v>1</v>
      </c>
      <c r="T1290">
        <v>0</v>
      </c>
    </row>
    <row r="1291" spans="1:20" x14ac:dyDescent="0.35">
      <c r="A1291" s="1">
        <v>43957</v>
      </c>
      <c r="B1291" t="s">
        <v>25</v>
      </c>
      <c r="C1291" s="2">
        <v>5692</v>
      </c>
      <c r="D1291">
        <f t="shared" si="46"/>
        <v>3.7552648914122466</v>
      </c>
      <c r="E1291">
        <f t="shared" si="47"/>
        <v>6.3020301560849923E-3</v>
      </c>
      <c r="F1291">
        <v>4</v>
      </c>
      <c r="G1291" s="3">
        <v>8.1</v>
      </c>
      <c r="H1291" s="3">
        <v>1845020</v>
      </c>
      <c r="I1291">
        <v>3</v>
      </c>
      <c r="J1291">
        <v>0</v>
      </c>
      <c r="K1291">
        <v>0</v>
      </c>
      <c r="L1291">
        <v>0</v>
      </c>
      <c r="M1291">
        <f>SUM('[1]Skole-arket'!$D$11:$D$15,'[1]Skole-arket'!$I$3,'[1]Skole-arket'!$D$17)/'[1]Skole-arket'!$H$11</f>
        <v>0.40067793739795876</v>
      </c>
      <c r="N1291" s="4">
        <f>SUM('[1]Vægt-arket'!$B$4:$B$7)</f>
        <v>0.79999999999999993</v>
      </c>
      <c r="O1291">
        <v>1</v>
      </c>
      <c r="P1291">
        <v>10</v>
      </c>
      <c r="Q1291">
        <v>1</v>
      </c>
      <c r="R1291">
        <v>0</v>
      </c>
      <c r="S1291">
        <v>1</v>
      </c>
      <c r="T1291">
        <v>0</v>
      </c>
    </row>
    <row r="1292" spans="1:20" x14ac:dyDescent="0.35">
      <c r="A1292" s="1">
        <v>43958</v>
      </c>
      <c r="B1292" t="s">
        <v>25</v>
      </c>
      <c r="C1292" s="2">
        <v>5768</v>
      </c>
      <c r="D1292">
        <f t="shared" si="46"/>
        <v>3.7610252517113727</v>
      </c>
      <c r="E1292">
        <f t="shared" si="47"/>
        <v>5.7603602991260772E-3</v>
      </c>
      <c r="F1292">
        <v>5</v>
      </c>
      <c r="G1292" s="3">
        <v>9.6999999999999993</v>
      </c>
      <c r="H1292" s="3">
        <v>1845020</v>
      </c>
      <c r="I1292">
        <v>3</v>
      </c>
      <c r="J1292">
        <v>0</v>
      </c>
      <c r="K1292">
        <v>0</v>
      </c>
      <c r="L1292">
        <v>0</v>
      </c>
      <c r="M1292">
        <f>SUM('[1]Skole-arket'!$D$11:$D$15,'[1]Skole-arket'!$I$3,'[1]Skole-arket'!$D$17)/'[1]Skole-arket'!$H$11</f>
        <v>0.40067793739795876</v>
      </c>
      <c r="N1292" s="4">
        <f>SUM('[1]Vægt-arket'!$B$4:$B$7)</f>
        <v>0.79999999999999993</v>
      </c>
      <c r="O1292">
        <v>1</v>
      </c>
      <c r="P1292">
        <v>10</v>
      </c>
      <c r="Q1292">
        <v>1</v>
      </c>
      <c r="R1292">
        <v>0</v>
      </c>
      <c r="S1292">
        <v>1</v>
      </c>
      <c r="T1292">
        <v>0</v>
      </c>
    </row>
    <row r="1293" spans="1:20" x14ac:dyDescent="0.35">
      <c r="A1293" s="1">
        <v>43959</v>
      </c>
      <c r="B1293" t="s">
        <v>25</v>
      </c>
      <c r="C1293" s="2">
        <v>5820</v>
      </c>
      <c r="D1293">
        <f t="shared" si="46"/>
        <v>3.7649229846498886</v>
      </c>
      <c r="E1293">
        <f t="shared" si="47"/>
        <v>3.8977329385159187E-3</v>
      </c>
      <c r="F1293">
        <v>6</v>
      </c>
      <c r="G1293" s="3">
        <v>10.199999999999999</v>
      </c>
      <c r="H1293" s="3">
        <v>1845020</v>
      </c>
      <c r="I1293">
        <v>3</v>
      </c>
      <c r="J1293">
        <v>0</v>
      </c>
      <c r="K1293">
        <v>0</v>
      </c>
      <c r="L1293">
        <v>0</v>
      </c>
      <c r="M1293">
        <f>SUM('[1]Skole-arket'!$D$11:$D$15,'[1]Skole-arket'!$I$3,'[1]Skole-arket'!$D$17)/'[1]Skole-arket'!$H$11</f>
        <v>0.40067793739795876</v>
      </c>
      <c r="N1293" s="4">
        <f>SUM('[1]Vægt-arket'!$B$4:$B$7)</f>
        <v>0.79999999999999993</v>
      </c>
      <c r="O1293">
        <v>1</v>
      </c>
      <c r="P1293">
        <v>10</v>
      </c>
      <c r="Q1293">
        <v>1</v>
      </c>
      <c r="R1293">
        <v>0</v>
      </c>
      <c r="S1293">
        <v>1</v>
      </c>
      <c r="T1293">
        <v>0</v>
      </c>
    </row>
    <row r="1294" spans="1:20" x14ac:dyDescent="0.35">
      <c r="A1294" s="1">
        <v>43960</v>
      </c>
      <c r="B1294" t="s">
        <v>25</v>
      </c>
      <c r="C1294" s="2">
        <v>5868</v>
      </c>
      <c r="D1294">
        <f t="shared" si="46"/>
        <v>3.7684901051712449</v>
      </c>
      <c r="E1294">
        <f t="shared" si="47"/>
        <v>3.5671205213563262E-3</v>
      </c>
      <c r="F1294">
        <v>0</v>
      </c>
      <c r="G1294" s="3">
        <v>11.5</v>
      </c>
      <c r="H1294" s="3">
        <v>1845020</v>
      </c>
      <c r="I1294">
        <v>3</v>
      </c>
      <c r="J1294">
        <v>0</v>
      </c>
      <c r="K1294">
        <v>0</v>
      </c>
      <c r="L1294">
        <v>0</v>
      </c>
      <c r="M1294">
        <f>SUM('[1]Skole-arket'!$D$11:$D$15,'[1]Skole-arket'!$I$3,'[1]Skole-arket'!$D$17)/'[1]Skole-arket'!$H$11</f>
        <v>0.40067793739795876</v>
      </c>
      <c r="N1294" s="4">
        <f>SUM('[1]Vægt-arket'!$B$4:$B$7)</f>
        <v>0.79999999999999993</v>
      </c>
      <c r="O1294">
        <v>1</v>
      </c>
      <c r="P1294">
        <v>10</v>
      </c>
      <c r="Q1294">
        <v>1</v>
      </c>
      <c r="R1294">
        <v>0</v>
      </c>
      <c r="S1294">
        <v>1</v>
      </c>
      <c r="T1294">
        <v>0</v>
      </c>
    </row>
    <row r="1295" spans="1:20" x14ac:dyDescent="0.35">
      <c r="A1295" s="1">
        <v>43961</v>
      </c>
      <c r="B1295" t="s">
        <v>25</v>
      </c>
      <c r="C1295" s="2">
        <v>5906</v>
      </c>
      <c r="D1295">
        <f t="shared" si="46"/>
        <v>3.7712934426290596</v>
      </c>
      <c r="E1295">
        <f t="shared" si="47"/>
        <v>2.8033374578146919E-3</v>
      </c>
      <c r="F1295">
        <v>1</v>
      </c>
      <c r="G1295" s="3">
        <v>9.6999999999999993</v>
      </c>
      <c r="H1295" s="3">
        <v>1845020</v>
      </c>
      <c r="I1295">
        <v>3</v>
      </c>
      <c r="J1295">
        <v>0</v>
      </c>
      <c r="K1295">
        <v>0</v>
      </c>
      <c r="L1295">
        <v>0</v>
      </c>
      <c r="M1295">
        <f>SUM('[1]Skole-arket'!$D$11:$D$15,'[1]Skole-arket'!$I$3,'[1]Skole-arket'!$D$17)/'[1]Skole-arket'!$H$11</f>
        <v>0.40067793739795876</v>
      </c>
      <c r="N1295" s="4">
        <f>SUM('[1]Vægt-arket'!$B$4:$B$7)</f>
        <v>0.79999999999999993</v>
      </c>
      <c r="O1295">
        <v>1</v>
      </c>
      <c r="P1295">
        <v>10</v>
      </c>
      <c r="Q1295">
        <v>1</v>
      </c>
      <c r="R1295">
        <v>0</v>
      </c>
      <c r="S1295">
        <v>1</v>
      </c>
      <c r="T1295">
        <v>0</v>
      </c>
    </row>
    <row r="1296" spans="1:20" x14ac:dyDescent="0.35">
      <c r="A1296" s="1">
        <v>43962</v>
      </c>
      <c r="B1296" t="s">
        <v>25</v>
      </c>
      <c r="C1296" s="2">
        <v>5956</v>
      </c>
      <c r="D1296">
        <f t="shared" si="46"/>
        <v>3.7749546890801384</v>
      </c>
      <c r="E1296">
        <f t="shared" si="47"/>
        <v>3.6612464510787923E-3</v>
      </c>
      <c r="F1296">
        <v>2</v>
      </c>
      <c r="G1296" s="3">
        <v>6.5</v>
      </c>
      <c r="H1296" s="3">
        <v>1845020</v>
      </c>
      <c r="I1296">
        <v>3</v>
      </c>
      <c r="J1296">
        <v>0</v>
      </c>
      <c r="K1296">
        <v>0</v>
      </c>
      <c r="L1296">
        <v>0</v>
      </c>
      <c r="M1296">
        <f>SUM('[1]Skole-arket'!$D$11:$D$15,'[1]Skole-arket'!$I$3,'[1]Skole-arket'!$D$17)/'[1]Skole-arket'!$H$11</f>
        <v>0.40067793739795876</v>
      </c>
      <c r="N1296" s="4">
        <f>SUM('[1]Vægt-arket'!$B$5:$B$7)</f>
        <v>0.5</v>
      </c>
      <c r="O1296">
        <v>1</v>
      </c>
      <c r="P1296">
        <v>10</v>
      </c>
      <c r="Q1296">
        <v>1</v>
      </c>
      <c r="R1296">
        <v>0</v>
      </c>
      <c r="S1296">
        <v>1</v>
      </c>
      <c r="T1296">
        <v>0</v>
      </c>
    </row>
    <row r="1297" spans="1:20" x14ac:dyDescent="0.35">
      <c r="A1297" s="1">
        <v>43963</v>
      </c>
      <c r="B1297" t="s">
        <v>25</v>
      </c>
      <c r="C1297" s="2">
        <v>5991</v>
      </c>
      <c r="D1297">
        <f t="shared" si="46"/>
        <v>3.777499319590365</v>
      </c>
      <c r="E1297">
        <f t="shared" si="47"/>
        <v>2.5446305102265754E-3</v>
      </c>
      <c r="F1297">
        <v>3</v>
      </c>
      <c r="G1297" s="3">
        <v>6</v>
      </c>
      <c r="H1297" s="3">
        <v>1845020</v>
      </c>
      <c r="I1297">
        <v>4</v>
      </c>
      <c r="J1297">
        <v>0</v>
      </c>
      <c r="K1297">
        <v>0</v>
      </c>
      <c r="L1297">
        <v>1</v>
      </c>
      <c r="M1297">
        <f>SUM('[1]Skole-arket'!$D$11:$D$15,'[1]Skole-arket'!$I$3,'[1]Skole-arket'!$D$17)/'[1]Skole-arket'!$H$11</f>
        <v>0.40067793739795876</v>
      </c>
      <c r="N1297" s="4">
        <f>SUM('[1]Vægt-arket'!$B$5:$B$7)</f>
        <v>0.5</v>
      </c>
      <c r="O1297">
        <v>1</v>
      </c>
      <c r="P1297">
        <v>10</v>
      </c>
      <c r="Q1297">
        <v>1</v>
      </c>
      <c r="R1297">
        <v>0</v>
      </c>
      <c r="S1297">
        <v>1</v>
      </c>
      <c r="T1297">
        <v>0</v>
      </c>
    </row>
    <row r="1298" spans="1:20" x14ac:dyDescent="0.35">
      <c r="A1298" s="1">
        <v>43964</v>
      </c>
      <c r="B1298" t="s">
        <v>25</v>
      </c>
      <c r="C1298" s="2">
        <v>6032</v>
      </c>
      <c r="D1298">
        <f t="shared" si="46"/>
        <v>3.7804613328617176</v>
      </c>
      <c r="E1298">
        <f t="shared" si="47"/>
        <v>2.9620132713525926E-3</v>
      </c>
      <c r="F1298">
        <v>4</v>
      </c>
      <c r="G1298" s="3">
        <v>6.2</v>
      </c>
      <c r="H1298" s="3">
        <v>1845020</v>
      </c>
      <c r="I1298">
        <v>4</v>
      </c>
      <c r="J1298">
        <v>0</v>
      </c>
      <c r="K1298">
        <v>0</v>
      </c>
      <c r="L1298">
        <v>0</v>
      </c>
      <c r="M1298">
        <f>SUM('[1]Skole-arket'!$D$11:$D$15,'[1]Skole-arket'!$I$3,'[1]Skole-arket'!$D$17)/'[1]Skole-arket'!$H$11</f>
        <v>0.40067793739795876</v>
      </c>
      <c r="N1298" s="4">
        <f>SUM('[1]Vægt-arket'!$B$5:$B$7)</f>
        <v>0.5</v>
      </c>
      <c r="O1298">
        <v>1</v>
      </c>
      <c r="P1298">
        <v>10</v>
      </c>
      <c r="Q1298">
        <v>1</v>
      </c>
      <c r="R1298">
        <v>0</v>
      </c>
      <c r="S1298">
        <v>1</v>
      </c>
      <c r="T1298">
        <v>0</v>
      </c>
    </row>
    <row r="1299" spans="1:20" x14ac:dyDescent="0.35">
      <c r="A1299" s="1">
        <v>43965</v>
      </c>
      <c r="B1299" t="s">
        <v>25</v>
      </c>
      <c r="C1299" s="2">
        <v>6067</v>
      </c>
      <c r="D1299">
        <f t="shared" si="46"/>
        <v>3.7829739949440482</v>
      </c>
      <c r="E1299">
        <f t="shared" si="47"/>
        <v>2.5126620823305856E-3</v>
      </c>
      <c r="F1299">
        <v>5</v>
      </c>
      <c r="G1299" s="3">
        <v>6.8</v>
      </c>
      <c r="H1299" s="3">
        <v>1845020</v>
      </c>
      <c r="I1299">
        <v>4</v>
      </c>
      <c r="J1299">
        <v>0</v>
      </c>
      <c r="K1299">
        <v>0</v>
      </c>
      <c r="L1299">
        <v>0</v>
      </c>
      <c r="M1299">
        <f>SUM('[1]Skole-arket'!$D$11:$D$15,'[1]Skole-arket'!$I$3,'[1]Skole-arket'!$D$17)/'[1]Skole-arket'!$H$11</f>
        <v>0.40067793739795876</v>
      </c>
      <c r="N1299" s="4">
        <f>SUM('[1]Vægt-arket'!$B$5:$B$7)</f>
        <v>0.5</v>
      </c>
      <c r="O1299">
        <v>1</v>
      </c>
      <c r="P1299">
        <v>10</v>
      </c>
      <c r="Q1299">
        <v>1</v>
      </c>
      <c r="R1299">
        <v>0</v>
      </c>
      <c r="S1299">
        <v>1</v>
      </c>
      <c r="T1299">
        <v>0</v>
      </c>
    </row>
    <row r="1300" spans="1:20" x14ac:dyDescent="0.35">
      <c r="A1300" s="1">
        <v>43966</v>
      </c>
      <c r="B1300" t="s">
        <v>25</v>
      </c>
      <c r="C1300" s="2">
        <v>6125</v>
      </c>
      <c r="D1300">
        <f t="shared" si="46"/>
        <v>3.7871060930365701</v>
      </c>
      <c r="E1300">
        <f t="shared" si="47"/>
        <v>4.1320980925219075E-3</v>
      </c>
      <c r="F1300">
        <v>6</v>
      </c>
      <c r="G1300" s="3">
        <v>8.6999999999999993</v>
      </c>
      <c r="H1300" s="3">
        <v>1845020</v>
      </c>
      <c r="I1300">
        <v>4</v>
      </c>
      <c r="J1300">
        <v>0</v>
      </c>
      <c r="K1300">
        <v>0</v>
      </c>
      <c r="L1300">
        <v>0</v>
      </c>
      <c r="M1300">
        <f>SUM('[1]Skole-arket'!$D$11:$D$15,'[1]Skole-arket'!$I$3,'[1]Skole-arket'!$D$17)/'[1]Skole-arket'!$H$11</f>
        <v>0.40067793739795876</v>
      </c>
      <c r="N1300" s="4">
        <f>SUM('[1]Vægt-arket'!$B$5:$B$7)</f>
        <v>0.5</v>
      </c>
      <c r="O1300">
        <v>1</v>
      </c>
      <c r="P1300">
        <v>10</v>
      </c>
      <c r="Q1300">
        <v>1</v>
      </c>
      <c r="R1300">
        <v>0</v>
      </c>
      <c r="S1300">
        <v>1</v>
      </c>
      <c r="T1300">
        <v>0</v>
      </c>
    </row>
    <row r="1301" spans="1:20" x14ac:dyDescent="0.35">
      <c r="A1301" s="1">
        <v>43967</v>
      </c>
      <c r="B1301" t="s">
        <v>25</v>
      </c>
      <c r="C1301" s="2">
        <v>6143</v>
      </c>
      <c r="D1301">
        <f t="shared" si="46"/>
        <v>3.7883805153195631</v>
      </c>
      <c r="E1301">
        <f t="shared" si="47"/>
        <v>1.2744222829930152E-3</v>
      </c>
      <c r="F1301">
        <v>0</v>
      </c>
      <c r="G1301" s="3">
        <v>9.1</v>
      </c>
      <c r="H1301" s="3">
        <v>1845020</v>
      </c>
      <c r="I1301">
        <v>4</v>
      </c>
      <c r="J1301">
        <v>0</v>
      </c>
      <c r="K1301">
        <v>0</v>
      </c>
      <c r="L1301">
        <v>0</v>
      </c>
      <c r="M1301">
        <f>SUM('[1]Skole-arket'!$D$11:$D$15,'[1]Skole-arket'!$I$3,'[1]Skole-arket'!$D$17)/'[1]Skole-arket'!$H$11</f>
        <v>0.40067793739795876</v>
      </c>
      <c r="N1301" s="4">
        <f>SUM('[1]Vægt-arket'!$B$5:$B$7)</f>
        <v>0.5</v>
      </c>
      <c r="O1301">
        <v>1</v>
      </c>
      <c r="P1301">
        <v>10</v>
      </c>
      <c r="Q1301">
        <v>1</v>
      </c>
      <c r="R1301">
        <v>0</v>
      </c>
      <c r="S1301">
        <v>1</v>
      </c>
      <c r="T1301">
        <v>0</v>
      </c>
    </row>
    <row r="1302" spans="1:20" x14ac:dyDescent="0.35">
      <c r="A1302" s="1">
        <v>43968</v>
      </c>
      <c r="B1302" t="s">
        <v>25</v>
      </c>
      <c r="C1302" s="2">
        <v>6174</v>
      </c>
      <c r="D1302">
        <f t="shared" si="46"/>
        <v>3.7905666251460763</v>
      </c>
      <c r="E1302">
        <f t="shared" si="47"/>
        <v>2.1861098265132384E-3</v>
      </c>
      <c r="F1302">
        <v>1</v>
      </c>
      <c r="G1302" s="3">
        <v>9.8000000000000007</v>
      </c>
      <c r="H1302" s="3">
        <v>1845020</v>
      </c>
      <c r="I1302">
        <v>4</v>
      </c>
      <c r="J1302">
        <v>0</v>
      </c>
      <c r="K1302">
        <v>0</v>
      </c>
      <c r="L1302">
        <v>0</v>
      </c>
      <c r="M1302">
        <f>SUM('[1]Skole-arket'!$D$11:$D$15,'[1]Skole-arket'!$I$3,'[1]Skole-arket'!$D$17)/'[1]Skole-arket'!$H$11</f>
        <v>0.40067793739795876</v>
      </c>
      <c r="N1302" s="4">
        <f>SUM('[1]Vægt-arket'!$B$5:$B$7)</f>
        <v>0.5</v>
      </c>
      <c r="O1302">
        <v>1</v>
      </c>
      <c r="P1302">
        <v>10</v>
      </c>
      <c r="Q1302">
        <v>1</v>
      </c>
      <c r="R1302">
        <v>0</v>
      </c>
      <c r="S1302">
        <v>1</v>
      </c>
      <c r="T1302">
        <v>0</v>
      </c>
    </row>
    <row r="1303" spans="1:20" x14ac:dyDescent="0.35">
      <c r="A1303" s="1">
        <v>43969</v>
      </c>
      <c r="B1303" t="s">
        <v>25</v>
      </c>
      <c r="C1303" s="2">
        <v>6228</v>
      </c>
      <c r="D1303">
        <f t="shared" si="46"/>
        <v>3.7943486038960827</v>
      </c>
      <c r="E1303">
        <f t="shared" si="47"/>
        <v>3.7819787500064095E-3</v>
      </c>
      <c r="F1303">
        <v>2</v>
      </c>
      <c r="G1303" s="3">
        <v>9.9</v>
      </c>
      <c r="H1303" s="3">
        <v>1845020</v>
      </c>
      <c r="I1303">
        <v>4</v>
      </c>
      <c r="J1303">
        <v>0</v>
      </c>
      <c r="K1303">
        <v>0</v>
      </c>
      <c r="L1303">
        <v>0</v>
      </c>
      <c r="M1303">
        <f>SUM('[1]Skole-arket'!$I$3,'[1]Skole-arket'!$D$17)/'[1]Skole-arket'!$H$11</f>
        <v>0.16114323213666709</v>
      </c>
      <c r="N1303">
        <v>0</v>
      </c>
      <c r="O1303">
        <v>1</v>
      </c>
      <c r="P1303">
        <v>10</v>
      </c>
      <c r="Q1303">
        <v>1</v>
      </c>
      <c r="R1303">
        <v>0</v>
      </c>
      <c r="S1303">
        <v>1</v>
      </c>
      <c r="T1303">
        <v>0</v>
      </c>
    </row>
    <row r="1304" spans="1:20" x14ac:dyDescent="0.35">
      <c r="A1304" s="1">
        <v>43970</v>
      </c>
      <c r="B1304" t="s">
        <v>25</v>
      </c>
      <c r="C1304" s="2">
        <v>6269</v>
      </c>
      <c r="D1304">
        <f t="shared" si="46"/>
        <v>3.797198269838959</v>
      </c>
      <c r="E1304">
        <f t="shared" si="47"/>
        <v>2.8496659428762783E-3</v>
      </c>
      <c r="F1304">
        <v>3</v>
      </c>
      <c r="G1304" s="3">
        <v>11.1</v>
      </c>
      <c r="H1304" s="3">
        <v>1845020</v>
      </c>
      <c r="I1304">
        <v>4</v>
      </c>
      <c r="J1304">
        <v>0</v>
      </c>
      <c r="K1304">
        <v>0</v>
      </c>
      <c r="L1304">
        <v>0</v>
      </c>
      <c r="M1304">
        <f>SUM('[1]Skole-arket'!$I$3,'[1]Skole-arket'!$D$17)/'[1]Skole-arket'!$H$11</f>
        <v>0.16114323213666709</v>
      </c>
      <c r="N1304">
        <v>0</v>
      </c>
      <c r="O1304">
        <v>1</v>
      </c>
      <c r="P1304">
        <v>10</v>
      </c>
      <c r="Q1304">
        <v>1</v>
      </c>
      <c r="R1304">
        <v>0</v>
      </c>
      <c r="S1304">
        <v>1</v>
      </c>
      <c r="T1304">
        <v>0</v>
      </c>
    </row>
    <row r="1305" spans="1:20" x14ac:dyDescent="0.35">
      <c r="A1305" s="1">
        <v>43971</v>
      </c>
      <c r="B1305" t="s">
        <v>25</v>
      </c>
      <c r="C1305" s="2">
        <v>6321</v>
      </c>
      <c r="D1305">
        <f t="shared" si="46"/>
        <v>3.8007857903277626</v>
      </c>
      <c r="E1305">
        <f t="shared" si="47"/>
        <v>3.5875204888036194E-3</v>
      </c>
      <c r="F1305">
        <v>4</v>
      </c>
      <c r="G1305" s="3">
        <v>10.9</v>
      </c>
      <c r="H1305" s="3">
        <v>1845020</v>
      </c>
      <c r="I1305">
        <v>4</v>
      </c>
      <c r="J1305">
        <v>0</v>
      </c>
      <c r="K1305">
        <v>0</v>
      </c>
      <c r="L1305">
        <v>0</v>
      </c>
      <c r="M1305">
        <f>SUM('[1]Skole-arket'!$I$3,'[1]Skole-arket'!$D$17)/'[1]Skole-arket'!$H$11</f>
        <v>0.16114323213666709</v>
      </c>
      <c r="N1305">
        <v>0</v>
      </c>
      <c r="O1305">
        <v>1</v>
      </c>
      <c r="P1305">
        <v>10</v>
      </c>
      <c r="Q1305">
        <v>1</v>
      </c>
      <c r="R1305">
        <v>0</v>
      </c>
      <c r="S1305">
        <v>1</v>
      </c>
      <c r="T1305">
        <v>0</v>
      </c>
    </row>
    <row r="1306" spans="1:20" x14ac:dyDescent="0.35">
      <c r="A1306" s="1">
        <v>43972</v>
      </c>
      <c r="B1306" t="s">
        <v>25</v>
      </c>
      <c r="C1306" s="2">
        <v>6345</v>
      </c>
      <c r="D1306">
        <f t="shared" si="46"/>
        <v>3.8024316264307236</v>
      </c>
      <c r="E1306">
        <f t="shared" si="47"/>
        <v>1.6458361029609847E-3</v>
      </c>
      <c r="F1306">
        <v>5</v>
      </c>
      <c r="G1306" s="3">
        <v>12.8</v>
      </c>
      <c r="H1306" s="3">
        <v>1845020</v>
      </c>
      <c r="I1306">
        <v>4</v>
      </c>
      <c r="J1306">
        <v>0</v>
      </c>
      <c r="K1306">
        <v>0</v>
      </c>
      <c r="L1306">
        <v>0</v>
      </c>
      <c r="M1306">
        <f>SUM('[1]Skole-arket'!$I$3,'[1]Skole-arket'!$D$17)/'[1]Skole-arket'!$H$11</f>
        <v>0.16114323213666709</v>
      </c>
      <c r="N1306">
        <v>0</v>
      </c>
      <c r="O1306">
        <v>1</v>
      </c>
      <c r="P1306">
        <v>10</v>
      </c>
      <c r="Q1306">
        <v>1</v>
      </c>
      <c r="R1306">
        <v>0</v>
      </c>
      <c r="S1306">
        <v>1</v>
      </c>
      <c r="T1306">
        <v>0</v>
      </c>
    </row>
    <row r="1307" spans="1:20" x14ac:dyDescent="0.35">
      <c r="A1307" s="1">
        <v>43973</v>
      </c>
      <c r="B1307" t="s">
        <v>25</v>
      </c>
      <c r="C1307" s="2">
        <v>6393</v>
      </c>
      <c r="D1307">
        <f t="shared" si="46"/>
        <v>3.8057047044338645</v>
      </c>
      <c r="E1307">
        <f t="shared" si="47"/>
        <v>3.2730780031409168E-3</v>
      </c>
      <c r="F1307">
        <v>6</v>
      </c>
      <c r="G1307" s="3">
        <v>13.4</v>
      </c>
      <c r="H1307" s="3">
        <v>1845020</v>
      </c>
      <c r="I1307">
        <v>4</v>
      </c>
      <c r="J1307">
        <v>0</v>
      </c>
      <c r="K1307">
        <v>0</v>
      </c>
      <c r="L1307">
        <v>0</v>
      </c>
      <c r="M1307">
        <f>SUM('[1]Skole-arket'!$I$3,'[1]Skole-arket'!$D$17)/'[1]Skole-arket'!$H$11</f>
        <v>0.16114323213666709</v>
      </c>
      <c r="N1307">
        <v>0</v>
      </c>
      <c r="O1307">
        <v>1</v>
      </c>
      <c r="P1307">
        <v>10</v>
      </c>
      <c r="Q1307">
        <v>1</v>
      </c>
      <c r="R1307">
        <v>0</v>
      </c>
      <c r="S1307">
        <v>1</v>
      </c>
      <c r="T1307">
        <v>0</v>
      </c>
    </row>
    <row r="1308" spans="1:20" x14ac:dyDescent="0.35">
      <c r="A1308" s="1">
        <v>43974</v>
      </c>
      <c r="B1308" t="s">
        <v>25</v>
      </c>
      <c r="C1308" s="2">
        <v>6422</v>
      </c>
      <c r="D1308">
        <f t="shared" si="46"/>
        <v>3.8076703012304836</v>
      </c>
      <c r="E1308">
        <f t="shared" si="47"/>
        <v>1.9655967966190069E-3</v>
      </c>
      <c r="F1308">
        <v>0</v>
      </c>
      <c r="G1308" s="3">
        <v>12.4</v>
      </c>
      <c r="H1308" s="3">
        <v>1845020</v>
      </c>
      <c r="I1308">
        <v>4</v>
      </c>
      <c r="J1308">
        <v>0</v>
      </c>
      <c r="K1308">
        <v>0</v>
      </c>
      <c r="L1308">
        <v>0</v>
      </c>
      <c r="M1308">
        <f>SUM('[1]Skole-arket'!$I$3,'[1]Skole-arket'!$D$17)/'[1]Skole-arket'!$H$11</f>
        <v>0.16114323213666709</v>
      </c>
      <c r="N1308">
        <v>0</v>
      </c>
      <c r="O1308">
        <v>1</v>
      </c>
      <c r="P1308">
        <v>10</v>
      </c>
      <c r="Q1308">
        <v>1</v>
      </c>
      <c r="R1308">
        <v>0</v>
      </c>
      <c r="S1308">
        <v>1</v>
      </c>
      <c r="T1308">
        <v>0</v>
      </c>
    </row>
    <row r="1309" spans="1:20" x14ac:dyDescent="0.35">
      <c r="A1309" s="1">
        <v>43975</v>
      </c>
      <c r="B1309" t="s">
        <v>25</v>
      </c>
      <c r="C1309" s="2">
        <v>6450</v>
      </c>
      <c r="D1309">
        <f t="shared" si="46"/>
        <v>3.8095597146352675</v>
      </c>
      <c r="E1309">
        <f t="shared" si="47"/>
        <v>1.8894134047839906E-3</v>
      </c>
      <c r="F1309">
        <v>1</v>
      </c>
      <c r="G1309" s="3">
        <v>10.9</v>
      </c>
      <c r="H1309" s="3">
        <v>1845020</v>
      </c>
      <c r="I1309">
        <v>4</v>
      </c>
      <c r="J1309">
        <v>0</v>
      </c>
      <c r="K1309">
        <v>0</v>
      </c>
      <c r="L1309">
        <v>0</v>
      </c>
      <c r="M1309">
        <f>SUM('[1]Skole-arket'!$I$3,'[1]Skole-arket'!$D$17)/'[1]Skole-arket'!$H$11</f>
        <v>0.16114323213666709</v>
      </c>
      <c r="N1309">
        <v>0</v>
      </c>
      <c r="O1309">
        <v>1</v>
      </c>
      <c r="P1309">
        <v>10</v>
      </c>
      <c r="Q1309">
        <v>1</v>
      </c>
      <c r="R1309">
        <v>0</v>
      </c>
      <c r="S1309">
        <v>1</v>
      </c>
      <c r="T1309">
        <v>0</v>
      </c>
    </row>
    <row r="1310" spans="1:20" x14ac:dyDescent="0.35">
      <c r="A1310" s="1">
        <v>43976</v>
      </c>
      <c r="B1310" t="s">
        <v>25</v>
      </c>
      <c r="C1310" s="2">
        <v>6493</v>
      </c>
      <c r="D1310">
        <f t="shared" si="46"/>
        <v>3.8124454028727559</v>
      </c>
      <c r="E1310">
        <f t="shared" si="47"/>
        <v>2.8856882374883597E-3</v>
      </c>
      <c r="F1310">
        <v>2</v>
      </c>
      <c r="G1310" s="3">
        <v>12.2</v>
      </c>
      <c r="H1310" s="3">
        <v>1845020</v>
      </c>
      <c r="I1310">
        <v>4</v>
      </c>
      <c r="J1310">
        <v>0</v>
      </c>
      <c r="K1310">
        <v>0</v>
      </c>
      <c r="L1310">
        <v>0</v>
      </c>
      <c r="M1310">
        <f>SUM('[1]Skole-arket'!$I$3,'[1]Skole-arket'!$D$17)/'[1]Skole-arket'!$H$11</f>
        <v>0.16114323213666709</v>
      </c>
      <c r="N1310">
        <v>0</v>
      </c>
      <c r="O1310">
        <v>1</v>
      </c>
      <c r="P1310">
        <v>10</v>
      </c>
      <c r="Q1310">
        <v>1</v>
      </c>
      <c r="R1310">
        <v>0</v>
      </c>
      <c r="S1310">
        <v>1</v>
      </c>
      <c r="T1310">
        <v>0</v>
      </c>
    </row>
    <row r="1311" spans="1:20" x14ac:dyDescent="0.35">
      <c r="A1311" s="1">
        <v>43977</v>
      </c>
      <c r="B1311" t="s">
        <v>25</v>
      </c>
      <c r="C1311" s="2">
        <v>6539</v>
      </c>
      <c r="D1311">
        <f t="shared" si="46"/>
        <v>3.8155113373627643</v>
      </c>
      <c r="E1311">
        <f t="shared" si="47"/>
        <v>3.0659344900083596E-3</v>
      </c>
      <c r="F1311">
        <v>3</v>
      </c>
      <c r="G1311" s="3">
        <v>12.2</v>
      </c>
      <c r="H1311" s="3">
        <v>1845020</v>
      </c>
      <c r="I1311">
        <v>4</v>
      </c>
      <c r="J1311">
        <v>0</v>
      </c>
      <c r="K1311">
        <v>0</v>
      </c>
      <c r="L1311">
        <v>0</v>
      </c>
      <c r="M1311">
        <f>SUM('[1]Skole-arket'!$I$3,'[1]Skole-arket'!$D$17)/'[1]Skole-arket'!$H$11</f>
        <v>0.16114323213666709</v>
      </c>
      <c r="N1311">
        <v>0</v>
      </c>
      <c r="O1311">
        <v>1</v>
      </c>
      <c r="P1311">
        <v>10</v>
      </c>
      <c r="Q1311">
        <v>1</v>
      </c>
      <c r="R1311">
        <v>0</v>
      </c>
      <c r="S1311">
        <v>1</v>
      </c>
      <c r="T1311">
        <v>0</v>
      </c>
    </row>
    <row r="1312" spans="1:20" x14ac:dyDescent="0.35">
      <c r="A1312" s="1">
        <v>43978</v>
      </c>
      <c r="B1312" t="s">
        <v>25</v>
      </c>
      <c r="C1312" s="2">
        <v>6581</v>
      </c>
      <c r="D1312">
        <f t="shared" si="46"/>
        <v>3.8182918907999959</v>
      </c>
      <c r="E1312">
        <f t="shared" si="47"/>
        <v>2.7805534372316032E-3</v>
      </c>
      <c r="F1312">
        <v>4</v>
      </c>
      <c r="G1312" s="3">
        <v>12.1</v>
      </c>
      <c r="H1312" s="3">
        <v>1845020</v>
      </c>
      <c r="I1312">
        <v>4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1</v>
      </c>
      <c r="P1312">
        <v>10</v>
      </c>
      <c r="Q1312">
        <v>1</v>
      </c>
      <c r="R1312">
        <v>0</v>
      </c>
      <c r="S1312">
        <v>1</v>
      </c>
      <c r="T1312">
        <v>0</v>
      </c>
    </row>
    <row r="1313" spans="1:20" x14ac:dyDescent="0.35">
      <c r="A1313" s="1">
        <v>43979</v>
      </c>
      <c r="B1313" t="s">
        <v>25</v>
      </c>
      <c r="C1313" s="2">
        <v>6609</v>
      </c>
      <c r="D1313">
        <f t="shared" si="46"/>
        <v>3.82013575187043</v>
      </c>
      <c r="E1313">
        <f t="shared" si="47"/>
        <v>1.8438610704341052E-3</v>
      </c>
      <c r="F1313">
        <v>5</v>
      </c>
      <c r="G1313" s="3">
        <v>11.6</v>
      </c>
      <c r="H1313" s="3">
        <v>1845020</v>
      </c>
      <c r="I1313">
        <v>4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</v>
      </c>
      <c r="P1313">
        <v>10</v>
      </c>
      <c r="Q1313">
        <v>1</v>
      </c>
      <c r="R1313">
        <v>0</v>
      </c>
      <c r="S1313">
        <v>1</v>
      </c>
      <c r="T1313">
        <v>0</v>
      </c>
    </row>
    <row r="1314" spans="1:20" x14ac:dyDescent="0.35">
      <c r="A1314" s="1">
        <v>43980</v>
      </c>
      <c r="B1314" t="s">
        <v>25</v>
      </c>
      <c r="C1314" s="2">
        <v>6637</v>
      </c>
      <c r="D1314">
        <f t="shared" si="46"/>
        <v>3.821971817642043</v>
      </c>
      <c r="E1314">
        <f t="shared" si="47"/>
        <v>1.8360657716129936E-3</v>
      </c>
      <c r="F1314">
        <v>6</v>
      </c>
      <c r="G1314" s="3">
        <v>11.7</v>
      </c>
      <c r="H1314" s="3">
        <v>1845020</v>
      </c>
      <c r="I1314">
        <v>4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</v>
      </c>
      <c r="P1314">
        <v>10</v>
      </c>
      <c r="Q1314">
        <v>1</v>
      </c>
      <c r="R1314">
        <v>0</v>
      </c>
      <c r="S1314">
        <v>1</v>
      </c>
      <c r="T1314">
        <v>0</v>
      </c>
    </row>
    <row r="1315" spans="1:20" x14ac:dyDescent="0.35">
      <c r="A1315" s="1">
        <v>43981</v>
      </c>
      <c r="B1315" t="s">
        <v>25</v>
      </c>
      <c r="C1315" s="2">
        <v>6660</v>
      </c>
      <c r="D1315">
        <f t="shared" si="46"/>
        <v>3.823474229170301</v>
      </c>
      <c r="E1315">
        <f t="shared" si="47"/>
        <v>1.5024115282580297E-3</v>
      </c>
      <c r="F1315">
        <v>0</v>
      </c>
      <c r="G1315" s="3">
        <v>14.2</v>
      </c>
      <c r="H1315" s="3">
        <v>1845020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10</v>
      </c>
      <c r="Q1315">
        <v>1</v>
      </c>
      <c r="R1315">
        <v>0</v>
      </c>
      <c r="S1315">
        <v>1</v>
      </c>
      <c r="T1315">
        <v>0</v>
      </c>
    </row>
    <row r="1316" spans="1:20" x14ac:dyDescent="0.35">
      <c r="A1316" s="1">
        <v>43982</v>
      </c>
      <c r="B1316" t="s">
        <v>25</v>
      </c>
      <c r="C1316" s="2">
        <v>6676</v>
      </c>
      <c r="D1316">
        <f t="shared" si="46"/>
        <v>3.824516328007209</v>
      </c>
      <c r="E1316">
        <f t="shared" si="47"/>
        <v>1.0420988369079787E-3</v>
      </c>
      <c r="F1316">
        <v>1</v>
      </c>
      <c r="G1316" s="3">
        <v>15</v>
      </c>
      <c r="H1316" s="3">
        <v>1845020</v>
      </c>
      <c r="I1316">
        <v>4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1</v>
      </c>
      <c r="P1316">
        <v>10</v>
      </c>
      <c r="Q1316">
        <v>1</v>
      </c>
      <c r="R1316">
        <v>0</v>
      </c>
      <c r="S1316">
        <v>1</v>
      </c>
      <c r="T1316">
        <v>0</v>
      </c>
    </row>
    <row r="1317" spans="1:20" x14ac:dyDescent="0.35">
      <c r="A1317" s="1">
        <v>43983</v>
      </c>
      <c r="B1317" t="s">
        <v>25</v>
      </c>
      <c r="C1317" s="2">
        <v>6698</v>
      </c>
      <c r="D1317">
        <f t="shared" si="46"/>
        <v>3.8259451432038483</v>
      </c>
      <c r="E1317">
        <f t="shared" si="47"/>
        <v>1.4288151966392881E-3</v>
      </c>
      <c r="F1317">
        <v>2</v>
      </c>
      <c r="G1317" s="3">
        <v>16.2</v>
      </c>
      <c r="H1317" s="3">
        <v>1845020</v>
      </c>
      <c r="I1317">
        <v>4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10</v>
      </c>
      <c r="Q1317">
        <v>1</v>
      </c>
      <c r="R1317">
        <v>0</v>
      </c>
      <c r="S1317">
        <v>1</v>
      </c>
      <c r="T1317">
        <v>0</v>
      </c>
    </row>
    <row r="1318" spans="1:20" x14ac:dyDescent="0.35">
      <c r="A1318" s="1">
        <v>43984</v>
      </c>
      <c r="B1318" t="s">
        <v>25</v>
      </c>
      <c r="C1318" s="2">
        <v>6730</v>
      </c>
      <c r="D1318">
        <f t="shared" si="46"/>
        <v>3.828015064223977</v>
      </c>
      <c r="E1318">
        <f t="shared" si="47"/>
        <v>2.0699210201287066E-3</v>
      </c>
      <c r="F1318">
        <v>3</v>
      </c>
      <c r="G1318" s="3">
        <v>16.899999999999999</v>
      </c>
      <c r="H1318" s="3">
        <v>1845020</v>
      </c>
      <c r="I1318">
        <v>4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</v>
      </c>
      <c r="P1318">
        <v>10</v>
      </c>
      <c r="Q1318">
        <v>1</v>
      </c>
      <c r="R1318">
        <v>0</v>
      </c>
      <c r="S1318">
        <v>1</v>
      </c>
      <c r="T1318">
        <v>0</v>
      </c>
    </row>
    <row r="1319" spans="1:20" x14ac:dyDescent="0.35">
      <c r="A1319" s="1">
        <v>43985</v>
      </c>
      <c r="B1319" t="s">
        <v>25</v>
      </c>
      <c r="C1319" s="2">
        <v>6763</v>
      </c>
      <c r="D1319">
        <f t="shared" si="46"/>
        <v>3.8301393874253429</v>
      </c>
      <c r="E1319">
        <f t="shared" si="47"/>
        <v>2.1243232013659075E-3</v>
      </c>
      <c r="F1319">
        <v>4</v>
      </c>
      <c r="G1319" s="3">
        <v>15.4</v>
      </c>
      <c r="H1319" s="3">
        <v>1845020</v>
      </c>
      <c r="I1319">
        <v>4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10</v>
      </c>
      <c r="Q1319">
        <v>1</v>
      </c>
      <c r="R1319">
        <v>0</v>
      </c>
      <c r="S1319">
        <v>1</v>
      </c>
      <c r="T1319">
        <v>0</v>
      </c>
    </row>
    <row r="1320" spans="1:20" x14ac:dyDescent="0.35">
      <c r="A1320" s="1">
        <v>43986</v>
      </c>
      <c r="B1320" t="s">
        <v>25</v>
      </c>
      <c r="C1320" s="2">
        <v>6789</v>
      </c>
      <c r="D1320">
        <f t="shared" si="46"/>
        <v>3.8318058086743911</v>
      </c>
      <c r="E1320">
        <f t="shared" si="47"/>
        <v>1.6664212490482555E-3</v>
      </c>
      <c r="F1320">
        <v>5</v>
      </c>
      <c r="G1320" s="3">
        <v>13.3</v>
      </c>
      <c r="H1320" s="3">
        <v>1845020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</v>
      </c>
      <c r="P1320">
        <v>10</v>
      </c>
      <c r="Q1320">
        <v>1</v>
      </c>
      <c r="R1320">
        <v>0</v>
      </c>
      <c r="S1320">
        <v>1</v>
      </c>
      <c r="T1320">
        <v>0</v>
      </c>
    </row>
    <row r="1321" spans="1:20" x14ac:dyDescent="0.35">
      <c r="A1321" s="1">
        <v>43987</v>
      </c>
      <c r="B1321" t="s">
        <v>25</v>
      </c>
      <c r="C1321" s="2">
        <v>6817</v>
      </c>
      <c r="D1321">
        <f t="shared" si="46"/>
        <v>3.8335932939984563</v>
      </c>
      <c r="E1321">
        <f t="shared" si="47"/>
        <v>1.7874853240651412E-3</v>
      </c>
      <c r="F1321">
        <v>6</v>
      </c>
      <c r="G1321" s="3">
        <v>12</v>
      </c>
      <c r="H1321" s="3">
        <v>1845020</v>
      </c>
      <c r="I1321">
        <v>4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1</v>
      </c>
      <c r="P1321">
        <v>10</v>
      </c>
      <c r="Q1321">
        <v>1</v>
      </c>
      <c r="R1321">
        <v>0</v>
      </c>
      <c r="S1321">
        <v>1</v>
      </c>
      <c r="T1321">
        <v>0</v>
      </c>
    </row>
    <row r="1322" spans="1:20" x14ac:dyDescent="0.35">
      <c r="A1322" s="1">
        <v>43988</v>
      </c>
      <c r="B1322" t="s">
        <v>25</v>
      </c>
      <c r="C1322" s="2">
        <v>6828</v>
      </c>
      <c r="D1322">
        <f t="shared" si="46"/>
        <v>3.834293512442696</v>
      </c>
      <c r="E1322">
        <f t="shared" si="47"/>
        <v>7.0021844423973079E-4</v>
      </c>
      <c r="F1322">
        <v>0</v>
      </c>
      <c r="G1322" s="3">
        <v>10.7</v>
      </c>
      <c r="H1322" s="3">
        <v>1845020</v>
      </c>
      <c r="I1322">
        <v>4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1</v>
      </c>
      <c r="P1322">
        <v>10</v>
      </c>
      <c r="Q1322">
        <v>1</v>
      </c>
      <c r="R1322">
        <v>0</v>
      </c>
      <c r="S1322">
        <v>1</v>
      </c>
      <c r="T1322">
        <v>0</v>
      </c>
    </row>
    <row r="1323" spans="1:20" x14ac:dyDescent="0.35">
      <c r="A1323" s="1">
        <v>43989</v>
      </c>
      <c r="B1323" t="s">
        <v>25</v>
      </c>
      <c r="C1323" s="2">
        <v>6842</v>
      </c>
      <c r="D1323">
        <f t="shared" si="46"/>
        <v>3.8351830698490437</v>
      </c>
      <c r="E1323">
        <f t="shared" si="47"/>
        <v>8.89557406347663E-4</v>
      </c>
      <c r="F1323">
        <v>1</v>
      </c>
      <c r="G1323" s="3">
        <v>12.3</v>
      </c>
      <c r="H1323" s="3">
        <v>1845020</v>
      </c>
      <c r="I1323">
        <v>4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</v>
      </c>
      <c r="P1323">
        <v>10</v>
      </c>
      <c r="Q1323">
        <v>1</v>
      </c>
      <c r="R1323">
        <v>0</v>
      </c>
      <c r="S1323">
        <v>1</v>
      </c>
      <c r="T1323">
        <v>0</v>
      </c>
    </row>
    <row r="1324" spans="1:20" x14ac:dyDescent="0.35">
      <c r="A1324" s="1">
        <v>43990</v>
      </c>
      <c r="B1324" t="s">
        <v>25</v>
      </c>
      <c r="C1324" s="2">
        <v>6871</v>
      </c>
      <c r="D1324">
        <f t="shared" si="46"/>
        <v>3.8370199485409082</v>
      </c>
      <c r="E1324">
        <f t="shared" si="47"/>
        <v>1.8368786918645519E-3</v>
      </c>
      <c r="F1324">
        <v>2</v>
      </c>
      <c r="G1324" s="3">
        <v>12.1</v>
      </c>
      <c r="H1324" s="3">
        <v>1845020</v>
      </c>
      <c r="I1324">
        <v>4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</v>
      </c>
      <c r="P1324">
        <v>50</v>
      </c>
      <c r="Q1324">
        <v>1</v>
      </c>
      <c r="R1324">
        <v>0</v>
      </c>
      <c r="S1324">
        <v>1</v>
      </c>
      <c r="T1324">
        <v>0</v>
      </c>
    </row>
    <row r="1325" spans="1:20" x14ac:dyDescent="0.35">
      <c r="A1325" s="1">
        <v>43991</v>
      </c>
      <c r="B1325" t="s">
        <v>25</v>
      </c>
      <c r="C1325" s="2">
        <v>6892</v>
      </c>
      <c r="D1325">
        <f t="shared" si="46"/>
        <v>3.8383452687759907</v>
      </c>
      <c r="E1325">
        <f t="shared" si="47"/>
        <v>1.3253202350824722E-3</v>
      </c>
      <c r="F1325">
        <v>3</v>
      </c>
      <c r="G1325" s="3">
        <v>11.6</v>
      </c>
      <c r="H1325" s="3">
        <v>1845020</v>
      </c>
      <c r="I1325">
        <v>4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1</v>
      </c>
      <c r="P1325">
        <v>50</v>
      </c>
      <c r="Q1325">
        <v>1</v>
      </c>
      <c r="R1325">
        <v>0</v>
      </c>
      <c r="S1325">
        <v>1</v>
      </c>
      <c r="T1325">
        <v>0</v>
      </c>
    </row>
    <row r="1326" spans="1:20" x14ac:dyDescent="0.35">
      <c r="A1326" s="1">
        <v>43992</v>
      </c>
      <c r="B1326" t="s">
        <v>25</v>
      </c>
      <c r="C1326" s="2">
        <v>6911</v>
      </c>
      <c r="D1326">
        <f t="shared" si="46"/>
        <v>3.8395408929689689</v>
      </c>
      <c r="E1326">
        <f t="shared" si="47"/>
        <v>1.1956241929782507E-3</v>
      </c>
      <c r="F1326">
        <v>4</v>
      </c>
      <c r="G1326" s="3">
        <v>13.8</v>
      </c>
      <c r="H1326" s="3">
        <v>1845020</v>
      </c>
      <c r="I1326">
        <v>4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1</v>
      </c>
      <c r="P1326">
        <v>50</v>
      </c>
      <c r="Q1326">
        <v>1</v>
      </c>
      <c r="R1326">
        <v>0</v>
      </c>
      <c r="S1326">
        <v>1</v>
      </c>
      <c r="T1326">
        <v>0</v>
      </c>
    </row>
    <row r="1327" spans="1:20" x14ac:dyDescent="0.35">
      <c r="A1327" s="1">
        <v>43993</v>
      </c>
      <c r="B1327" t="s">
        <v>25</v>
      </c>
      <c r="C1327" s="2">
        <v>6947</v>
      </c>
      <c r="D1327">
        <f t="shared" si="46"/>
        <v>3.8417972988743552</v>
      </c>
      <c r="E1327">
        <f t="shared" si="47"/>
        <v>2.2564059053862273E-3</v>
      </c>
      <c r="F1327">
        <v>5</v>
      </c>
      <c r="G1327" s="3">
        <v>17</v>
      </c>
      <c r="H1327" s="3">
        <v>1845020</v>
      </c>
      <c r="I1327">
        <v>4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</v>
      </c>
      <c r="P1327">
        <v>50</v>
      </c>
      <c r="Q1327">
        <v>1</v>
      </c>
      <c r="R1327">
        <v>0</v>
      </c>
      <c r="S1327">
        <v>1</v>
      </c>
      <c r="T1327">
        <v>0</v>
      </c>
    </row>
    <row r="1328" spans="1:20" x14ac:dyDescent="0.35">
      <c r="A1328" s="1">
        <v>43994</v>
      </c>
      <c r="B1328" t="s">
        <v>25</v>
      </c>
      <c r="C1328" s="2">
        <v>6973</v>
      </c>
      <c r="D1328">
        <f t="shared" si="46"/>
        <v>3.8434196652049182</v>
      </c>
      <c r="E1328">
        <f t="shared" si="47"/>
        <v>1.6223663305630076E-3</v>
      </c>
      <c r="F1328">
        <v>6</v>
      </c>
      <c r="G1328" s="3">
        <v>16.600000000000001</v>
      </c>
      <c r="H1328" s="3">
        <v>1845020</v>
      </c>
      <c r="I1328">
        <v>4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1</v>
      </c>
      <c r="P1328">
        <v>50</v>
      </c>
      <c r="Q1328">
        <v>1</v>
      </c>
      <c r="R1328">
        <v>0</v>
      </c>
      <c r="S1328">
        <v>1</v>
      </c>
      <c r="T1328">
        <v>0</v>
      </c>
    </row>
    <row r="1329" spans="1:20" x14ac:dyDescent="0.35">
      <c r="A1329" s="1">
        <v>43995</v>
      </c>
      <c r="B1329" t="s">
        <v>25</v>
      </c>
      <c r="C1329" s="2">
        <v>6992</v>
      </c>
      <c r="D1329">
        <f t="shared" si="46"/>
        <v>3.8446014196263465</v>
      </c>
      <c r="E1329">
        <f t="shared" si="47"/>
        <v>1.181754421428316E-3</v>
      </c>
      <c r="F1329">
        <v>0</v>
      </c>
      <c r="G1329" s="3">
        <v>17.399999999999999</v>
      </c>
      <c r="H1329" s="3">
        <v>1845020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1</v>
      </c>
      <c r="P1329">
        <v>50</v>
      </c>
      <c r="Q1329">
        <v>1</v>
      </c>
      <c r="R1329">
        <v>0</v>
      </c>
      <c r="S1329">
        <v>1</v>
      </c>
      <c r="T1329">
        <v>0</v>
      </c>
    </row>
    <row r="1330" spans="1:20" x14ac:dyDescent="0.35">
      <c r="A1330" s="1">
        <v>43996</v>
      </c>
      <c r="B1330" t="s">
        <v>25</v>
      </c>
      <c r="C1330" s="2">
        <v>7001</v>
      </c>
      <c r="D1330">
        <f t="shared" si="46"/>
        <v>3.8451600776519457</v>
      </c>
      <c r="E1330">
        <f t="shared" si="47"/>
        <v>5.586580255991791E-4</v>
      </c>
      <c r="F1330">
        <v>1</v>
      </c>
      <c r="G1330" s="3">
        <v>17.7</v>
      </c>
      <c r="H1330" s="3">
        <v>1845020</v>
      </c>
      <c r="I1330">
        <v>4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1</v>
      </c>
      <c r="P1330">
        <v>50</v>
      </c>
      <c r="Q1330">
        <v>1</v>
      </c>
      <c r="R1330">
        <v>0</v>
      </c>
      <c r="S1330">
        <v>1</v>
      </c>
      <c r="T1330">
        <v>0</v>
      </c>
    </row>
    <row r="1331" spans="1:20" x14ac:dyDescent="0.35">
      <c r="A1331" s="1">
        <v>43997</v>
      </c>
      <c r="B1331" t="s">
        <v>25</v>
      </c>
      <c r="C1331" s="2">
        <v>7032</v>
      </c>
      <c r="D1331">
        <f t="shared" si="46"/>
        <v>3.8470788620657155</v>
      </c>
      <c r="E1331">
        <f t="shared" si="47"/>
        <v>1.9187844137698029E-3</v>
      </c>
      <c r="F1331">
        <v>2</v>
      </c>
      <c r="G1331" s="3">
        <v>17.2</v>
      </c>
      <c r="H1331" s="3">
        <v>1845020</v>
      </c>
      <c r="I1331">
        <v>4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50</v>
      </c>
      <c r="Q1331">
        <v>1</v>
      </c>
      <c r="R1331">
        <v>0</v>
      </c>
      <c r="S1331">
        <v>0</v>
      </c>
      <c r="T1331">
        <v>0</v>
      </c>
    </row>
    <row r="1332" spans="1:20" x14ac:dyDescent="0.35">
      <c r="A1332" s="1">
        <v>43998</v>
      </c>
      <c r="B1332" t="s">
        <v>25</v>
      </c>
      <c r="C1332" s="2">
        <v>7057</v>
      </c>
      <c r="D1332">
        <f t="shared" si="46"/>
        <v>3.8486201174341339</v>
      </c>
      <c r="E1332">
        <f t="shared" si="47"/>
        <v>1.541255368418426E-3</v>
      </c>
      <c r="F1332">
        <v>3</v>
      </c>
      <c r="G1332" s="3">
        <v>18.2</v>
      </c>
      <c r="H1332" s="3">
        <v>1845020</v>
      </c>
      <c r="I1332">
        <v>4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</v>
      </c>
      <c r="P1332">
        <v>50</v>
      </c>
      <c r="Q1332">
        <v>1</v>
      </c>
      <c r="R1332">
        <v>0</v>
      </c>
      <c r="S1332">
        <v>0</v>
      </c>
      <c r="T1332">
        <v>0</v>
      </c>
    </row>
    <row r="1333" spans="1:20" x14ac:dyDescent="0.35">
      <c r="A1333" s="1">
        <v>43999</v>
      </c>
      <c r="B1333" t="s">
        <v>25</v>
      </c>
      <c r="C1333" s="2">
        <v>7098</v>
      </c>
      <c r="D1333">
        <f t="shared" si="46"/>
        <v>3.8511359950115742</v>
      </c>
      <c r="E1333">
        <f t="shared" si="47"/>
        <v>2.5158775774403175E-3</v>
      </c>
      <c r="F1333">
        <v>4</v>
      </c>
      <c r="G1333" s="3">
        <v>18.600000000000001</v>
      </c>
      <c r="H1333" s="3">
        <v>1845020</v>
      </c>
      <c r="I1333">
        <v>4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1</v>
      </c>
      <c r="P1333">
        <v>50</v>
      </c>
      <c r="Q1333">
        <v>1</v>
      </c>
      <c r="R1333">
        <v>0</v>
      </c>
      <c r="S1333">
        <v>0</v>
      </c>
      <c r="T1333">
        <v>0</v>
      </c>
    </row>
    <row r="1334" spans="1:20" x14ac:dyDescent="0.35">
      <c r="A1334" s="1">
        <v>44000</v>
      </c>
      <c r="B1334" t="s">
        <v>25</v>
      </c>
      <c r="C1334" s="2">
        <v>7133</v>
      </c>
      <c r="D1334">
        <f t="shared" si="46"/>
        <v>3.8532722240206834</v>
      </c>
      <c r="E1334">
        <f t="shared" si="47"/>
        <v>2.1362290091091474E-3</v>
      </c>
      <c r="F1334">
        <v>5</v>
      </c>
      <c r="G1334" s="3">
        <v>18.5</v>
      </c>
      <c r="H1334" s="3">
        <v>1845020</v>
      </c>
      <c r="I1334">
        <v>4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50</v>
      </c>
      <c r="Q1334">
        <v>1</v>
      </c>
      <c r="R1334">
        <v>0</v>
      </c>
      <c r="S1334">
        <v>0</v>
      </c>
      <c r="T1334">
        <v>0</v>
      </c>
    </row>
    <row r="1335" spans="1:20" x14ac:dyDescent="0.35">
      <c r="A1335" s="1">
        <v>44001</v>
      </c>
      <c r="B1335" t="s">
        <v>25</v>
      </c>
      <c r="C1335" s="2">
        <v>7157</v>
      </c>
      <c r="D1335">
        <f t="shared" si="46"/>
        <v>3.8547310172139424</v>
      </c>
      <c r="E1335">
        <f t="shared" si="47"/>
        <v>1.4587931932590337E-3</v>
      </c>
      <c r="F1335">
        <v>6</v>
      </c>
      <c r="G1335" s="3">
        <v>17.399999999999999</v>
      </c>
      <c r="H1335" s="3">
        <v>1845020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</v>
      </c>
      <c r="P1335">
        <v>50</v>
      </c>
      <c r="Q1335">
        <v>1</v>
      </c>
      <c r="R1335">
        <v>0</v>
      </c>
      <c r="S1335">
        <v>0</v>
      </c>
      <c r="T1335">
        <v>0</v>
      </c>
    </row>
    <row r="1336" spans="1:20" x14ac:dyDescent="0.35">
      <c r="A1336" s="1">
        <v>44002</v>
      </c>
      <c r="B1336" t="s">
        <v>25</v>
      </c>
      <c r="C1336" s="2">
        <v>7187</v>
      </c>
      <c r="D1336">
        <f t="shared" si="46"/>
        <v>3.8565476448567479</v>
      </c>
      <c r="E1336">
        <f t="shared" si="47"/>
        <v>1.8166276428055461E-3</v>
      </c>
      <c r="F1336">
        <v>0</v>
      </c>
      <c r="G1336" s="3">
        <v>16.5</v>
      </c>
      <c r="H1336" s="3">
        <v>1845020</v>
      </c>
      <c r="I1336">
        <v>4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1</v>
      </c>
      <c r="P1336">
        <v>50</v>
      </c>
      <c r="Q1336">
        <v>1</v>
      </c>
      <c r="R1336">
        <v>0</v>
      </c>
      <c r="S1336">
        <v>0</v>
      </c>
      <c r="T1336">
        <v>0</v>
      </c>
    </row>
    <row r="1337" spans="1:20" x14ac:dyDescent="0.35">
      <c r="A1337" s="1">
        <v>44003</v>
      </c>
      <c r="B1337" t="s">
        <v>25</v>
      </c>
      <c r="C1337" s="2">
        <v>7212</v>
      </c>
      <c r="D1337">
        <f t="shared" si="46"/>
        <v>3.8580557180503643</v>
      </c>
      <c r="E1337">
        <f t="shared" si="47"/>
        <v>1.5080731936163438E-3</v>
      </c>
      <c r="F1337">
        <v>1</v>
      </c>
      <c r="G1337" s="3">
        <v>16.899999999999999</v>
      </c>
      <c r="H1337" s="3">
        <v>1845020</v>
      </c>
      <c r="I1337">
        <v>4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</v>
      </c>
      <c r="P1337">
        <v>50</v>
      </c>
      <c r="Q1337">
        <v>1</v>
      </c>
      <c r="R1337">
        <v>0</v>
      </c>
      <c r="S1337">
        <v>0</v>
      </c>
      <c r="T1337">
        <v>0</v>
      </c>
    </row>
    <row r="1338" spans="1:20" x14ac:dyDescent="0.35">
      <c r="A1338" s="1">
        <v>44004</v>
      </c>
      <c r="B1338" t="s">
        <v>25</v>
      </c>
      <c r="C1338" s="2">
        <v>7251</v>
      </c>
      <c r="D1338">
        <f t="shared" si="46"/>
        <v>3.860397905127313</v>
      </c>
      <c r="E1338">
        <f t="shared" si="47"/>
        <v>2.3421870769486652E-3</v>
      </c>
      <c r="F1338">
        <v>2</v>
      </c>
      <c r="G1338" s="3">
        <v>16.399999999999999</v>
      </c>
      <c r="H1338" s="3">
        <v>1845020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1</v>
      </c>
      <c r="P1338">
        <v>50</v>
      </c>
      <c r="Q1338">
        <v>1</v>
      </c>
      <c r="R1338">
        <v>0</v>
      </c>
      <c r="S1338">
        <v>0</v>
      </c>
      <c r="T1338">
        <v>0</v>
      </c>
    </row>
    <row r="1339" spans="1:20" x14ac:dyDescent="0.35">
      <c r="A1339" s="1">
        <v>44005</v>
      </c>
      <c r="B1339" t="s">
        <v>25</v>
      </c>
      <c r="C1339" s="2">
        <v>7259</v>
      </c>
      <c r="D1339">
        <f t="shared" si="46"/>
        <v>3.8608767964032977</v>
      </c>
      <c r="E1339">
        <f t="shared" si="47"/>
        <v>4.7889127598477188E-4</v>
      </c>
      <c r="F1339">
        <v>3</v>
      </c>
      <c r="G1339" s="3">
        <v>16.600000000000001</v>
      </c>
      <c r="H1339" s="3">
        <v>1845020</v>
      </c>
      <c r="I1339">
        <v>4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1</v>
      </c>
      <c r="P1339">
        <v>50</v>
      </c>
      <c r="Q1339">
        <v>1</v>
      </c>
      <c r="R1339">
        <v>0</v>
      </c>
      <c r="S1339">
        <v>0</v>
      </c>
      <c r="T1339">
        <v>0</v>
      </c>
    </row>
    <row r="1340" spans="1:20" x14ac:dyDescent="0.35">
      <c r="A1340" s="1">
        <v>44006</v>
      </c>
      <c r="B1340" t="s">
        <v>25</v>
      </c>
      <c r="C1340" s="2">
        <v>7274</v>
      </c>
      <c r="D1340">
        <f t="shared" si="46"/>
        <v>3.8617732967186931</v>
      </c>
      <c r="E1340">
        <f t="shared" si="47"/>
        <v>8.9650031539534325E-4</v>
      </c>
      <c r="F1340">
        <v>4</v>
      </c>
      <c r="G1340" s="3">
        <v>18.899999999999999</v>
      </c>
      <c r="H1340" s="3">
        <v>1845020</v>
      </c>
      <c r="I1340">
        <v>4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</v>
      </c>
      <c r="P1340">
        <v>50</v>
      </c>
      <c r="Q1340">
        <v>1</v>
      </c>
      <c r="R1340">
        <v>0</v>
      </c>
      <c r="S1340">
        <v>0</v>
      </c>
      <c r="T1340">
        <v>0</v>
      </c>
    </row>
    <row r="1341" spans="1:20" x14ac:dyDescent="0.35">
      <c r="A1341" s="1">
        <v>44007</v>
      </c>
      <c r="B1341" t="s">
        <v>25</v>
      </c>
      <c r="C1341" s="2">
        <v>7292</v>
      </c>
      <c r="D1341">
        <f t="shared" si="46"/>
        <v>3.8628466599829387</v>
      </c>
      <c r="E1341">
        <f t="shared" si="47"/>
        <v>1.0733632642456747E-3</v>
      </c>
      <c r="F1341">
        <v>5</v>
      </c>
      <c r="G1341" s="3">
        <v>20.7</v>
      </c>
      <c r="H1341" s="3">
        <v>1845020</v>
      </c>
      <c r="I1341">
        <v>4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1</v>
      </c>
      <c r="P1341">
        <v>50</v>
      </c>
      <c r="Q1341">
        <v>1</v>
      </c>
      <c r="R1341">
        <v>0</v>
      </c>
      <c r="S1341">
        <v>0</v>
      </c>
      <c r="T1341">
        <v>0</v>
      </c>
    </row>
    <row r="1342" spans="1:20" x14ac:dyDescent="0.35">
      <c r="A1342" s="1">
        <v>44008</v>
      </c>
      <c r="B1342" t="s">
        <v>25</v>
      </c>
      <c r="C1342" s="2">
        <v>7304</v>
      </c>
      <c r="D1342">
        <f t="shared" si="46"/>
        <v>3.8635607645262424</v>
      </c>
      <c r="E1342">
        <f t="shared" si="47"/>
        <v>7.1410454330367301E-4</v>
      </c>
      <c r="F1342">
        <v>6</v>
      </c>
      <c r="G1342" s="3">
        <v>21.9</v>
      </c>
      <c r="H1342" s="3">
        <v>1845020</v>
      </c>
      <c r="I1342">
        <v>4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50</v>
      </c>
      <c r="Q1342">
        <v>1</v>
      </c>
      <c r="R1342">
        <v>0</v>
      </c>
      <c r="S1342">
        <v>0</v>
      </c>
      <c r="T1342">
        <v>0</v>
      </c>
    </row>
    <row r="1343" spans="1:20" x14ac:dyDescent="0.35">
      <c r="A1343" s="1">
        <v>44009</v>
      </c>
      <c r="B1343" t="s">
        <v>25</v>
      </c>
      <c r="C1343" s="2">
        <v>7310</v>
      </c>
      <c r="D1343">
        <f t="shared" si="46"/>
        <v>3.8639173769578603</v>
      </c>
      <c r="E1343">
        <f t="shared" si="47"/>
        <v>3.5661243161788647E-4</v>
      </c>
      <c r="F1343">
        <v>0</v>
      </c>
      <c r="G1343" s="3">
        <v>21.1</v>
      </c>
      <c r="H1343" s="3">
        <v>1845020</v>
      </c>
      <c r="I1343">
        <v>4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50</v>
      </c>
      <c r="Q1343">
        <v>1</v>
      </c>
      <c r="R1343">
        <v>0</v>
      </c>
      <c r="S1343">
        <v>0</v>
      </c>
      <c r="T1343">
        <v>0</v>
      </c>
    </row>
    <row r="1344" spans="1:20" x14ac:dyDescent="0.35">
      <c r="A1344" s="1">
        <v>44010</v>
      </c>
      <c r="B1344" t="s">
        <v>25</v>
      </c>
      <c r="C1344" s="2">
        <v>7315</v>
      </c>
      <c r="D1344">
        <f t="shared" si="46"/>
        <v>3.8642143304613294</v>
      </c>
      <c r="E1344">
        <f t="shared" si="47"/>
        <v>2.9695350346914395E-4</v>
      </c>
      <c r="F1344">
        <v>1</v>
      </c>
      <c r="G1344" s="3">
        <v>17.899999999999999</v>
      </c>
      <c r="H1344" s="3">
        <v>1845020</v>
      </c>
      <c r="I1344">
        <v>4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</v>
      </c>
      <c r="P1344">
        <v>50</v>
      </c>
      <c r="Q1344">
        <v>1</v>
      </c>
      <c r="R1344">
        <v>0</v>
      </c>
      <c r="S1344">
        <v>0</v>
      </c>
      <c r="T1344">
        <v>0</v>
      </c>
    </row>
    <row r="1345" spans="1:20" x14ac:dyDescent="0.35">
      <c r="A1345" s="1">
        <v>44011</v>
      </c>
      <c r="B1345" t="s">
        <v>25</v>
      </c>
      <c r="C1345" s="2">
        <v>7335</v>
      </c>
      <c r="D1345">
        <f t="shared" si="46"/>
        <v>3.8654001181793016</v>
      </c>
      <c r="E1345">
        <f t="shared" si="47"/>
        <v>1.1857877179721754E-3</v>
      </c>
      <c r="F1345">
        <v>2</v>
      </c>
      <c r="G1345" s="3">
        <v>15.7</v>
      </c>
      <c r="H1345" s="3">
        <v>1845020</v>
      </c>
      <c r="I1345">
        <v>4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50</v>
      </c>
      <c r="Q1345">
        <v>1</v>
      </c>
      <c r="R1345">
        <v>0</v>
      </c>
      <c r="S1345">
        <v>0</v>
      </c>
      <c r="T1345">
        <v>0</v>
      </c>
    </row>
    <row r="1346" spans="1:20" x14ac:dyDescent="0.35">
      <c r="A1346" s="1">
        <v>44012</v>
      </c>
      <c r="B1346" t="s">
        <v>25</v>
      </c>
      <c r="C1346" s="2">
        <v>7345</v>
      </c>
      <c r="D1346">
        <f t="shared" si="46"/>
        <v>3.8659918001262752</v>
      </c>
      <c r="E1346">
        <f t="shared" si="47"/>
        <v>5.9168194697356569E-4</v>
      </c>
      <c r="F1346">
        <v>3</v>
      </c>
      <c r="G1346" s="3">
        <v>14.6</v>
      </c>
      <c r="H1346" s="3">
        <v>1845020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</v>
      </c>
      <c r="P1346">
        <v>50</v>
      </c>
      <c r="Q1346">
        <v>1</v>
      </c>
      <c r="R1346">
        <v>0</v>
      </c>
      <c r="S1346">
        <v>0</v>
      </c>
      <c r="T1346">
        <v>0</v>
      </c>
    </row>
    <row r="1347" spans="1:20" x14ac:dyDescent="0.35">
      <c r="A1347" s="1">
        <v>44013</v>
      </c>
      <c r="B1347" t="s">
        <v>25</v>
      </c>
      <c r="C1347" s="2">
        <v>7351</v>
      </c>
      <c r="D1347">
        <f t="shared" ref="D1347:D1410" si="48">LOG(C1347)</f>
        <v>3.8663464227496016</v>
      </c>
      <c r="E1347">
        <f t="shared" si="47"/>
        <v>3.5462262332641714E-4</v>
      </c>
      <c r="F1347">
        <v>4</v>
      </c>
      <c r="G1347" s="3">
        <v>15.5</v>
      </c>
      <c r="H1347" s="3">
        <v>1845020</v>
      </c>
      <c r="I1347">
        <v>4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1</v>
      </c>
      <c r="P1347">
        <v>50</v>
      </c>
      <c r="Q1347">
        <v>1</v>
      </c>
      <c r="R1347">
        <v>0</v>
      </c>
      <c r="S1347">
        <v>0</v>
      </c>
      <c r="T1347">
        <v>0</v>
      </c>
    </row>
    <row r="1348" spans="1:20" x14ac:dyDescent="0.35">
      <c r="A1348" s="1">
        <v>44014</v>
      </c>
      <c r="B1348" t="s">
        <v>25</v>
      </c>
      <c r="C1348" s="2">
        <v>7365</v>
      </c>
      <c r="D1348">
        <f t="shared" si="48"/>
        <v>3.8671727511786496</v>
      </c>
      <c r="E1348">
        <f t="shared" ref="E1348:E1411" si="49">D1348-D1347</f>
        <v>8.2632842904795112E-4</v>
      </c>
      <c r="F1348">
        <v>5</v>
      </c>
      <c r="G1348" s="3">
        <v>14.9</v>
      </c>
      <c r="H1348" s="3">
        <v>1845020</v>
      </c>
      <c r="I1348">
        <v>4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</v>
      </c>
      <c r="P1348">
        <v>50</v>
      </c>
      <c r="Q1348">
        <v>1</v>
      </c>
      <c r="R1348">
        <v>0</v>
      </c>
      <c r="S1348">
        <v>0</v>
      </c>
      <c r="T1348">
        <v>0</v>
      </c>
    </row>
    <row r="1349" spans="1:20" x14ac:dyDescent="0.35">
      <c r="A1349" s="1">
        <v>44015</v>
      </c>
      <c r="B1349" t="s">
        <v>25</v>
      </c>
      <c r="C1349" s="2">
        <v>7376</v>
      </c>
      <c r="D1349">
        <f t="shared" si="48"/>
        <v>3.867820908045573</v>
      </c>
      <c r="E1349">
        <f t="shared" si="49"/>
        <v>6.4815686692343277E-4</v>
      </c>
      <c r="F1349">
        <v>6</v>
      </c>
      <c r="G1349" s="3">
        <v>13.2</v>
      </c>
      <c r="H1349" s="3">
        <v>1845020</v>
      </c>
      <c r="I1349">
        <v>4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50</v>
      </c>
      <c r="Q1349">
        <v>1</v>
      </c>
      <c r="R1349">
        <v>0</v>
      </c>
      <c r="S1349">
        <v>0</v>
      </c>
      <c r="T1349">
        <v>0</v>
      </c>
    </row>
    <row r="1350" spans="1:20" x14ac:dyDescent="0.35">
      <c r="A1350" s="1">
        <v>44016</v>
      </c>
      <c r="B1350" t="s">
        <v>25</v>
      </c>
      <c r="C1350" s="2">
        <v>7386</v>
      </c>
      <c r="D1350">
        <f t="shared" si="48"/>
        <v>3.86840930331496</v>
      </c>
      <c r="E1350">
        <f t="shared" si="49"/>
        <v>5.8839526938703202E-4</v>
      </c>
      <c r="F1350">
        <v>0</v>
      </c>
      <c r="G1350" s="3">
        <v>15</v>
      </c>
      <c r="H1350" s="3">
        <v>1845020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</v>
      </c>
      <c r="P1350">
        <v>50</v>
      </c>
      <c r="Q1350">
        <v>1</v>
      </c>
      <c r="R1350">
        <v>0</v>
      </c>
      <c r="S1350">
        <v>0</v>
      </c>
      <c r="T1350">
        <v>0</v>
      </c>
    </row>
    <row r="1351" spans="1:20" x14ac:dyDescent="0.35">
      <c r="A1351" s="1">
        <v>44017</v>
      </c>
      <c r="B1351" t="s">
        <v>25</v>
      </c>
      <c r="C1351" s="2">
        <v>7394</v>
      </c>
      <c r="D1351">
        <f t="shared" si="48"/>
        <v>3.8688794462370879</v>
      </c>
      <c r="E1351">
        <f t="shared" si="49"/>
        <v>4.7014292212788078E-4</v>
      </c>
      <c r="F1351">
        <v>1</v>
      </c>
      <c r="G1351" s="3">
        <v>15.9</v>
      </c>
      <c r="H1351" s="3">
        <v>1845020</v>
      </c>
      <c r="I1351">
        <v>4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1</v>
      </c>
      <c r="P1351">
        <v>50</v>
      </c>
      <c r="Q1351">
        <v>1</v>
      </c>
      <c r="R1351">
        <v>0</v>
      </c>
      <c r="S1351">
        <v>0</v>
      </c>
      <c r="T1351">
        <v>0</v>
      </c>
    </row>
    <row r="1352" spans="1:20" x14ac:dyDescent="0.35">
      <c r="A1352" s="1">
        <v>44018</v>
      </c>
      <c r="B1352" t="s">
        <v>25</v>
      </c>
      <c r="C1352" s="2">
        <v>7399</v>
      </c>
      <c r="D1352">
        <f t="shared" si="48"/>
        <v>3.8691730273216831</v>
      </c>
      <c r="E1352">
        <f t="shared" si="49"/>
        <v>2.9358108459520693E-4</v>
      </c>
      <c r="F1352">
        <v>2</v>
      </c>
      <c r="G1352" s="3">
        <v>13.3</v>
      </c>
      <c r="H1352" s="3">
        <v>1845020</v>
      </c>
      <c r="I1352">
        <v>4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1</v>
      </c>
      <c r="P1352">
        <v>50</v>
      </c>
      <c r="Q1352">
        <v>1</v>
      </c>
      <c r="R1352">
        <v>0</v>
      </c>
      <c r="S1352">
        <v>0</v>
      </c>
      <c r="T1352">
        <v>0</v>
      </c>
    </row>
    <row r="1353" spans="1:20" x14ac:dyDescent="0.35">
      <c r="A1353" s="1">
        <v>44019</v>
      </c>
      <c r="B1353" t="s">
        <v>25</v>
      </c>
      <c r="C1353" s="2">
        <v>7408</v>
      </c>
      <c r="D1353">
        <f t="shared" si="48"/>
        <v>3.8697009736738779</v>
      </c>
      <c r="E1353">
        <f t="shared" si="49"/>
        <v>5.279463521947747E-4</v>
      </c>
      <c r="F1353">
        <v>3</v>
      </c>
      <c r="G1353" s="3">
        <v>12.5</v>
      </c>
      <c r="H1353" s="3">
        <v>1845020</v>
      </c>
      <c r="I1353">
        <v>4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</v>
      </c>
      <c r="P1353">
        <v>50</v>
      </c>
      <c r="Q1353">
        <v>1</v>
      </c>
      <c r="R1353">
        <v>0</v>
      </c>
      <c r="S1353">
        <v>0</v>
      </c>
      <c r="T1353">
        <v>0</v>
      </c>
    </row>
    <row r="1354" spans="1:20" x14ac:dyDescent="0.35">
      <c r="A1354" s="1">
        <v>44020</v>
      </c>
      <c r="B1354" t="s">
        <v>25</v>
      </c>
      <c r="C1354" s="2">
        <v>7427</v>
      </c>
      <c r="D1354">
        <f t="shared" si="48"/>
        <v>3.8708134239155974</v>
      </c>
      <c r="E1354">
        <f t="shared" si="49"/>
        <v>1.1124502417194648E-3</v>
      </c>
      <c r="F1354">
        <v>4</v>
      </c>
      <c r="G1354" s="3">
        <v>12.4</v>
      </c>
      <c r="H1354" s="3">
        <v>1845020</v>
      </c>
      <c r="I1354">
        <v>4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1</v>
      </c>
      <c r="P1354">
        <v>100</v>
      </c>
      <c r="Q1354">
        <v>1</v>
      </c>
      <c r="R1354">
        <v>0</v>
      </c>
      <c r="S1354">
        <v>0</v>
      </c>
      <c r="T1354">
        <v>0</v>
      </c>
    </row>
    <row r="1355" spans="1:20" x14ac:dyDescent="0.35">
      <c r="A1355" s="1">
        <v>44021</v>
      </c>
      <c r="B1355" t="s">
        <v>25</v>
      </c>
      <c r="C1355" s="2">
        <v>7449</v>
      </c>
      <c r="D1355">
        <f t="shared" si="48"/>
        <v>3.8720979742742268</v>
      </c>
      <c r="E1355">
        <f t="shared" si="49"/>
        <v>1.2845503586293994E-3</v>
      </c>
      <c r="F1355">
        <v>5</v>
      </c>
      <c r="G1355" s="3">
        <v>12.7</v>
      </c>
      <c r="H1355" s="3">
        <v>1845020</v>
      </c>
      <c r="I1355">
        <v>4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1</v>
      </c>
      <c r="P1355">
        <v>100</v>
      </c>
      <c r="Q1355">
        <v>1</v>
      </c>
      <c r="R1355">
        <v>0</v>
      </c>
      <c r="S1355">
        <v>0</v>
      </c>
      <c r="T1355">
        <v>0</v>
      </c>
    </row>
    <row r="1356" spans="1:20" x14ac:dyDescent="0.35">
      <c r="A1356" s="1">
        <v>44022</v>
      </c>
      <c r="B1356" t="s">
        <v>25</v>
      </c>
      <c r="C1356" s="2">
        <v>7472</v>
      </c>
      <c r="D1356">
        <f t="shared" si="48"/>
        <v>3.8734368632220368</v>
      </c>
      <c r="E1356">
        <f t="shared" si="49"/>
        <v>1.3388889478100907E-3</v>
      </c>
      <c r="F1356">
        <v>6</v>
      </c>
      <c r="G1356" s="3">
        <v>11.9</v>
      </c>
      <c r="H1356" s="3">
        <v>1845020</v>
      </c>
      <c r="I1356">
        <v>4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1</v>
      </c>
      <c r="P1356">
        <v>100</v>
      </c>
      <c r="Q1356">
        <v>1</v>
      </c>
      <c r="R1356">
        <v>0</v>
      </c>
      <c r="S1356">
        <v>0</v>
      </c>
      <c r="T1356">
        <v>0</v>
      </c>
    </row>
    <row r="1357" spans="1:20" x14ac:dyDescent="0.35">
      <c r="A1357" s="1">
        <v>44023</v>
      </c>
      <c r="B1357" t="s">
        <v>25</v>
      </c>
      <c r="C1357" s="2">
        <v>7492</v>
      </c>
      <c r="D1357">
        <f t="shared" si="48"/>
        <v>3.8745977687031998</v>
      </c>
      <c r="E1357">
        <f t="shared" si="49"/>
        <v>1.1609054811629882E-3</v>
      </c>
      <c r="F1357">
        <v>0</v>
      </c>
      <c r="G1357" s="3">
        <v>13.3</v>
      </c>
      <c r="H1357" s="3">
        <v>1845020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</v>
      </c>
      <c r="P1357">
        <v>100</v>
      </c>
      <c r="Q1357">
        <v>1</v>
      </c>
      <c r="R1357">
        <v>0</v>
      </c>
      <c r="S1357">
        <v>0</v>
      </c>
      <c r="T1357">
        <v>0</v>
      </c>
    </row>
    <row r="1358" spans="1:20" x14ac:dyDescent="0.35">
      <c r="A1358" s="1">
        <v>44024</v>
      </c>
      <c r="B1358" t="s">
        <v>25</v>
      </c>
      <c r="C1358" s="2">
        <v>7506</v>
      </c>
      <c r="D1358">
        <f t="shared" si="48"/>
        <v>3.8754085600770636</v>
      </c>
      <c r="E1358">
        <f t="shared" si="49"/>
        <v>8.1079137386375066E-4</v>
      </c>
      <c r="F1358">
        <v>1</v>
      </c>
      <c r="G1358" s="3">
        <v>13.5</v>
      </c>
      <c r="H1358" s="3">
        <v>1845020</v>
      </c>
      <c r="I1358">
        <v>4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v>100</v>
      </c>
      <c r="Q1358">
        <v>1</v>
      </c>
      <c r="R1358">
        <v>0</v>
      </c>
      <c r="S1358">
        <v>0</v>
      </c>
      <c r="T1358">
        <v>0</v>
      </c>
    </row>
    <row r="1359" spans="1:20" x14ac:dyDescent="0.35">
      <c r="A1359" s="1">
        <v>44025</v>
      </c>
      <c r="B1359" t="s">
        <v>25</v>
      </c>
      <c r="C1359" s="2">
        <v>7521</v>
      </c>
      <c r="D1359">
        <f t="shared" si="48"/>
        <v>3.876275588677879</v>
      </c>
      <c r="E1359">
        <f t="shared" si="49"/>
        <v>8.6702860081544486E-4</v>
      </c>
      <c r="F1359">
        <v>2</v>
      </c>
      <c r="G1359" s="3">
        <v>14.4</v>
      </c>
      <c r="H1359" s="3">
        <v>1845020</v>
      </c>
      <c r="I1359">
        <v>4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1</v>
      </c>
      <c r="P1359">
        <v>100</v>
      </c>
      <c r="Q1359">
        <v>1</v>
      </c>
      <c r="R1359">
        <v>0</v>
      </c>
      <c r="S1359">
        <v>0</v>
      </c>
      <c r="T1359">
        <v>0</v>
      </c>
    </row>
    <row r="1360" spans="1:20" x14ac:dyDescent="0.35">
      <c r="A1360" s="1">
        <v>44026</v>
      </c>
      <c r="B1360" t="s">
        <v>25</v>
      </c>
      <c r="C1360" s="2">
        <v>7540</v>
      </c>
      <c r="D1360">
        <f t="shared" si="48"/>
        <v>3.8773713458697738</v>
      </c>
      <c r="E1360">
        <f t="shared" si="49"/>
        <v>1.0957571918948084E-3</v>
      </c>
      <c r="F1360">
        <v>3</v>
      </c>
      <c r="G1360" s="3">
        <v>14.7</v>
      </c>
      <c r="H1360" s="3">
        <v>1845020</v>
      </c>
      <c r="I1360">
        <v>4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1</v>
      </c>
      <c r="P1360">
        <v>100</v>
      </c>
      <c r="Q1360">
        <v>1</v>
      </c>
      <c r="R1360">
        <v>0</v>
      </c>
      <c r="S1360">
        <v>0</v>
      </c>
      <c r="T1360">
        <v>0</v>
      </c>
    </row>
    <row r="1361" spans="1:20" x14ac:dyDescent="0.35">
      <c r="A1361" s="1">
        <v>44027</v>
      </c>
      <c r="B1361" t="s">
        <v>25</v>
      </c>
      <c r="C1361" s="2">
        <v>7571</v>
      </c>
      <c r="D1361">
        <f t="shared" si="48"/>
        <v>3.879153246184246</v>
      </c>
      <c r="E1361">
        <f t="shared" si="49"/>
        <v>1.7819003144721179E-3</v>
      </c>
      <c r="F1361">
        <v>4</v>
      </c>
      <c r="G1361" s="3">
        <v>14.4</v>
      </c>
      <c r="H1361" s="3">
        <v>1845020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1</v>
      </c>
      <c r="P1361">
        <v>100</v>
      </c>
      <c r="Q1361">
        <v>1</v>
      </c>
      <c r="R1361">
        <v>0</v>
      </c>
      <c r="S1361">
        <v>0</v>
      </c>
      <c r="T1361">
        <v>0</v>
      </c>
    </row>
    <row r="1362" spans="1:20" x14ac:dyDescent="0.35">
      <c r="A1362" s="1">
        <v>44028</v>
      </c>
      <c r="B1362" t="s">
        <v>25</v>
      </c>
      <c r="C1362" s="2">
        <v>7604</v>
      </c>
      <c r="D1362">
        <f t="shared" si="48"/>
        <v>3.8810421081934057</v>
      </c>
      <c r="E1362">
        <f t="shared" si="49"/>
        <v>1.8888620091597197E-3</v>
      </c>
      <c r="F1362">
        <v>5</v>
      </c>
      <c r="G1362" s="3">
        <v>14.9</v>
      </c>
      <c r="H1362" s="3">
        <v>1845020</v>
      </c>
      <c r="I1362">
        <v>4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</v>
      </c>
      <c r="P1362">
        <v>100</v>
      </c>
      <c r="Q1362">
        <v>1</v>
      </c>
      <c r="R1362">
        <v>0</v>
      </c>
      <c r="S1362">
        <v>0</v>
      </c>
      <c r="T1362">
        <v>0</v>
      </c>
    </row>
    <row r="1363" spans="1:20" x14ac:dyDescent="0.35">
      <c r="A1363" s="1">
        <v>44029</v>
      </c>
      <c r="B1363" t="s">
        <v>25</v>
      </c>
      <c r="C1363" s="2">
        <v>7623</v>
      </c>
      <c r="D1363">
        <f t="shared" si="48"/>
        <v>3.882125919770032</v>
      </c>
      <c r="E1363">
        <f t="shared" si="49"/>
        <v>1.0838115766262924E-3</v>
      </c>
      <c r="F1363">
        <v>6</v>
      </c>
      <c r="G1363" s="3">
        <v>16</v>
      </c>
      <c r="H1363" s="3">
        <v>1845020</v>
      </c>
      <c r="I1363">
        <v>4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</v>
      </c>
      <c r="P1363">
        <v>100</v>
      </c>
      <c r="Q1363">
        <v>1</v>
      </c>
      <c r="R1363">
        <v>0</v>
      </c>
      <c r="S1363">
        <v>0</v>
      </c>
      <c r="T1363">
        <v>0</v>
      </c>
    </row>
    <row r="1364" spans="1:20" x14ac:dyDescent="0.35">
      <c r="A1364" s="1">
        <v>44030</v>
      </c>
      <c r="B1364" t="s">
        <v>25</v>
      </c>
      <c r="C1364" s="2">
        <v>7653</v>
      </c>
      <c r="D1364">
        <f t="shared" si="48"/>
        <v>3.8838317133294527</v>
      </c>
      <c r="E1364">
        <f t="shared" si="49"/>
        <v>1.7057935594206874E-3</v>
      </c>
      <c r="F1364">
        <v>0</v>
      </c>
      <c r="G1364" s="3">
        <v>17.899999999999999</v>
      </c>
      <c r="H1364" s="3">
        <v>1845020</v>
      </c>
      <c r="I1364">
        <v>4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100</v>
      </c>
      <c r="Q1364">
        <v>1</v>
      </c>
      <c r="R1364">
        <v>0</v>
      </c>
      <c r="S1364">
        <v>0</v>
      </c>
      <c r="T1364">
        <v>0</v>
      </c>
    </row>
    <row r="1365" spans="1:20" x14ac:dyDescent="0.35">
      <c r="A1365" s="1">
        <v>44031</v>
      </c>
      <c r="B1365" t="s">
        <v>25</v>
      </c>
      <c r="C1365" s="2">
        <v>7671</v>
      </c>
      <c r="D1365">
        <f t="shared" si="48"/>
        <v>3.8848519827459977</v>
      </c>
      <c r="E1365">
        <f t="shared" si="49"/>
        <v>1.0202694165450943E-3</v>
      </c>
      <c r="F1365">
        <v>1</v>
      </c>
      <c r="G1365" s="3">
        <v>18.3</v>
      </c>
      <c r="H1365" s="3">
        <v>1845020</v>
      </c>
      <c r="I1365">
        <v>4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1</v>
      </c>
      <c r="P1365">
        <v>100</v>
      </c>
      <c r="Q1365">
        <v>1</v>
      </c>
      <c r="R1365">
        <v>0</v>
      </c>
      <c r="S1365">
        <v>0</v>
      </c>
      <c r="T1365">
        <v>0</v>
      </c>
    </row>
    <row r="1366" spans="1:20" x14ac:dyDescent="0.35">
      <c r="A1366" s="1">
        <v>44032</v>
      </c>
      <c r="B1366" t="s">
        <v>25</v>
      </c>
      <c r="C1366" s="2">
        <v>7692</v>
      </c>
      <c r="D1366">
        <f t="shared" si="48"/>
        <v>3.8860392755664424</v>
      </c>
      <c r="E1366">
        <f t="shared" si="49"/>
        <v>1.1872928204446076E-3</v>
      </c>
      <c r="F1366">
        <v>2</v>
      </c>
      <c r="G1366" s="3">
        <v>15.1</v>
      </c>
      <c r="H1366" s="3">
        <v>1845020</v>
      </c>
      <c r="I1366">
        <v>4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1</v>
      </c>
      <c r="P1366">
        <v>100</v>
      </c>
      <c r="Q1366">
        <v>1</v>
      </c>
      <c r="R1366">
        <v>0</v>
      </c>
      <c r="S1366">
        <v>0</v>
      </c>
      <c r="T1366">
        <v>0</v>
      </c>
    </row>
    <row r="1367" spans="1:20" x14ac:dyDescent="0.35">
      <c r="A1367" s="1">
        <v>44033</v>
      </c>
      <c r="B1367" t="s">
        <v>25</v>
      </c>
      <c r="C1367" s="2">
        <v>7719</v>
      </c>
      <c r="D1367">
        <f t="shared" si="48"/>
        <v>3.887561040930009</v>
      </c>
      <c r="E1367">
        <f t="shared" si="49"/>
        <v>1.5217653635666295E-3</v>
      </c>
      <c r="F1367">
        <v>3</v>
      </c>
      <c r="G1367" s="3">
        <v>14.2</v>
      </c>
      <c r="H1367" s="3">
        <v>1845020</v>
      </c>
      <c r="I1367">
        <v>4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1</v>
      </c>
      <c r="P1367">
        <v>100</v>
      </c>
      <c r="Q1367">
        <v>1</v>
      </c>
      <c r="R1367">
        <v>0</v>
      </c>
      <c r="S1367">
        <v>0</v>
      </c>
      <c r="T1367">
        <v>0</v>
      </c>
    </row>
    <row r="1368" spans="1:20" x14ac:dyDescent="0.35">
      <c r="A1368" s="1">
        <v>44034</v>
      </c>
      <c r="B1368" t="s">
        <v>25</v>
      </c>
      <c r="C1368" s="2">
        <v>7741</v>
      </c>
      <c r="D1368">
        <f t="shared" si="48"/>
        <v>3.888797067456681</v>
      </c>
      <c r="E1368">
        <f t="shared" si="49"/>
        <v>1.236026526671985E-3</v>
      </c>
      <c r="F1368">
        <v>4</v>
      </c>
      <c r="G1368" s="3">
        <v>13.9</v>
      </c>
      <c r="H1368" s="3">
        <v>1845020</v>
      </c>
      <c r="I1368">
        <v>4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1</v>
      </c>
      <c r="P1368">
        <v>100</v>
      </c>
      <c r="Q1368">
        <v>1</v>
      </c>
      <c r="R1368">
        <v>0</v>
      </c>
      <c r="S1368">
        <v>0</v>
      </c>
      <c r="T1368">
        <v>0</v>
      </c>
    </row>
    <row r="1369" spans="1:20" x14ac:dyDescent="0.35">
      <c r="A1369" s="1">
        <v>44035</v>
      </c>
      <c r="B1369" t="s">
        <v>25</v>
      </c>
      <c r="C1369" s="2">
        <v>7777</v>
      </c>
      <c r="D1369">
        <f t="shared" si="48"/>
        <v>3.8908120989551245</v>
      </c>
      <c r="E1369">
        <f t="shared" si="49"/>
        <v>2.0150314984435092E-3</v>
      </c>
      <c r="F1369">
        <v>5</v>
      </c>
      <c r="G1369" s="3">
        <v>13.8</v>
      </c>
      <c r="H1369" s="3">
        <v>1845020</v>
      </c>
      <c r="I1369">
        <v>4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1</v>
      </c>
      <c r="P1369">
        <v>100</v>
      </c>
      <c r="Q1369">
        <v>1</v>
      </c>
      <c r="R1369">
        <v>0</v>
      </c>
      <c r="S1369">
        <v>0</v>
      </c>
      <c r="T1369">
        <v>0</v>
      </c>
    </row>
    <row r="1370" spans="1:20" x14ac:dyDescent="0.35">
      <c r="A1370" s="1">
        <v>44036</v>
      </c>
      <c r="B1370" t="s">
        <v>25</v>
      </c>
      <c r="C1370" s="2">
        <v>7798</v>
      </c>
      <c r="D1370">
        <f t="shared" si="48"/>
        <v>3.8919832308519671</v>
      </c>
      <c r="E1370">
        <f t="shared" si="49"/>
        <v>1.1711318968425921E-3</v>
      </c>
      <c r="F1370">
        <v>6</v>
      </c>
      <c r="G1370" s="3">
        <v>15.6</v>
      </c>
      <c r="H1370" s="3">
        <v>1845020</v>
      </c>
      <c r="I1370">
        <v>4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1</v>
      </c>
      <c r="P1370">
        <v>100</v>
      </c>
      <c r="Q1370">
        <v>1</v>
      </c>
      <c r="R1370">
        <v>0</v>
      </c>
      <c r="S1370">
        <v>0</v>
      </c>
      <c r="T1370">
        <v>0</v>
      </c>
    </row>
    <row r="1371" spans="1:20" x14ac:dyDescent="0.35">
      <c r="A1371" s="1">
        <v>44037</v>
      </c>
      <c r="B1371" t="s">
        <v>25</v>
      </c>
      <c r="C1371" s="2">
        <v>7807</v>
      </c>
      <c r="D1371">
        <f t="shared" si="48"/>
        <v>3.8924841793646876</v>
      </c>
      <c r="E1371">
        <f t="shared" si="49"/>
        <v>5.0094851272053376E-4</v>
      </c>
      <c r="F1371">
        <v>0</v>
      </c>
      <c r="G1371" s="3">
        <v>15.7</v>
      </c>
      <c r="H1371" s="3">
        <v>1845020</v>
      </c>
      <c r="I1371">
        <v>4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</v>
      </c>
      <c r="P1371">
        <v>100</v>
      </c>
      <c r="Q1371">
        <v>1</v>
      </c>
      <c r="R1371">
        <v>0</v>
      </c>
      <c r="S1371">
        <v>0</v>
      </c>
      <c r="T1371">
        <v>0</v>
      </c>
    </row>
    <row r="1372" spans="1:20" x14ac:dyDescent="0.35">
      <c r="A1372" s="1">
        <v>44038</v>
      </c>
      <c r="B1372" t="s">
        <v>25</v>
      </c>
      <c r="C1372" s="2">
        <v>7819</v>
      </c>
      <c r="D1372">
        <f t="shared" si="48"/>
        <v>3.8931512131298658</v>
      </c>
      <c r="E1372">
        <f t="shared" si="49"/>
        <v>6.6703376517818214E-4</v>
      </c>
      <c r="F1372">
        <v>1</v>
      </c>
      <c r="G1372" s="3">
        <v>16.899999999999999</v>
      </c>
      <c r="H1372" s="3">
        <v>1845020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1</v>
      </c>
      <c r="P1372">
        <v>100</v>
      </c>
      <c r="Q1372">
        <v>1</v>
      </c>
      <c r="R1372">
        <v>0</v>
      </c>
      <c r="S1372">
        <v>0</v>
      </c>
      <c r="T1372">
        <v>0</v>
      </c>
    </row>
    <row r="1373" spans="1:20" x14ac:dyDescent="0.35">
      <c r="A1373" s="1">
        <v>44039</v>
      </c>
      <c r="B1373" t="s">
        <v>25</v>
      </c>
      <c r="C1373" s="2">
        <v>7842</v>
      </c>
      <c r="D1373">
        <f t="shared" si="48"/>
        <v>3.894426837964188</v>
      </c>
      <c r="E1373">
        <f t="shared" si="49"/>
        <v>1.2756248343221976E-3</v>
      </c>
      <c r="F1373">
        <v>2</v>
      </c>
      <c r="G1373" s="3">
        <v>16.399999999999999</v>
      </c>
      <c r="H1373" s="3">
        <v>1845020</v>
      </c>
      <c r="I1373">
        <v>4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1</v>
      </c>
      <c r="P1373">
        <v>100</v>
      </c>
      <c r="Q1373">
        <v>1</v>
      </c>
      <c r="R1373">
        <v>0</v>
      </c>
      <c r="S1373">
        <v>0</v>
      </c>
      <c r="T1373">
        <v>0</v>
      </c>
    </row>
    <row r="1374" spans="1:20" x14ac:dyDescent="0.35">
      <c r="A1374" s="1">
        <v>44040</v>
      </c>
      <c r="B1374" t="s">
        <v>25</v>
      </c>
      <c r="C1374" s="2">
        <v>7872</v>
      </c>
      <c r="D1374">
        <f t="shared" si="48"/>
        <v>3.8960850854232851</v>
      </c>
      <c r="E1374">
        <f t="shared" si="49"/>
        <v>1.6582474590971508E-3</v>
      </c>
      <c r="F1374">
        <v>3</v>
      </c>
      <c r="G1374" s="3">
        <v>16.3</v>
      </c>
      <c r="H1374" s="3">
        <v>1845020</v>
      </c>
      <c r="I1374">
        <v>4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1</v>
      </c>
      <c r="P1374">
        <v>100</v>
      </c>
      <c r="Q1374">
        <v>1</v>
      </c>
      <c r="R1374">
        <v>0</v>
      </c>
      <c r="S1374">
        <v>0</v>
      </c>
      <c r="T1374">
        <v>0</v>
      </c>
    </row>
    <row r="1375" spans="1:20" x14ac:dyDescent="0.35">
      <c r="A1375" s="1">
        <v>44041</v>
      </c>
      <c r="B1375" t="s">
        <v>25</v>
      </c>
      <c r="C1375" s="2">
        <v>7894</v>
      </c>
      <c r="D1375">
        <f t="shared" si="48"/>
        <v>3.8972971220594967</v>
      </c>
      <c r="E1375">
        <f t="shared" si="49"/>
        <v>1.2120366362116108E-3</v>
      </c>
      <c r="F1375">
        <v>4</v>
      </c>
      <c r="G1375" s="3">
        <v>13.9</v>
      </c>
      <c r="H1375" s="3">
        <v>1845020</v>
      </c>
      <c r="I1375">
        <v>4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100</v>
      </c>
      <c r="Q1375">
        <v>1</v>
      </c>
      <c r="R1375">
        <v>0</v>
      </c>
      <c r="S1375">
        <v>0</v>
      </c>
      <c r="T1375">
        <v>0</v>
      </c>
    </row>
    <row r="1376" spans="1:20" x14ac:dyDescent="0.35">
      <c r="A1376" s="1">
        <v>44042</v>
      </c>
      <c r="B1376" t="s">
        <v>25</v>
      </c>
      <c r="C1376" s="2">
        <v>7920</v>
      </c>
      <c r="D1376">
        <f t="shared" si="48"/>
        <v>3.8987251815894934</v>
      </c>
      <c r="E1376">
        <f t="shared" si="49"/>
        <v>1.4280595299966947E-3</v>
      </c>
      <c r="F1376">
        <v>5</v>
      </c>
      <c r="G1376" s="3">
        <v>14.3</v>
      </c>
      <c r="H1376" s="3">
        <v>1845020</v>
      </c>
      <c r="I1376">
        <v>4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1</v>
      </c>
      <c r="P1376">
        <v>100</v>
      </c>
      <c r="Q1376">
        <v>1</v>
      </c>
      <c r="R1376">
        <v>0</v>
      </c>
      <c r="S1376">
        <v>0</v>
      </c>
      <c r="T1376">
        <v>0</v>
      </c>
    </row>
    <row r="1377" spans="1:20" x14ac:dyDescent="0.35">
      <c r="A1377" s="1">
        <v>44043</v>
      </c>
      <c r="B1377" t="s">
        <v>25</v>
      </c>
      <c r="C1377" s="2">
        <v>7933</v>
      </c>
      <c r="D1377">
        <f t="shared" si="48"/>
        <v>3.8994374542861774</v>
      </c>
      <c r="E1377">
        <f t="shared" si="49"/>
        <v>7.1227269668394655E-4</v>
      </c>
      <c r="F1377">
        <v>6</v>
      </c>
      <c r="G1377" s="3">
        <v>16.100000000000001</v>
      </c>
      <c r="H1377" s="3">
        <v>1845020</v>
      </c>
      <c r="I1377">
        <v>4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</v>
      </c>
      <c r="P1377">
        <v>100</v>
      </c>
      <c r="Q1377">
        <v>1</v>
      </c>
      <c r="R1377">
        <v>0</v>
      </c>
      <c r="S1377">
        <v>0</v>
      </c>
      <c r="T1377">
        <v>0</v>
      </c>
    </row>
    <row r="1378" spans="1:20" x14ac:dyDescent="0.35">
      <c r="A1378" s="1">
        <v>44044</v>
      </c>
      <c r="B1378" t="s">
        <v>25</v>
      </c>
      <c r="C1378" s="2">
        <v>7943</v>
      </c>
      <c r="D1378">
        <f t="shared" si="48"/>
        <v>3.899984562549391</v>
      </c>
      <c r="E1378">
        <f t="shared" si="49"/>
        <v>5.4710826321358041E-4</v>
      </c>
      <c r="F1378">
        <v>0</v>
      </c>
      <c r="G1378" s="3">
        <v>18.100000000000001</v>
      </c>
      <c r="H1378" s="3">
        <v>1845020</v>
      </c>
      <c r="I1378">
        <v>4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100</v>
      </c>
      <c r="Q1378">
        <v>1</v>
      </c>
      <c r="R1378">
        <v>0</v>
      </c>
      <c r="S1378">
        <v>0</v>
      </c>
      <c r="T1378">
        <v>0</v>
      </c>
    </row>
    <row r="1379" spans="1:20" x14ac:dyDescent="0.35">
      <c r="A1379" s="1">
        <v>44045</v>
      </c>
      <c r="B1379" t="s">
        <v>25</v>
      </c>
      <c r="C1379" s="2">
        <v>7964</v>
      </c>
      <c r="D1379">
        <f t="shared" si="48"/>
        <v>3.901131251355372</v>
      </c>
      <c r="E1379">
        <f t="shared" si="49"/>
        <v>1.146688805981011E-3</v>
      </c>
      <c r="F1379">
        <v>1</v>
      </c>
      <c r="G1379" s="3">
        <v>16.899999999999999</v>
      </c>
      <c r="H1379" s="3">
        <v>1845020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</v>
      </c>
      <c r="P1379">
        <v>100</v>
      </c>
      <c r="Q1379">
        <v>1</v>
      </c>
      <c r="R1379">
        <v>0</v>
      </c>
      <c r="S1379">
        <v>0</v>
      </c>
      <c r="T1379">
        <v>0</v>
      </c>
    </row>
    <row r="1380" spans="1:20" x14ac:dyDescent="0.35">
      <c r="A1380" s="1">
        <v>44046</v>
      </c>
      <c r="B1380" t="s">
        <v>25</v>
      </c>
      <c r="C1380" s="2">
        <v>7985</v>
      </c>
      <c r="D1380">
        <f t="shared" si="48"/>
        <v>3.9022749204745018</v>
      </c>
      <c r="E1380">
        <f t="shared" si="49"/>
        <v>1.1436691191297754E-3</v>
      </c>
      <c r="F1380">
        <v>2</v>
      </c>
      <c r="G1380" s="3">
        <v>15</v>
      </c>
      <c r="H1380" s="3">
        <v>1845020</v>
      </c>
      <c r="I1380">
        <v>4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100</v>
      </c>
      <c r="Q1380">
        <v>1</v>
      </c>
      <c r="R1380">
        <v>0</v>
      </c>
      <c r="S1380">
        <v>0</v>
      </c>
      <c r="T1380">
        <v>0</v>
      </c>
    </row>
    <row r="1381" spans="1:20" x14ac:dyDescent="0.35">
      <c r="A1381" s="1">
        <v>44047</v>
      </c>
      <c r="B1381" t="s">
        <v>25</v>
      </c>
      <c r="C1381" s="2">
        <v>8010</v>
      </c>
      <c r="D1381">
        <f t="shared" si="48"/>
        <v>3.9036325160842376</v>
      </c>
      <c r="E1381">
        <f t="shared" si="49"/>
        <v>1.3575956097358066E-3</v>
      </c>
      <c r="F1381">
        <v>3</v>
      </c>
      <c r="G1381" s="3">
        <v>14.2</v>
      </c>
      <c r="H1381" s="3">
        <v>1845020</v>
      </c>
      <c r="I1381">
        <v>4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100</v>
      </c>
      <c r="Q1381">
        <v>1</v>
      </c>
      <c r="R1381">
        <v>0</v>
      </c>
      <c r="S1381">
        <v>0</v>
      </c>
      <c r="T1381">
        <v>0</v>
      </c>
    </row>
    <row r="1382" spans="1:20" x14ac:dyDescent="0.35">
      <c r="A1382" s="1">
        <v>44048</v>
      </c>
      <c r="B1382" t="s">
        <v>25</v>
      </c>
      <c r="C1382" s="2">
        <v>8039</v>
      </c>
      <c r="D1382">
        <f t="shared" si="48"/>
        <v>3.9052020286623188</v>
      </c>
      <c r="E1382">
        <f t="shared" si="49"/>
        <v>1.5695125780812447E-3</v>
      </c>
      <c r="F1382">
        <v>4</v>
      </c>
      <c r="G1382" s="3">
        <v>16.600000000000001</v>
      </c>
      <c r="H1382" s="3">
        <v>1845020</v>
      </c>
      <c r="I1382">
        <v>4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1</v>
      </c>
      <c r="P1382">
        <v>100</v>
      </c>
      <c r="Q1382">
        <v>1</v>
      </c>
      <c r="R1382">
        <v>0</v>
      </c>
      <c r="S1382">
        <v>0</v>
      </c>
      <c r="T1382">
        <v>0</v>
      </c>
    </row>
    <row r="1383" spans="1:20" x14ac:dyDescent="0.35">
      <c r="A1383" s="1">
        <v>44049</v>
      </c>
      <c r="B1383" t="s">
        <v>25</v>
      </c>
      <c r="C1383" s="2">
        <v>8074</v>
      </c>
      <c r="D1383">
        <f t="shared" si="48"/>
        <v>3.9070887450742955</v>
      </c>
      <c r="E1383">
        <f t="shared" si="49"/>
        <v>1.8867164119766855E-3</v>
      </c>
      <c r="F1383">
        <v>5</v>
      </c>
      <c r="G1383" s="3">
        <v>20.6</v>
      </c>
      <c r="H1383" s="3">
        <v>1845020</v>
      </c>
      <c r="I1383">
        <v>4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1</v>
      </c>
      <c r="P1383">
        <v>100</v>
      </c>
      <c r="Q1383">
        <v>1</v>
      </c>
      <c r="R1383">
        <v>0</v>
      </c>
      <c r="S1383">
        <v>0</v>
      </c>
      <c r="T1383">
        <v>0</v>
      </c>
    </row>
    <row r="1384" spans="1:20" x14ac:dyDescent="0.35">
      <c r="A1384" s="1">
        <v>44050</v>
      </c>
      <c r="B1384" t="s">
        <v>25</v>
      </c>
      <c r="C1384" s="2">
        <v>8094</v>
      </c>
      <c r="D1384">
        <f t="shared" si="48"/>
        <v>3.9081632000555477</v>
      </c>
      <c r="E1384">
        <f t="shared" si="49"/>
        <v>1.0744549812522486E-3</v>
      </c>
      <c r="F1384">
        <v>6</v>
      </c>
      <c r="G1384" s="3">
        <v>22</v>
      </c>
      <c r="H1384" s="3">
        <v>1845020</v>
      </c>
      <c r="I1384">
        <v>4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1</v>
      </c>
      <c r="P1384">
        <v>100</v>
      </c>
      <c r="Q1384">
        <v>1</v>
      </c>
      <c r="R1384">
        <v>0</v>
      </c>
      <c r="S1384">
        <v>0</v>
      </c>
      <c r="T1384">
        <v>0</v>
      </c>
    </row>
    <row r="1385" spans="1:20" x14ac:dyDescent="0.35">
      <c r="A1385" s="1">
        <v>44051</v>
      </c>
      <c r="B1385" t="s">
        <v>25</v>
      </c>
      <c r="C1385" s="2">
        <v>8113</v>
      </c>
      <c r="D1385">
        <f t="shared" si="48"/>
        <v>3.9091814759778529</v>
      </c>
      <c r="E1385">
        <f t="shared" si="49"/>
        <v>1.0182759223051896E-3</v>
      </c>
      <c r="F1385">
        <v>0</v>
      </c>
      <c r="G1385" s="3">
        <v>22</v>
      </c>
      <c r="H1385" s="3">
        <v>1845020</v>
      </c>
      <c r="I1385">
        <v>4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</v>
      </c>
      <c r="P1385">
        <v>100</v>
      </c>
      <c r="Q1385">
        <v>1</v>
      </c>
      <c r="R1385">
        <v>0</v>
      </c>
      <c r="S1385">
        <v>0</v>
      </c>
      <c r="T1385">
        <v>0</v>
      </c>
    </row>
    <row r="1386" spans="1:20" x14ac:dyDescent="0.35">
      <c r="A1386" s="1">
        <v>44052</v>
      </c>
      <c r="B1386" t="s">
        <v>25</v>
      </c>
      <c r="C1386" s="2">
        <v>8154</v>
      </c>
      <c r="D1386">
        <f t="shared" si="48"/>
        <v>3.9113707071161379</v>
      </c>
      <c r="E1386">
        <f t="shared" si="49"/>
        <v>2.1892311382849527E-3</v>
      </c>
      <c r="F1386">
        <v>1</v>
      </c>
      <c r="G1386" s="3">
        <v>21.3</v>
      </c>
      <c r="H1386" s="3">
        <v>1845020</v>
      </c>
      <c r="I1386">
        <v>4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</v>
      </c>
      <c r="P1386">
        <v>100</v>
      </c>
      <c r="Q1386">
        <v>1</v>
      </c>
      <c r="R1386">
        <v>0</v>
      </c>
      <c r="S1386">
        <v>0</v>
      </c>
      <c r="T1386">
        <v>0</v>
      </c>
    </row>
    <row r="1387" spans="1:20" x14ac:dyDescent="0.35">
      <c r="A1387" s="1">
        <v>44053</v>
      </c>
      <c r="B1387" t="s">
        <v>25</v>
      </c>
      <c r="C1387" s="2">
        <v>8197</v>
      </c>
      <c r="D1387">
        <f t="shared" si="48"/>
        <v>3.9136549350866199</v>
      </c>
      <c r="E1387">
        <f t="shared" si="49"/>
        <v>2.2842279704820001E-3</v>
      </c>
      <c r="F1387">
        <v>2</v>
      </c>
      <c r="G1387" s="3">
        <v>21.2</v>
      </c>
      <c r="H1387" s="3">
        <v>1845020</v>
      </c>
      <c r="I1387">
        <v>4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1</v>
      </c>
      <c r="P1387">
        <v>100</v>
      </c>
      <c r="Q1387">
        <v>1</v>
      </c>
      <c r="R1387">
        <v>0</v>
      </c>
      <c r="S1387">
        <v>0</v>
      </c>
      <c r="T1387">
        <v>0</v>
      </c>
    </row>
    <row r="1388" spans="1:20" x14ac:dyDescent="0.35">
      <c r="A1388" s="1">
        <v>44054</v>
      </c>
      <c r="B1388" t="s">
        <v>25</v>
      </c>
      <c r="C1388" s="2">
        <v>8237</v>
      </c>
      <c r="D1388">
        <f t="shared" si="48"/>
        <v>3.9157690659836843</v>
      </c>
      <c r="E1388">
        <f t="shared" si="49"/>
        <v>2.1141308970644701E-3</v>
      </c>
      <c r="F1388">
        <v>3</v>
      </c>
      <c r="G1388" s="3">
        <v>21</v>
      </c>
      <c r="H1388" s="3">
        <v>1845020</v>
      </c>
      <c r="I1388">
        <v>4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1</v>
      </c>
      <c r="P1388">
        <v>100</v>
      </c>
      <c r="Q1388">
        <v>1</v>
      </c>
      <c r="R1388">
        <v>0</v>
      </c>
      <c r="S1388">
        <v>0</v>
      </c>
      <c r="T1388">
        <v>0</v>
      </c>
    </row>
    <row r="1389" spans="1:20" x14ac:dyDescent="0.35">
      <c r="A1389" s="1">
        <v>44055</v>
      </c>
      <c r="B1389" t="s">
        <v>25</v>
      </c>
      <c r="C1389" s="2">
        <v>8285</v>
      </c>
      <c r="D1389">
        <f t="shared" si="48"/>
        <v>3.9182925127553556</v>
      </c>
      <c r="E1389">
        <f t="shared" si="49"/>
        <v>2.5234467716712672E-3</v>
      </c>
      <c r="F1389">
        <v>4</v>
      </c>
      <c r="G1389" s="3">
        <v>20.5</v>
      </c>
      <c r="H1389" s="3">
        <v>1845020</v>
      </c>
      <c r="I1389">
        <v>4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1</v>
      </c>
      <c r="P1389">
        <v>100</v>
      </c>
      <c r="Q1389">
        <v>1</v>
      </c>
      <c r="R1389">
        <v>0</v>
      </c>
      <c r="S1389">
        <v>0</v>
      </c>
      <c r="T1389">
        <v>0</v>
      </c>
    </row>
    <row r="1390" spans="1:20" x14ac:dyDescent="0.35">
      <c r="A1390" s="1">
        <v>44056</v>
      </c>
      <c r="B1390" t="s">
        <v>25</v>
      </c>
      <c r="C1390" s="2">
        <v>8319</v>
      </c>
      <c r="D1390">
        <f t="shared" si="48"/>
        <v>3.9200711242975239</v>
      </c>
      <c r="E1390">
        <f t="shared" si="49"/>
        <v>1.7786115421682958E-3</v>
      </c>
      <c r="F1390">
        <v>5</v>
      </c>
      <c r="G1390" s="3">
        <v>20.2</v>
      </c>
      <c r="H1390" s="3">
        <v>1845020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1</v>
      </c>
      <c r="P1390">
        <v>100</v>
      </c>
      <c r="Q1390">
        <v>1</v>
      </c>
      <c r="R1390">
        <v>0</v>
      </c>
      <c r="S1390">
        <v>0</v>
      </c>
      <c r="T1390">
        <v>0</v>
      </c>
    </row>
    <row r="1391" spans="1:20" x14ac:dyDescent="0.35">
      <c r="A1391" s="1">
        <v>44057</v>
      </c>
      <c r="B1391" t="s">
        <v>25</v>
      </c>
      <c r="C1391" s="2">
        <v>8367</v>
      </c>
      <c r="D1391">
        <f t="shared" si="48"/>
        <v>3.9225697689857122</v>
      </c>
      <c r="E1391">
        <f t="shared" si="49"/>
        <v>2.4986446881882785E-3</v>
      </c>
      <c r="F1391">
        <v>6</v>
      </c>
      <c r="G1391" s="3">
        <v>19.899999999999999</v>
      </c>
      <c r="H1391" s="3">
        <v>1845020</v>
      </c>
      <c r="I1391">
        <v>4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1</v>
      </c>
      <c r="P1391">
        <v>100</v>
      </c>
      <c r="Q1391">
        <v>1</v>
      </c>
      <c r="R1391">
        <v>0</v>
      </c>
      <c r="S1391">
        <v>0</v>
      </c>
      <c r="T1391">
        <v>0</v>
      </c>
    </row>
    <row r="1392" spans="1:20" x14ac:dyDescent="0.35">
      <c r="A1392" s="1">
        <v>44058</v>
      </c>
      <c r="B1392" t="s">
        <v>25</v>
      </c>
      <c r="C1392" s="2">
        <v>8392</v>
      </c>
      <c r="D1392">
        <f t="shared" si="48"/>
        <v>3.9238654751855013</v>
      </c>
      <c r="E1392">
        <f t="shared" si="49"/>
        <v>1.2957061997891373E-3</v>
      </c>
      <c r="F1392">
        <v>0</v>
      </c>
      <c r="G1392" s="3">
        <v>19.899999999999999</v>
      </c>
      <c r="H1392" s="3">
        <v>1845020</v>
      </c>
      <c r="I1392">
        <v>4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</v>
      </c>
      <c r="P1392">
        <v>100</v>
      </c>
      <c r="Q1392">
        <v>1</v>
      </c>
      <c r="R1392">
        <v>0</v>
      </c>
      <c r="S1392">
        <v>0</v>
      </c>
      <c r="T1392">
        <v>0</v>
      </c>
    </row>
    <row r="1393" spans="1:20" x14ac:dyDescent="0.35">
      <c r="A1393" s="1">
        <v>44059</v>
      </c>
      <c r="B1393" t="s">
        <v>25</v>
      </c>
      <c r="C1393" s="2">
        <v>8422</v>
      </c>
      <c r="D1393">
        <f t="shared" si="48"/>
        <v>3.9254152370842461</v>
      </c>
      <c r="E1393">
        <f t="shared" si="49"/>
        <v>1.5497618987447837E-3</v>
      </c>
      <c r="F1393">
        <v>1</v>
      </c>
      <c r="G1393" s="3">
        <v>21.9</v>
      </c>
      <c r="H1393" s="3">
        <v>1845020</v>
      </c>
      <c r="I1393">
        <v>4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1</v>
      </c>
      <c r="P1393">
        <v>100</v>
      </c>
      <c r="Q1393">
        <v>1</v>
      </c>
      <c r="R1393">
        <v>0</v>
      </c>
      <c r="S1393">
        <v>0</v>
      </c>
      <c r="T1393">
        <v>0</v>
      </c>
    </row>
    <row r="1394" spans="1:20" x14ac:dyDescent="0.35">
      <c r="A1394" s="1">
        <v>44060</v>
      </c>
      <c r="B1394" t="s">
        <v>25</v>
      </c>
      <c r="C1394" s="2">
        <v>8451</v>
      </c>
      <c r="D1394">
        <f t="shared" si="48"/>
        <v>3.9269081017054357</v>
      </c>
      <c r="E1394">
        <f t="shared" si="49"/>
        <v>1.4928646211895824E-3</v>
      </c>
      <c r="F1394">
        <v>2</v>
      </c>
      <c r="G1394" s="3">
        <v>22.7</v>
      </c>
      <c r="H1394" s="3">
        <v>1845020</v>
      </c>
      <c r="I1394">
        <v>4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1</v>
      </c>
      <c r="P1394">
        <v>100</v>
      </c>
      <c r="Q1394">
        <v>1</v>
      </c>
      <c r="R1394">
        <v>0</v>
      </c>
      <c r="S1394">
        <v>0</v>
      </c>
      <c r="T1394">
        <v>0</v>
      </c>
    </row>
    <row r="1395" spans="1:20" x14ac:dyDescent="0.35">
      <c r="A1395" s="1">
        <v>44061</v>
      </c>
      <c r="B1395" t="s">
        <v>25</v>
      </c>
      <c r="C1395" s="2">
        <v>8491</v>
      </c>
      <c r="D1395">
        <f t="shared" si="48"/>
        <v>3.9289588408808296</v>
      </c>
      <c r="E1395">
        <f t="shared" si="49"/>
        <v>2.0507391753938897E-3</v>
      </c>
      <c r="F1395">
        <v>3</v>
      </c>
      <c r="G1395" s="3">
        <v>19.7</v>
      </c>
      <c r="H1395" s="3">
        <v>1845020</v>
      </c>
      <c r="I1395">
        <v>4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1</v>
      </c>
      <c r="P1395">
        <v>100</v>
      </c>
      <c r="Q1395">
        <v>1</v>
      </c>
      <c r="R1395">
        <v>0</v>
      </c>
      <c r="S1395">
        <v>0</v>
      </c>
      <c r="T1395">
        <v>0</v>
      </c>
    </row>
    <row r="1396" spans="1:20" x14ac:dyDescent="0.35">
      <c r="A1396" s="1">
        <v>44062</v>
      </c>
      <c r="B1396" t="s">
        <v>25</v>
      </c>
      <c r="C1396" s="2">
        <v>8525</v>
      </c>
      <c r="D1396">
        <f t="shared" si="48"/>
        <v>3.9306943876645355</v>
      </c>
      <c r="E1396">
        <f t="shared" si="49"/>
        <v>1.7355467837059102E-3</v>
      </c>
      <c r="F1396">
        <v>4</v>
      </c>
      <c r="G1396" s="3">
        <v>18.8</v>
      </c>
      <c r="H1396" s="3">
        <v>1845020</v>
      </c>
      <c r="I1396">
        <v>4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1</v>
      </c>
      <c r="P1396">
        <v>100</v>
      </c>
      <c r="Q1396">
        <v>1</v>
      </c>
      <c r="R1396">
        <v>0</v>
      </c>
      <c r="S1396">
        <v>0</v>
      </c>
      <c r="T1396">
        <v>0</v>
      </c>
    </row>
    <row r="1397" spans="1:20" x14ac:dyDescent="0.35">
      <c r="A1397" s="1">
        <v>44063</v>
      </c>
      <c r="B1397" t="s">
        <v>25</v>
      </c>
      <c r="C1397" s="2">
        <v>8549</v>
      </c>
      <c r="D1397">
        <f t="shared" si="48"/>
        <v>3.9319153170812462</v>
      </c>
      <c r="E1397">
        <f t="shared" si="49"/>
        <v>1.2209294167107032E-3</v>
      </c>
      <c r="F1397">
        <v>5</v>
      </c>
      <c r="G1397" s="3">
        <v>18.7</v>
      </c>
      <c r="H1397" s="3">
        <v>1845020</v>
      </c>
      <c r="I1397">
        <v>4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</v>
      </c>
      <c r="P1397">
        <v>100</v>
      </c>
      <c r="Q1397">
        <v>1</v>
      </c>
      <c r="R1397">
        <v>0</v>
      </c>
      <c r="S1397">
        <v>0</v>
      </c>
      <c r="T1397">
        <v>0</v>
      </c>
    </row>
    <row r="1398" spans="1:20" x14ac:dyDescent="0.35">
      <c r="A1398" s="1">
        <v>44064</v>
      </c>
      <c r="B1398" t="s">
        <v>25</v>
      </c>
      <c r="C1398" s="2">
        <v>8578</v>
      </c>
      <c r="D1398">
        <f t="shared" si="48"/>
        <v>3.9333860419030544</v>
      </c>
      <c r="E1398">
        <f t="shared" si="49"/>
        <v>1.4707248218082114E-3</v>
      </c>
      <c r="F1398">
        <v>6</v>
      </c>
      <c r="G1398" s="3">
        <v>20.3</v>
      </c>
      <c r="H1398" s="3">
        <v>1845020</v>
      </c>
      <c r="I1398">
        <v>4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1</v>
      </c>
      <c r="P1398">
        <v>100</v>
      </c>
      <c r="Q1398">
        <v>1</v>
      </c>
      <c r="R1398">
        <v>0</v>
      </c>
      <c r="S1398">
        <v>0</v>
      </c>
      <c r="T1398">
        <v>0</v>
      </c>
    </row>
    <row r="1399" spans="1:20" x14ac:dyDescent="0.35">
      <c r="A1399" s="1">
        <v>44065</v>
      </c>
      <c r="B1399" t="s">
        <v>25</v>
      </c>
      <c r="C1399" s="2">
        <v>8607</v>
      </c>
      <c r="D1399">
        <f t="shared" si="48"/>
        <v>3.9348518029656607</v>
      </c>
      <c r="E1399">
        <f t="shared" si="49"/>
        <v>1.4657610626063189E-3</v>
      </c>
      <c r="F1399">
        <v>0</v>
      </c>
      <c r="G1399" s="3">
        <v>18.899999999999999</v>
      </c>
      <c r="H1399" s="3">
        <v>1845020</v>
      </c>
      <c r="I1399">
        <v>4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</v>
      </c>
      <c r="P1399">
        <v>100</v>
      </c>
      <c r="Q1399">
        <v>1</v>
      </c>
      <c r="R1399">
        <v>0</v>
      </c>
      <c r="S1399">
        <v>0</v>
      </c>
      <c r="T1399">
        <f t="shared" ref="T1399:T1424" si="50">1/3</f>
        <v>0.33333333333333331</v>
      </c>
    </row>
    <row r="1400" spans="1:20" x14ac:dyDescent="0.35">
      <c r="A1400" s="1">
        <v>44066</v>
      </c>
      <c r="B1400" t="s">
        <v>25</v>
      </c>
      <c r="C1400" s="2">
        <v>8630</v>
      </c>
      <c r="D1400">
        <f t="shared" si="48"/>
        <v>3.9360107957152097</v>
      </c>
      <c r="E1400">
        <f t="shared" si="49"/>
        <v>1.1589927495490038E-3</v>
      </c>
      <c r="F1400">
        <v>1</v>
      </c>
      <c r="G1400" s="3">
        <v>16.3</v>
      </c>
      <c r="H1400" s="3">
        <v>1845020</v>
      </c>
      <c r="I1400">
        <v>4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1</v>
      </c>
      <c r="P1400">
        <v>100</v>
      </c>
      <c r="Q1400">
        <v>1</v>
      </c>
      <c r="R1400">
        <v>0</v>
      </c>
      <c r="S1400">
        <v>0</v>
      </c>
      <c r="T1400">
        <f t="shared" si="50"/>
        <v>0.33333333333333331</v>
      </c>
    </row>
    <row r="1401" spans="1:20" x14ac:dyDescent="0.35">
      <c r="A1401" s="1">
        <v>44067</v>
      </c>
      <c r="B1401" t="s">
        <v>25</v>
      </c>
      <c r="C1401" s="2">
        <v>8655</v>
      </c>
      <c r="D1401">
        <f t="shared" si="48"/>
        <v>3.9372670722114127</v>
      </c>
      <c r="E1401">
        <f t="shared" si="49"/>
        <v>1.2562764962029682E-3</v>
      </c>
      <c r="F1401">
        <v>2</v>
      </c>
      <c r="G1401" s="3">
        <v>14.6</v>
      </c>
      <c r="H1401" s="3">
        <v>1845020</v>
      </c>
      <c r="I1401">
        <v>4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1</v>
      </c>
      <c r="P1401">
        <v>100</v>
      </c>
      <c r="Q1401">
        <v>1</v>
      </c>
      <c r="R1401">
        <v>0</v>
      </c>
      <c r="S1401">
        <v>0</v>
      </c>
      <c r="T1401">
        <f t="shared" si="50"/>
        <v>0.33333333333333331</v>
      </c>
    </row>
    <row r="1402" spans="1:20" x14ac:dyDescent="0.35">
      <c r="A1402" s="1">
        <v>44068</v>
      </c>
      <c r="B1402" t="s">
        <v>25</v>
      </c>
      <c r="C1402" s="2">
        <v>8691</v>
      </c>
      <c r="D1402">
        <f t="shared" si="48"/>
        <v>3.9390697499234242</v>
      </c>
      <c r="E1402">
        <f t="shared" si="49"/>
        <v>1.8026777120114801E-3</v>
      </c>
      <c r="F1402">
        <v>3</v>
      </c>
      <c r="G1402" s="3">
        <v>14.1</v>
      </c>
      <c r="H1402" s="3">
        <v>1845020</v>
      </c>
      <c r="I1402">
        <v>4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1</v>
      </c>
      <c r="P1402">
        <v>100</v>
      </c>
      <c r="Q1402">
        <v>1</v>
      </c>
      <c r="R1402">
        <v>0</v>
      </c>
      <c r="S1402">
        <v>0</v>
      </c>
      <c r="T1402">
        <f t="shared" si="50"/>
        <v>0.33333333333333331</v>
      </c>
    </row>
    <row r="1403" spans="1:20" x14ac:dyDescent="0.35">
      <c r="A1403" s="1">
        <v>44069</v>
      </c>
      <c r="B1403" t="s">
        <v>25</v>
      </c>
      <c r="C1403" s="2">
        <v>8727</v>
      </c>
      <c r="D1403">
        <f t="shared" si="48"/>
        <v>3.9408649759667216</v>
      </c>
      <c r="E1403">
        <f t="shared" si="49"/>
        <v>1.7952260432974043E-3</v>
      </c>
      <c r="F1403">
        <v>4</v>
      </c>
      <c r="G1403" s="3">
        <v>16.5</v>
      </c>
      <c r="H1403" s="3">
        <v>1845020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1</v>
      </c>
      <c r="P1403">
        <v>100</v>
      </c>
      <c r="Q1403">
        <v>1</v>
      </c>
      <c r="R1403">
        <v>0</v>
      </c>
      <c r="S1403">
        <v>0</v>
      </c>
      <c r="T1403">
        <f t="shared" si="50"/>
        <v>0.33333333333333331</v>
      </c>
    </row>
    <row r="1404" spans="1:20" x14ac:dyDescent="0.35">
      <c r="A1404" s="1">
        <v>44070</v>
      </c>
      <c r="B1404" t="s">
        <v>25</v>
      </c>
      <c r="C1404" s="2">
        <v>8750</v>
      </c>
      <c r="D1404">
        <f t="shared" si="48"/>
        <v>3.9420080530223132</v>
      </c>
      <c r="E1404">
        <f t="shared" si="49"/>
        <v>1.1430770555915792E-3</v>
      </c>
      <c r="F1404">
        <v>5</v>
      </c>
      <c r="G1404" s="3">
        <v>14.6</v>
      </c>
      <c r="H1404" s="3">
        <v>1845020</v>
      </c>
      <c r="I1404">
        <v>4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1</v>
      </c>
      <c r="P1404">
        <v>100</v>
      </c>
      <c r="Q1404">
        <v>1</v>
      </c>
      <c r="R1404">
        <v>0</v>
      </c>
      <c r="S1404">
        <v>0</v>
      </c>
      <c r="T1404">
        <f t="shared" si="50"/>
        <v>0.33333333333333331</v>
      </c>
    </row>
    <row r="1405" spans="1:20" x14ac:dyDescent="0.35">
      <c r="A1405" s="1">
        <v>44071</v>
      </c>
      <c r="B1405" t="s">
        <v>25</v>
      </c>
      <c r="C1405" s="2">
        <v>8792</v>
      </c>
      <c r="D1405">
        <f t="shared" si="48"/>
        <v>3.9440876794154343</v>
      </c>
      <c r="E1405">
        <f t="shared" si="49"/>
        <v>2.0796263931210923E-3</v>
      </c>
      <c r="F1405">
        <v>6</v>
      </c>
      <c r="G1405" s="3">
        <v>13.9</v>
      </c>
      <c r="H1405" s="3">
        <v>1845020</v>
      </c>
      <c r="I1405">
        <v>4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1</v>
      </c>
      <c r="P1405">
        <v>100</v>
      </c>
      <c r="Q1405">
        <v>1</v>
      </c>
      <c r="R1405">
        <v>0</v>
      </c>
      <c r="S1405">
        <v>0</v>
      </c>
      <c r="T1405">
        <f t="shared" si="50"/>
        <v>0.33333333333333331</v>
      </c>
    </row>
    <row r="1406" spans="1:20" x14ac:dyDescent="0.35">
      <c r="A1406" s="1">
        <v>44072</v>
      </c>
      <c r="B1406" t="s">
        <v>25</v>
      </c>
      <c r="C1406" s="2">
        <v>8829</v>
      </c>
      <c r="D1406">
        <f t="shared" si="48"/>
        <v>3.9459115168192733</v>
      </c>
      <c r="E1406">
        <f t="shared" si="49"/>
        <v>1.8238374038390681E-3</v>
      </c>
      <c r="F1406">
        <v>0</v>
      </c>
      <c r="G1406" s="3">
        <v>15</v>
      </c>
      <c r="H1406" s="3">
        <v>1845020</v>
      </c>
      <c r="I1406">
        <v>4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100</v>
      </c>
      <c r="Q1406">
        <v>1</v>
      </c>
      <c r="R1406">
        <v>0</v>
      </c>
      <c r="S1406">
        <v>0</v>
      </c>
      <c r="T1406">
        <f t="shared" si="50"/>
        <v>0.33333333333333331</v>
      </c>
    </row>
    <row r="1407" spans="1:20" x14ac:dyDescent="0.35">
      <c r="A1407" s="1">
        <v>44073</v>
      </c>
      <c r="B1407" t="s">
        <v>25</v>
      </c>
      <c r="C1407" s="2">
        <v>8879</v>
      </c>
      <c r="D1407">
        <f t="shared" si="48"/>
        <v>3.9483640559883693</v>
      </c>
      <c r="E1407">
        <f t="shared" si="49"/>
        <v>2.4525391690959353E-3</v>
      </c>
      <c r="F1407">
        <v>1</v>
      </c>
      <c r="G1407" s="3">
        <v>14.8</v>
      </c>
      <c r="H1407" s="3">
        <v>1845020</v>
      </c>
      <c r="I1407">
        <v>4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1</v>
      </c>
      <c r="P1407">
        <v>100</v>
      </c>
      <c r="Q1407">
        <v>1</v>
      </c>
      <c r="R1407">
        <v>0</v>
      </c>
      <c r="S1407">
        <v>0</v>
      </c>
      <c r="T1407">
        <f t="shared" si="50"/>
        <v>0.33333333333333331</v>
      </c>
    </row>
    <row r="1408" spans="1:20" x14ac:dyDescent="0.35">
      <c r="A1408" s="1">
        <v>44074</v>
      </c>
      <c r="B1408" t="s">
        <v>25</v>
      </c>
      <c r="C1408" s="2">
        <v>8945</v>
      </c>
      <c r="D1408">
        <f t="shared" si="48"/>
        <v>3.9515803449033919</v>
      </c>
      <c r="E1408">
        <f t="shared" si="49"/>
        <v>3.2162889150226803E-3</v>
      </c>
      <c r="F1408">
        <v>2</v>
      </c>
      <c r="G1408" s="3">
        <v>14.3</v>
      </c>
      <c r="H1408" s="3">
        <v>1845020</v>
      </c>
      <c r="I1408">
        <v>4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1</v>
      </c>
      <c r="P1408">
        <v>100</v>
      </c>
      <c r="Q1408">
        <v>1</v>
      </c>
      <c r="R1408">
        <v>0</v>
      </c>
      <c r="S1408">
        <v>0</v>
      </c>
      <c r="T1408">
        <f t="shared" si="50"/>
        <v>0.33333333333333331</v>
      </c>
    </row>
    <row r="1409" spans="1:20" x14ac:dyDescent="0.35">
      <c r="A1409" s="1">
        <v>44075</v>
      </c>
      <c r="B1409" t="s">
        <v>25</v>
      </c>
      <c r="C1409" s="2">
        <v>9036</v>
      </c>
      <c r="D1409">
        <f t="shared" si="48"/>
        <v>3.9559762222483252</v>
      </c>
      <c r="E1409">
        <f t="shared" si="49"/>
        <v>4.3958773449332966E-3</v>
      </c>
      <c r="F1409">
        <v>3</v>
      </c>
      <c r="G1409" s="3">
        <v>13.6</v>
      </c>
      <c r="H1409" s="3">
        <v>1845020</v>
      </c>
      <c r="I1409">
        <v>4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1</v>
      </c>
      <c r="P1409">
        <v>100</v>
      </c>
      <c r="Q1409">
        <v>1</v>
      </c>
      <c r="R1409">
        <v>0</v>
      </c>
      <c r="S1409">
        <v>0</v>
      </c>
      <c r="T1409">
        <f t="shared" si="50"/>
        <v>0.33333333333333331</v>
      </c>
    </row>
    <row r="1410" spans="1:20" x14ac:dyDescent="0.35">
      <c r="A1410" s="1">
        <v>44076</v>
      </c>
      <c r="B1410" t="s">
        <v>25</v>
      </c>
      <c r="C1410" s="2">
        <v>9121</v>
      </c>
      <c r="D1410">
        <f t="shared" si="48"/>
        <v>3.9600424557268417</v>
      </c>
      <c r="E1410">
        <f t="shared" si="49"/>
        <v>4.0662334785164234E-3</v>
      </c>
      <c r="F1410">
        <v>4</v>
      </c>
      <c r="G1410" s="3">
        <v>14.8</v>
      </c>
      <c r="H1410" s="3">
        <v>1845020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1</v>
      </c>
      <c r="P1410">
        <v>100</v>
      </c>
      <c r="Q1410">
        <v>1</v>
      </c>
      <c r="R1410">
        <v>0</v>
      </c>
      <c r="S1410">
        <v>0</v>
      </c>
      <c r="T1410">
        <f t="shared" si="50"/>
        <v>0.33333333333333331</v>
      </c>
    </row>
    <row r="1411" spans="1:20" x14ac:dyDescent="0.35">
      <c r="A1411" s="1">
        <v>44077</v>
      </c>
      <c r="B1411" t="s">
        <v>25</v>
      </c>
      <c r="C1411" s="2">
        <v>9236</v>
      </c>
      <c r="D1411">
        <f t="shared" ref="D1411:D1474" si="51">LOG(C1411)</f>
        <v>3.9654839242451385</v>
      </c>
      <c r="E1411">
        <f t="shared" si="49"/>
        <v>5.4414685182968547E-3</v>
      </c>
      <c r="F1411">
        <v>5</v>
      </c>
      <c r="G1411" s="3">
        <v>14</v>
      </c>
      <c r="H1411" s="3">
        <v>1845020</v>
      </c>
      <c r="I1411">
        <v>4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</v>
      </c>
      <c r="P1411">
        <v>100</v>
      </c>
      <c r="Q1411">
        <v>1</v>
      </c>
      <c r="R1411">
        <v>0</v>
      </c>
      <c r="S1411">
        <v>0</v>
      </c>
      <c r="T1411">
        <f t="shared" si="50"/>
        <v>0.33333333333333331</v>
      </c>
    </row>
    <row r="1412" spans="1:20" x14ac:dyDescent="0.35">
      <c r="A1412" s="1">
        <v>44078</v>
      </c>
      <c r="B1412" t="s">
        <v>25</v>
      </c>
      <c r="C1412" s="2">
        <v>9350</v>
      </c>
      <c r="D1412">
        <f t="shared" si="51"/>
        <v>3.9708116108725178</v>
      </c>
      <c r="E1412">
        <f t="shared" ref="E1412:E1475" si="52">D1412-D1411</f>
        <v>5.3276866273792578E-3</v>
      </c>
      <c r="F1412">
        <v>6</v>
      </c>
      <c r="G1412" s="3">
        <v>15.9</v>
      </c>
      <c r="H1412" s="3">
        <v>1845020</v>
      </c>
      <c r="I1412">
        <v>4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1</v>
      </c>
      <c r="P1412">
        <v>100</v>
      </c>
      <c r="Q1412">
        <v>1</v>
      </c>
      <c r="R1412">
        <v>0</v>
      </c>
      <c r="S1412">
        <v>0</v>
      </c>
      <c r="T1412">
        <f t="shared" si="50"/>
        <v>0.33333333333333331</v>
      </c>
    </row>
    <row r="1413" spans="1:20" x14ac:dyDescent="0.35">
      <c r="A1413" s="1">
        <v>44079</v>
      </c>
      <c r="B1413" t="s">
        <v>25</v>
      </c>
      <c r="C1413" s="2">
        <v>9453</v>
      </c>
      <c r="D1413">
        <f t="shared" si="51"/>
        <v>3.9755696578936619</v>
      </c>
      <c r="E1413">
        <f t="shared" si="52"/>
        <v>4.7580470211441295E-3</v>
      </c>
      <c r="F1413">
        <v>0</v>
      </c>
      <c r="G1413" s="3">
        <v>13.7</v>
      </c>
      <c r="H1413" s="3">
        <v>1845020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1</v>
      </c>
      <c r="P1413">
        <v>100</v>
      </c>
      <c r="Q1413">
        <v>1</v>
      </c>
      <c r="R1413">
        <v>0</v>
      </c>
      <c r="S1413">
        <v>0</v>
      </c>
      <c r="T1413">
        <f t="shared" si="50"/>
        <v>0.33333333333333331</v>
      </c>
    </row>
    <row r="1414" spans="1:20" x14ac:dyDescent="0.35">
      <c r="A1414" s="1">
        <v>44080</v>
      </c>
      <c r="B1414" t="s">
        <v>25</v>
      </c>
      <c r="C1414" s="2">
        <v>9604</v>
      </c>
      <c r="D1414">
        <f t="shared" si="51"/>
        <v>3.9824521513849898</v>
      </c>
      <c r="E1414">
        <f t="shared" si="52"/>
        <v>6.8824934913278568E-3</v>
      </c>
      <c r="F1414">
        <v>1</v>
      </c>
      <c r="G1414" s="3">
        <v>12.6</v>
      </c>
      <c r="H1414" s="3">
        <v>1845020</v>
      </c>
      <c r="I1414">
        <v>4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</v>
      </c>
      <c r="P1414">
        <v>100</v>
      </c>
      <c r="Q1414">
        <v>1</v>
      </c>
      <c r="R1414">
        <v>0</v>
      </c>
      <c r="S1414">
        <v>0</v>
      </c>
      <c r="T1414">
        <f t="shared" si="50"/>
        <v>0.33333333333333331</v>
      </c>
    </row>
    <row r="1415" spans="1:20" x14ac:dyDescent="0.35">
      <c r="A1415" s="1">
        <v>44081</v>
      </c>
      <c r="B1415" t="s">
        <v>25</v>
      </c>
      <c r="C1415" s="2">
        <v>9762</v>
      </c>
      <c r="D1415">
        <f t="shared" si="51"/>
        <v>3.9895388033205026</v>
      </c>
      <c r="E1415">
        <f t="shared" si="52"/>
        <v>7.0866519355128332E-3</v>
      </c>
      <c r="F1415">
        <v>2</v>
      </c>
      <c r="G1415" s="3">
        <v>13.3</v>
      </c>
      <c r="H1415" s="3">
        <v>1845020</v>
      </c>
      <c r="I1415">
        <v>4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</v>
      </c>
      <c r="P1415">
        <v>100</v>
      </c>
      <c r="Q1415">
        <v>1</v>
      </c>
      <c r="R1415">
        <v>0</v>
      </c>
      <c r="S1415">
        <v>0</v>
      </c>
      <c r="T1415">
        <f t="shared" si="50"/>
        <v>0.33333333333333331</v>
      </c>
    </row>
    <row r="1416" spans="1:20" x14ac:dyDescent="0.35">
      <c r="A1416" s="1">
        <v>44082</v>
      </c>
      <c r="B1416" t="s">
        <v>25</v>
      </c>
      <c r="C1416" s="2">
        <v>9919</v>
      </c>
      <c r="D1416">
        <f t="shared" si="51"/>
        <v>3.9964678902617172</v>
      </c>
      <c r="E1416">
        <f t="shared" si="52"/>
        <v>6.929086941214635E-3</v>
      </c>
      <c r="F1416">
        <v>3</v>
      </c>
      <c r="G1416" s="3">
        <v>16</v>
      </c>
      <c r="H1416" s="3">
        <v>1845020</v>
      </c>
      <c r="I1416">
        <v>4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1</v>
      </c>
      <c r="P1416">
        <v>100</v>
      </c>
      <c r="Q1416">
        <v>1</v>
      </c>
      <c r="R1416">
        <v>0</v>
      </c>
      <c r="S1416">
        <v>0</v>
      </c>
      <c r="T1416">
        <f t="shared" si="50"/>
        <v>0.33333333333333331</v>
      </c>
    </row>
    <row r="1417" spans="1:20" x14ac:dyDescent="0.35">
      <c r="A1417" s="1">
        <v>44083</v>
      </c>
      <c r="B1417" t="s">
        <v>25</v>
      </c>
      <c r="C1417" s="2">
        <v>10076</v>
      </c>
      <c r="D1417">
        <f t="shared" si="51"/>
        <v>4.0032881588260754</v>
      </c>
      <c r="E1417">
        <f t="shared" si="52"/>
        <v>6.820268564358134E-3</v>
      </c>
      <c r="F1417">
        <v>4</v>
      </c>
      <c r="G1417" s="3">
        <v>15.7</v>
      </c>
      <c r="H1417" s="3">
        <v>1845020</v>
      </c>
      <c r="I1417">
        <v>4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1</v>
      </c>
      <c r="P1417">
        <v>100</v>
      </c>
      <c r="Q1417">
        <v>1</v>
      </c>
      <c r="R1417">
        <v>0</v>
      </c>
      <c r="S1417">
        <f>633449/1847147</f>
        <v>0.34293372427857666</v>
      </c>
      <c r="T1417">
        <f t="shared" si="50"/>
        <v>0.33333333333333331</v>
      </c>
    </row>
    <row r="1418" spans="1:20" x14ac:dyDescent="0.35">
      <c r="A1418" s="1">
        <v>44084</v>
      </c>
      <c r="B1418" t="s">
        <v>25</v>
      </c>
      <c r="C1418" s="2">
        <v>10273</v>
      </c>
      <c r="D1418">
        <f t="shared" si="51"/>
        <v>4.0116972881141422</v>
      </c>
      <c r="E1418">
        <f t="shared" si="52"/>
        <v>8.4091292880668078E-3</v>
      </c>
      <c r="F1418">
        <v>5</v>
      </c>
      <c r="G1418" s="3">
        <v>12.9</v>
      </c>
      <c r="H1418" s="3">
        <v>1845020</v>
      </c>
      <c r="I1418">
        <v>4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1</v>
      </c>
      <c r="P1418">
        <v>100</v>
      </c>
      <c r="Q1418">
        <v>1</v>
      </c>
      <c r="R1418">
        <v>0</v>
      </c>
      <c r="S1418">
        <f t="shared" ref="S1418:S1425" si="53">633449/1847147</f>
        <v>0.34293372427857666</v>
      </c>
      <c r="T1418">
        <f t="shared" si="50"/>
        <v>0.33333333333333331</v>
      </c>
    </row>
    <row r="1419" spans="1:20" x14ac:dyDescent="0.35">
      <c r="A1419" s="1">
        <v>44085</v>
      </c>
      <c r="B1419" t="s">
        <v>25</v>
      </c>
      <c r="C1419" s="2">
        <v>10442</v>
      </c>
      <c r="D1419">
        <f t="shared" si="51"/>
        <v>4.0187836888746968</v>
      </c>
      <c r="E1419">
        <f t="shared" si="52"/>
        <v>7.0864007605546675E-3</v>
      </c>
      <c r="F1419">
        <v>6</v>
      </c>
      <c r="G1419" s="3">
        <v>13.1</v>
      </c>
      <c r="H1419" s="3">
        <v>1845020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1</v>
      </c>
      <c r="P1419">
        <v>100</v>
      </c>
      <c r="Q1419">
        <v>1</v>
      </c>
      <c r="R1419">
        <v>0</v>
      </c>
      <c r="S1419">
        <f t="shared" si="53"/>
        <v>0.34293372427857666</v>
      </c>
      <c r="T1419">
        <f t="shared" si="50"/>
        <v>0.33333333333333331</v>
      </c>
    </row>
    <row r="1420" spans="1:20" x14ac:dyDescent="0.35">
      <c r="A1420" s="1">
        <v>44086</v>
      </c>
      <c r="B1420" t="s">
        <v>25</v>
      </c>
      <c r="C1420" s="2">
        <v>10616</v>
      </c>
      <c r="D1420">
        <f t="shared" si="51"/>
        <v>4.0259609098563791</v>
      </c>
      <c r="E1420">
        <f t="shared" si="52"/>
        <v>7.1772209816822752E-3</v>
      </c>
      <c r="F1420">
        <v>0</v>
      </c>
      <c r="G1420" s="3">
        <v>14.3</v>
      </c>
      <c r="H1420" s="3">
        <v>1845020</v>
      </c>
      <c r="I1420">
        <v>4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1</v>
      </c>
      <c r="P1420">
        <v>100</v>
      </c>
      <c r="Q1420">
        <v>1</v>
      </c>
      <c r="R1420">
        <v>0</v>
      </c>
      <c r="S1420">
        <f t="shared" si="53"/>
        <v>0.34293372427857666</v>
      </c>
      <c r="T1420">
        <f t="shared" si="50"/>
        <v>0.33333333333333331</v>
      </c>
    </row>
    <row r="1421" spans="1:20" x14ac:dyDescent="0.35">
      <c r="A1421" s="1">
        <v>44087</v>
      </c>
      <c r="B1421" t="s">
        <v>25</v>
      </c>
      <c r="C1421" s="2">
        <v>10785</v>
      </c>
      <c r="D1421">
        <f t="shared" si="51"/>
        <v>4.0328201494385638</v>
      </c>
      <c r="E1421">
        <f t="shared" si="52"/>
        <v>6.8592395821847063E-3</v>
      </c>
      <c r="F1421">
        <v>1</v>
      </c>
      <c r="G1421" s="3">
        <v>15.1</v>
      </c>
      <c r="H1421" s="3">
        <v>1845020</v>
      </c>
      <c r="I1421">
        <v>4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1</v>
      </c>
      <c r="P1421">
        <v>100</v>
      </c>
      <c r="Q1421">
        <v>1</v>
      </c>
      <c r="R1421">
        <v>0</v>
      </c>
      <c r="S1421">
        <f t="shared" si="53"/>
        <v>0.34293372427857666</v>
      </c>
      <c r="T1421">
        <f t="shared" si="50"/>
        <v>0.33333333333333331</v>
      </c>
    </row>
    <row r="1422" spans="1:20" x14ac:dyDescent="0.35">
      <c r="A1422" s="1">
        <v>44088</v>
      </c>
      <c r="B1422" t="s">
        <v>25</v>
      </c>
      <c r="C1422" s="2">
        <v>11007</v>
      </c>
      <c r="D1422">
        <f t="shared" si="51"/>
        <v>4.0416689664756102</v>
      </c>
      <c r="E1422">
        <f t="shared" si="52"/>
        <v>8.8488170370464303E-3</v>
      </c>
      <c r="F1422">
        <v>2</v>
      </c>
      <c r="G1422" s="3">
        <v>17.5</v>
      </c>
      <c r="H1422" s="3">
        <v>1845020</v>
      </c>
      <c r="I1422">
        <v>4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1</v>
      </c>
      <c r="P1422">
        <v>100</v>
      </c>
      <c r="Q1422">
        <v>1</v>
      </c>
      <c r="R1422">
        <v>0</v>
      </c>
      <c r="S1422">
        <f t="shared" si="53"/>
        <v>0.34293372427857666</v>
      </c>
      <c r="T1422">
        <f t="shared" si="50"/>
        <v>0.33333333333333331</v>
      </c>
    </row>
    <row r="1423" spans="1:20" x14ac:dyDescent="0.35">
      <c r="A1423" s="1">
        <v>44089</v>
      </c>
      <c r="B1423" t="s">
        <v>25</v>
      </c>
      <c r="C1423" s="2">
        <v>11247</v>
      </c>
      <c r="D1423">
        <f t="shared" si="51"/>
        <v>4.0510366951412129</v>
      </c>
      <c r="E1423">
        <f t="shared" si="52"/>
        <v>9.3677286656026482E-3</v>
      </c>
      <c r="F1423">
        <v>3</v>
      </c>
      <c r="G1423" s="3">
        <v>16.8</v>
      </c>
      <c r="H1423" s="3">
        <v>1845020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1</v>
      </c>
      <c r="P1423">
        <v>100</v>
      </c>
      <c r="Q1423">
        <v>1</v>
      </c>
      <c r="R1423">
        <v>0</v>
      </c>
      <c r="S1423">
        <f t="shared" si="53"/>
        <v>0.34293372427857666</v>
      </c>
      <c r="T1423">
        <f t="shared" si="50"/>
        <v>0.33333333333333331</v>
      </c>
    </row>
    <row r="1424" spans="1:20" x14ac:dyDescent="0.35">
      <c r="A1424" s="1">
        <v>44090</v>
      </c>
      <c r="B1424" t="s">
        <v>25</v>
      </c>
      <c r="C1424" s="2">
        <v>11553</v>
      </c>
      <c r="D1424">
        <f t="shared" si="51"/>
        <v>4.0626947733423933</v>
      </c>
      <c r="E1424">
        <f t="shared" si="52"/>
        <v>1.1658078201180366E-2</v>
      </c>
      <c r="F1424">
        <v>4</v>
      </c>
      <c r="G1424" s="3">
        <v>14.3</v>
      </c>
      <c r="H1424" s="3">
        <v>1845020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1</v>
      </c>
      <c r="P1424">
        <v>100</v>
      </c>
      <c r="Q1424">
        <v>1</v>
      </c>
      <c r="R1424">
        <v>0</v>
      </c>
      <c r="S1424">
        <f t="shared" si="53"/>
        <v>0.34293372427857666</v>
      </c>
      <c r="T1424">
        <f t="shared" si="50"/>
        <v>0.33333333333333331</v>
      </c>
    </row>
    <row r="1425" spans="1:20" x14ac:dyDescent="0.35">
      <c r="A1425" s="1">
        <v>44091</v>
      </c>
      <c r="B1425" t="s">
        <v>25</v>
      </c>
      <c r="C1425" s="2">
        <v>11865</v>
      </c>
      <c r="D1425">
        <f t="shared" si="51"/>
        <v>4.0742677425533582</v>
      </c>
      <c r="E1425">
        <f t="shared" si="52"/>
        <v>1.1572969210964956E-2</v>
      </c>
      <c r="F1425">
        <v>5</v>
      </c>
      <c r="G1425" s="3">
        <v>11</v>
      </c>
      <c r="H1425" s="3">
        <v>1845020</v>
      </c>
      <c r="I1425">
        <v>4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100</v>
      </c>
      <c r="Q1425">
        <v>1</v>
      </c>
      <c r="R1425">
        <v>0</v>
      </c>
      <c r="S1425">
        <f t="shared" si="53"/>
        <v>0.34293372427857666</v>
      </c>
      <c r="T1425">
        <f>1/3</f>
        <v>0.33333333333333331</v>
      </c>
    </row>
    <row r="1426" spans="1:20" x14ac:dyDescent="0.35">
      <c r="A1426" s="1">
        <v>44092</v>
      </c>
      <c r="B1426" t="s">
        <v>25</v>
      </c>
      <c r="C1426" s="2">
        <v>12125</v>
      </c>
      <c r="D1426">
        <f t="shared" si="51"/>
        <v>4.0836817472743014</v>
      </c>
      <c r="E1426">
        <f t="shared" si="52"/>
        <v>9.4140047209432254E-3</v>
      </c>
      <c r="F1426">
        <v>6</v>
      </c>
      <c r="G1426" s="3">
        <v>10.6</v>
      </c>
      <c r="H1426" s="3">
        <v>1845020</v>
      </c>
      <c r="I1426">
        <v>4</v>
      </c>
      <c r="J1426">
        <v>0</v>
      </c>
      <c r="K1426">
        <v>0</v>
      </c>
      <c r="L1426">
        <v>0</v>
      </c>
      <c r="M1426">
        <v>0</v>
      </c>
      <c r="N1426">
        <f>'[1]Vægt-arket'!$B$5*'[1]Vægt-arket'!$B$8</f>
        <v>0.15</v>
      </c>
      <c r="O1426">
        <v>1</v>
      </c>
      <c r="P1426">
        <v>50</v>
      </c>
      <c r="Q1426">
        <v>1</v>
      </c>
      <c r="R1426">
        <v>0</v>
      </c>
      <c r="S1426">
        <v>1</v>
      </c>
      <c r="T1426" s="4">
        <v>0.66666666666666696</v>
      </c>
    </row>
    <row r="1427" spans="1:20" x14ac:dyDescent="0.35">
      <c r="A1427" s="1">
        <v>44093</v>
      </c>
      <c r="B1427" t="s">
        <v>25</v>
      </c>
      <c r="C1427" s="2">
        <v>12353</v>
      </c>
      <c r="D1427">
        <f t="shared" si="51"/>
        <v>4.0917724414196828</v>
      </c>
      <c r="E1427">
        <f t="shared" si="52"/>
        <v>8.0906941453813275E-3</v>
      </c>
      <c r="F1427">
        <v>0</v>
      </c>
      <c r="G1427" s="3">
        <v>12.1</v>
      </c>
      <c r="H1427" s="3">
        <v>1845020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f>'[1]Vægt-arket'!$B$5*'[1]Vægt-arket'!$B$8</f>
        <v>0.15</v>
      </c>
      <c r="O1427">
        <v>1</v>
      </c>
      <c r="P1427">
        <v>50</v>
      </c>
      <c r="Q1427">
        <v>1</v>
      </c>
      <c r="R1427">
        <v>0</v>
      </c>
      <c r="S1427">
        <v>1</v>
      </c>
      <c r="T1427" s="4">
        <v>0.66666666666666696</v>
      </c>
    </row>
    <row r="1428" spans="1:20" x14ac:dyDescent="0.35">
      <c r="A1428" s="1">
        <v>44094</v>
      </c>
      <c r="B1428" t="s">
        <v>25</v>
      </c>
      <c r="C1428" s="2">
        <v>12580</v>
      </c>
      <c r="D1428">
        <f t="shared" si="51"/>
        <v>4.0996806411092503</v>
      </c>
      <c r="E1428">
        <f t="shared" si="52"/>
        <v>7.9081996895675744E-3</v>
      </c>
      <c r="F1428">
        <v>1</v>
      </c>
      <c r="G1428" s="3">
        <v>12.1</v>
      </c>
      <c r="H1428" s="3">
        <v>1845020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f>'[1]Vægt-arket'!$B$5*'[1]Vægt-arket'!$B$8</f>
        <v>0.15</v>
      </c>
      <c r="O1428">
        <v>1</v>
      </c>
      <c r="P1428">
        <v>50</v>
      </c>
      <c r="Q1428">
        <v>1</v>
      </c>
      <c r="R1428">
        <v>0</v>
      </c>
      <c r="S1428">
        <v>1</v>
      </c>
      <c r="T1428" s="4">
        <v>0.66666666666666696</v>
      </c>
    </row>
    <row r="1429" spans="1:20" x14ac:dyDescent="0.35">
      <c r="A1429" s="1">
        <v>44095</v>
      </c>
      <c r="B1429" t="s">
        <v>25</v>
      </c>
      <c r="C1429" s="2">
        <v>12878</v>
      </c>
      <c r="D1429">
        <f t="shared" si="51"/>
        <v>4.109848420756105</v>
      </c>
      <c r="E1429">
        <f t="shared" si="52"/>
        <v>1.0167779646854669E-2</v>
      </c>
      <c r="F1429">
        <v>2</v>
      </c>
      <c r="G1429" s="3">
        <v>12.6</v>
      </c>
      <c r="H1429" s="3">
        <v>1845020</v>
      </c>
      <c r="I1429">
        <v>4</v>
      </c>
      <c r="J1429">
        <v>0</v>
      </c>
      <c r="K1429">
        <v>0</v>
      </c>
      <c r="L1429">
        <v>0</v>
      </c>
      <c r="M1429">
        <v>0</v>
      </c>
      <c r="N1429">
        <f>'[1]Vægt-arket'!$B$5*'[1]Vægt-arket'!$B$8</f>
        <v>0.15</v>
      </c>
      <c r="O1429">
        <v>1</v>
      </c>
      <c r="P1429">
        <v>50</v>
      </c>
      <c r="Q1429">
        <v>1</v>
      </c>
      <c r="R1429">
        <v>0</v>
      </c>
      <c r="S1429">
        <v>1</v>
      </c>
      <c r="T1429" s="4">
        <v>0.66666666666666696</v>
      </c>
    </row>
    <row r="1430" spans="1:20" x14ac:dyDescent="0.35">
      <c r="A1430" s="1">
        <v>44096</v>
      </c>
      <c r="B1430" t="s">
        <v>25</v>
      </c>
      <c r="C1430" s="2">
        <v>13179</v>
      </c>
      <c r="D1430">
        <f t="shared" si="51"/>
        <v>4.1198824579849829</v>
      </c>
      <c r="E1430">
        <f t="shared" si="52"/>
        <v>1.0034037228877857E-2</v>
      </c>
      <c r="F1430">
        <v>3</v>
      </c>
      <c r="G1430" s="3">
        <v>13.1</v>
      </c>
      <c r="H1430" s="3">
        <v>1845020</v>
      </c>
      <c r="I1430">
        <v>4</v>
      </c>
      <c r="J1430">
        <v>0</v>
      </c>
      <c r="K1430">
        <v>0</v>
      </c>
      <c r="L1430">
        <v>0</v>
      </c>
      <c r="M1430">
        <v>0</v>
      </c>
      <c r="N1430">
        <f>'[1]Vægt-arket'!$B$5*'[1]Vægt-arket'!$B$8</f>
        <v>0.15</v>
      </c>
      <c r="O1430">
        <v>1</v>
      </c>
      <c r="P1430">
        <v>50</v>
      </c>
      <c r="Q1430">
        <v>1</v>
      </c>
      <c r="R1430">
        <v>0</v>
      </c>
      <c r="S1430">
        <v>1</v>
      </c>
      <c r="T1430" s="4">
        <v>0.66666666666666696</v>
      </c>
    </row>
    <row r="1431" spans="1:20" x14ac:dyDescent="0.35">
      <c r="A1431" s="1">
        <v>44097</v>
      </c>
      <c r="B1431" t="s">
        <v>25</v>
      </c>
      <c r="C1431" s="2">
        <v>13478</v>
      </c>
      <c r="D1431">
        <f t="shared" si="51"/>
        <v>4.1296254520356834</v>
      </c>
      <c r="E1431">
        <f t="shared" si="52"/>
        <v>9.7429940507005597E-3</v>
      </c>
      <c r="F1431">
        <v>4</v>
      </c>
      <c r="G1431" s="3">
        <v>14.8</v>
      </c>
      <c r="H1431" s="3">
        <v>1845020</v>
      </c>
      <c r="I1431">
        <v>4</v>
      </c>
      <c r="J1431">
        <v>0</v>
      </c>
      <c r="K1431">
        <v>0</v>
      </c>
      <c r="L1431">
        <v>0</v>
      </c>
      <c r="M1431">
        <v>0</v>
      </c>
      <c r="N1431">
        <f>'[1]Vægt-arket'!$B$5*'[1]Vægt-arket'!$B$8</f>
        <v>0.15</v>
      </c>
      <c r="O1431">
        <v>1</v>
      </c>
      <c r="P1431">
        <v>50</v>
      </c>
      <c r="Q1431">
        <v>1</v>
      </c>
      <c r="R1431">
        <v>0</v>
      </c>
      <c r="S1431">
        <v>1</v>
      </c>
      <c r="T1431" s="4">
        <v>0.66666666666666696</v>
      </c>
    </row>
    <row r="1432" spans="1:20" x14ac:dyDescent="0.35">
      <c r="A1432" s="1">
        <v>44098</v>
      </c>
      <c r="B1432" t="s">
        <v>25</v>
      </c>
      <c r="C1432" s="2">
        <v>13764</v>
      </c>
      <c r="D1432">
        <f t="shared" si="51"/>
        <v>4.1387446639488923</v>
      </c>
      <c r="E1432">
        <f t="shared" si="52"/>
        <v>9.1192119132088578E-3</v>
      </c>
      <c r="F1432">
        <v>5</v>
      </c>
      <c r="G1432" s="3">
        <v>14.9</v>
      </c>
      <c r="H1432" s="3">
        <v>1845020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f>'[1]Vægt-arket'!$B$5*'[1]Vægt-arket'!$B$8</f>
        <v>0.15</v>
      </c>
      <c r="O1432">
        <v>1</v>
      </c>
      <c r="P1432">
        <v>50</v>
      </c>
      <c r="Q1432">
        <v>1</v>
      </c>
      <c r="R1432">
        <v>0</v>
      </c>
      <c r="S1432">
        <v>1</v>
      </c>
      <c r="T1432" s="4">
        <v>0.66666666666666696</v>
      </c>
    </row>
    <row r="1433" spans="1:20" x14ac:dyDescent="0.35">
      <c r="A1433" s="1">
        <v>44099</v>
      </c>
      <c r="B1433" t="s">
        <v>25</v>
      </c>
      <c r="C1433" s="2">
        <v>13971</v>
      </c>
      <c r="D1433">
        <f t="shared" si="51"/>
        <v>4.1452274926523938</v>
      </c>
      <c r="E1433">
        <f t="shared" si="52"/>
        <v>6.4828287035014753E-3</v>
      </c>
      <c r="F1433">
        <v>6</v>
      </c>
      <c r="G1433" s="3">
        <v>12.5</v>
      </c>
      <c r="H1433" s="3">
        <v>1845020</v>
      </c>
      <c r="I1433">
        <v>4</v>
      </c>
      <c r="J1433">
        <v>0</v>
      </c>
      <c r="K1433">
        <v>0</v>
      </c>
      <c r="L1433">
        <v>0</v>
      </c>
      <c r="M1433">
        <v>0</v>
      </c>
      <c r="N1433">
        <f>'[1]Vægt-arket'!$B$5*'[1]Vægt-arket'!$B$8</f>
        <v>0.15</v>
      </c>
      <c r="O1433">
        <v>1</v>
      </c>
      <c r="P1433">
        <v>50</v>
      </c>
      <c r="Q1433">
        <v>1</v>
      </c>
      <c r="R1433">
        <v>0</v>
      </c>
      <c r="S1433">
        <v>1</v>
      </c>
      <c r="T1433" s="4">
        <v>0.66666666666666696</v>
      </c>
    </row>
    <row r="1434" spans="1:20" x14ac:dyDescent="0.35">
      <c r="A1434" s="1">
        <v>44100</v>
      </c>
      <c r="B1434" t="s">
        <v>25</v>
      </c>
      <c r="C1434" s="2">
        <v>14149</v>
      </c>
      <c r="D1434">
        <f t="shared" si="51"/>
        <v>4.1507257465861942</v>
      </c>
      <c r="E1434">
        <f t="shared" si="52"/>
        <v>5.4982539338004344E-3</v>
      </c>
      <c r="F1434">
        <v>0</v>
      </c>
      <c r="G1434" s="3">
        <v>12.7</v>
      </c>
      <c r="H1434" s="3">
        <v>1845020</v>
      </c>
      <c r="I1434">
        <v>4</v>
      </c>
      <c r="J1434">
        <v>0</v>
      </c>
      <c r="K1434">
        <v>0</v>
      </c>
      <c r="L1434">
        <v>0</v>
      </c>
      <c r="M1434">
        <v>0</v>
      </c>
      <c r="N1434">
        <f>'[1]Vægt-arket'!$B$5*'[1]Vægt-arket'!$B$8</f>
        <v>0.15</v>
      </c>
      <c r="O1434">
        <v>1</v>
      </c>
      <c r="P1434">
        <v>50</v>
      </c>
      <c r="Q1434">
        <v>1</v>
      </c>
      <c r="R1434">
        <v>0</v>
      </c>
      <c r="S1434">
        <v>1</v>
      </c>
      <c r="T1434" s="4">
        <v>0.66666666666666696</v>
      </c>
    </row>
    <row r="1435" spans="1:20" x14ac:dyDescent="0.35">
      <c r="A1435" s="1">
        <v>44101</v>
      </c>
      <c r="B1435" t="s">
        <v>25</v>
      </c>
      <c r="C1435" s="2">
        <v>14331</v>
      </c>
      <c r="D1435">
        <f t="shared" si="51"/>
        <v>4.1562764960030165</v>
      </c>
      <c r="E1435">
        <f t="shared" si="52"/>
        <v>5.5507494168223204E-3</v>
      </c>
      <c r="F1435">
        <v>1</v>
      </c>
      <c r="G1435" s="3">
        <v>16.100000000000001</v>
      </c>
      <c r="H1435" s="3">
        <v>1845020</v>
      </c>
      <c r="I1435">
        <v>4</v>
      </c>
      <c r="J1435">
        <v>0</v>
      </c>
      <c r="K1435">
        <v>0</v>
      </c>
      <c r="L1435">
        <v>0</v>
      </c>
      <c r="M1435">
        <v>0</v>
      </c>
      <c r="N1435">
        <f>'[1]Vægt-arket'!$B$5*'[1]Vægt-arket'!$B$8</f>
        <v>0.15</v>
      </c>
      <c r="O1435">
        <v>1</v>
      </c>
      <c r="P1435">
        <v>50</v>
      </c>
      <c r="Q1435">
        <v>1</v>
      </c>
      <c r="R1435">
        <v>0</v>
      </c>
      <c r="S1435">
        <v>1</v>
      </c>
      <c r="T1435" s="4">
        <v>0.66666666666666696</v>
      </c>
    </row>
    <row r="1436" spans="1:20" x14ac:dyDescent="0.35">
      <c r="A1436" s="1">
        <v>44102</v>
      </c>
      <c r="B1436" t="s">
        <v>25</v>
      </c>
      <c r="C1436" s="2">
        <v>14543</v>
      </c>
      <c r="D1436">
        <f t="shared" si="51"/>
        <v>4.1626540041195756</v>
      </c>
      <c r="E1436">
        <f t="shared" si="52"/>
        <v>6.3775081165591274E-3</v>
      </c>
      <c r="F1436">
        <v>2</v>
      </c>
      <c r="G1436" s="3">
        <v>14.4</v>
      </c>
      <c r="H1436" s="3">
        <v>1845020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f>'[1]Vægt-arket'!$B$5*'[1]Vægt-arket'!$B$8</f>
        <v>0.15</v>
      </c>
      <c r="O1436">
        <v>1</v>
      </c>
      <c r="P1436">
        <v>50</v>
      </c>
      <c r="Q1436">
        <v>1</v>
      </c>
      <c r="R1436">
        <v>0</v>
      </c>
      <c r="S1436">
        <v>1</v>
      </c>
      <c r="T1436" s="4">
        <v>0.66666666666666696</v>
      </c>
    </row>
    <row r="1437" spans="1:20" x14ac:dyDescent="0.35">
      <c r="A1437" s="1">
        <v>44103</v>
      </c>
      <c r="B1437" t="s">
        <v>25</v>
      </c>
      <c r="C1437" s="2">
        <v>14733</v>
      </c>
      <c r="D1437">
        <f t="shared" si="51"/>
        <v>4.1682911888512661</v>
      </c>
      <c r="E1437">
        <f t="shared" si="52"/>
        <v>5.6371847316905033E-3</v>
      </c>
      <c r="F1437">
        <v>3</v>
      </c>
      <c r="G1437" s="3">
        <v>13.4</v>
      </c>
      <c r="H1437" s="3">
        <v>1845020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f>'[1]Vægt-arket'!$B$5*'[1]Vægt-arket'!$B$8</f>
        <v>0.15</v>
      </c>
      <c r="O1437">
        <v>1</v>
      </c>
      <c r="P1437">
        <v>50</v>
      </c>
      <c r="Q1437">
        <v>1</v>
      </c>
      <c r="R1437">
        <v>0</v>
      </c>
      <c r="S1437">
        <v>1</v>
      </c>
      <c r="T1437" s="4">
        <v>0.66666666666666696</v>
      </c>
    </row>
    <row r="1438" spans="1:20" x14ac:dyDescent="0.35">
      <c r="A1438" s="1">
        <v>44104</v>
      </c>
      <c r="B1438" t="s">
        <v>25</v>
      </c>
      <c r="C1438" s="2">
        <v>14908</v>
      </c>
      <c r="D1438">
        <f t="shared" si="51"/>
        <v>4.1734193840818019</v>
      </c>
      <c r="E1438">
        <f t="shared" si="52"/>
        <v>5.1281952305357592E-3</v>
      </c>
      <c r="F1438">
        <v>4</v>
      </c>
      <c r="G1438" s="3">
        <v>13.9</v>
      </c>
      <c r="H1438" s="3">
        <v>1845020</v>
      </c>
      <c r="I1438">
        <v>4</v>
      </c>
      <c r="J1438">
        <v>0</v>
      </c>
      <c r="K1438">
        <v>0</v>
      </c>
      <c r="L1438">
        <v>0</v>
      </c>
      <c r="M1438">
        <v>0</v>
      </c>
      <c r="N1438">
        <f>'[1]Vægt-arket'!$B$5*'[1]Vægt-arket'!$B$8</f>
        <v>0.15</v>
      </c>
      <c r="O1438">
        <v>1</v>
      </c>
      <c r="P1438">
        <v>50</v>
      </c>
      <c r="Q1438">
        <v>1</v>
      </c>
      <c r="R1438">
        <v>0</v>
      </c>
      <c r="S1438">
        <v>1</v>
      </c>
      <c r="T1438" s="4">
        <v>0.66666666666666696</v>
      </c>
    </row>
    <row r="1439" spans="1:20" x14ac:dyDescent="0.35">
      <c r="A1439" s="1">
        <v>44105</v>
      </c>
      <c r="B1439" t="s">
        <v>25</v>
      </c>
      <c r="C1439" s="2">
        <v>15072</v>
      </c>
      <c r="D1439">
        <f t="shared" si="51"/>
        <v>4.178170885448802</v>
      </c>
      <c r="E1439">
        <f t="shared" si="52"/>
        <v>4.7515013670000883E-3</v>
      </c>
      <c r="F1439">
        <v>5</v>
      </c>
      <c r="G1439" s="3">
        <v>13.9</v>
      </c>
      <c r="H1439" s="3">
        <v>1845020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f>'[1]Vægt-arket'!$B$5*'[1]Vægt-arket'!$B$8</f>
        <v>0.15</v>
      </c>
      <c r="O1439">
        <v>1</v>
      </c>
      <c r="P1439">
        <v>50</v>
      </c>
      <c r="Q1439">
        <v>1</v>
      </c>
      <c r="R1439">
        <v>0</v>
      </c>
      <c r="S1439">
        <v>1</v>
      </c>
      <c r="T1439" s="4">
        <v>0.66666666666666696</v>
      </c>
    </row>
    <row r="1440" spans="1:20" x14ac:dyDescent="0.35">
      <c r="A1440" s="1">
        <v>44106</v>
      </c>
      <c r="B1440" t="s">
        <v>25</v>
      </c>
      <c r="C1440" s="2">
        <v>15213</v>
      </c>
      <c r="D1440">
        <f t="shared" si="51"/>
        <v>4.1822148652675359</v>
      </c>
      <c r="E1440">
        <f t="shared" si="52"/>
        <v>4.0439798187339449E-3</v>
      </c>
      <c r="F1440">
        <v>6</v>
      </c>
      <c r="G1440" s="3">
        <v>14.6</v>
      </c>
      <c r="H1440" s="3">
        <v>1845020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f>'[1]Vægt-arket'!$B$5*'[1]Vægt-arket'!$B$8</f>
        <v>0.15</v>
      </c>
      <c r="O1440">
        <v>1</v>
      </c>
      <c r="P1440">
        <v>50</v>
      </c>
      <c r="Q1440">
        <v>1</v>
      </c>
      <c r="R1440">
        <v>0</v>
      </c>
      <c r="S1440">
        <v>1</v>
      </c>
      <c r="T1440" s="4">
        <v>0.66666666666666696</v>
      </c>
    </row>
    <row r="1441" spans="1:20" x14ac:dyDescent="0.35">
      <c r="A1441" s="1">
        <v>44107</v>
      </c>
      <c r="B1441" t="s">
        <v>25</v>
      </c>
      <c r="C1441" s="2">
        <v>15359</v>
      </c>
      <c r="D1441">
        <f t="shared" si="51"/>
        <v>4.1863629403947309</v>
      </c>
      <c r="E1441">
        <f t="shared" si="52"/>
        <v>4.1480751271949501E-3</v>
      </c>
      <c r="F1441">
        <v>0</v>
      </c>
      <c r="G1441" s="3">
        <v>15.1</v>
      </c>
      <c r="H1441" s="3">
        <v>1845020</v>
      </c>
      <c r="I1441">
        <v>4</v>
      </c>
      <c r="J1441">
        <v>0</v>
      </c>
      <c r="K1441">
        <v>0</v>
      </c>
      <c r="L1441">
        <v>0</v>
      </c>
      <c r="M1441">
        <v>0</v>
      </c>
      <c r="N1441">
        <f>'[1]Vægt-arket'!$B$5*'[1]Vægt-arket'!$B$8</f>
        <v>0.15</v>
      </c>
      <c r="O1441">
        <v>1</v>
      </c>
      <c r="P1441">
        <v>50</v>
      </c>
      <c r="Q1441">
        <v>1</v>
      </c>
      <c r="R1441">
        <v>0</v>
      </c>
      <c r="S1441">
        <v>1</v>
      </c>
      <c r="T1441" s="4">
        <v>0.66666666666666696</v>
      </c>
    </row>
    <row r="1442" spans="1:20" x14ac:dyDescent="0.35">
      <c r="A1442" s="1">
        <v>44108</v>
      </c>
      <c r="B1442" t="s">
        <v>25</v>
      </c>
      <c r="C1442" s="2">
        <v>15505</v>
      </c>
      <c r="D1442">
        <f t="shared" si="51"/>
        <v>4.1904717705733452</v>
      </c>
      <c r="E1442">
        <f t="shared" si="52"/>
        <v>4.1088301786142978E-3</v>
      </c>
      <c r="F1442">
        <v>1</v>
      </c>
      <c r="G1442" s="3">
        <v>13.9</v>
      </c>
      <c r="H1442" s="3">
        <v>1845020</v>
      </c>
      <c r="I1442">
        <v>4</v>
      </c>
      <c r="J1442">
        <v>0</v>
      </c>
      <c r="K1442">
        <v>0</v>
      </c>
      <c r="L1442">
        <v>0</v>
      </c>
      <c r="M1442">
        <v>0</v>
      </c>
      <c r="N1442">
        <f>'[1]Vægt-arket'!$B$5*'[1]Vægt-arket'!$B$8</f>
        <v>0.15</v>
      </c>
      <c r="O1442">
        <v>1</v>
      </c>
      <c r="P1442">
        <v>50</v>
      </c>
      <c r="Q1442">
        <v>1</v>
      </c>
      <c r="R1442">
        <v>0</v>
      </c>
      <c r="S1442">
        <v>1</v>
      </c>
      <c r="T1442" s="4">
        <v>0.66666666666666696</v>
      </c>
    </row>
    <row r="1443" spans="1:20" x14ac:dyDescent="0.35">
      <c r="A1443" s="1">
        <v>44109</v>
      </c>
      <c r="B1443" t="s">
        <v>25</v>
      </c>
      <c r="C1443" s="2">
        <v>15666</v>
      </c>
      <c r="D1443">
        <f t="shared" si="51"/>
        <v>4.1949581222065877</v>
      </c>
      <c r="E1443">
        <f t="shared" si="52"/>
        <v>4.4863516332425135E-3</v>
      </c>
      <c r="F1443">
        <v>2</v>
      </c>
      <c r="G1443" s="3">
        <v>12.3</v>
      </c>
      <c r="H1443" s="3">
        <v>1845020</v>
      </c>
      <c r="I1443">
        <v>4</v>
      </c>
      <c r="J1443">
        <v>0</v>
      </c>
      <c r="K1443">
        <v>0</v>
      </c>
      <c r="L1443">
        <v>0</v>
      </c>
      <c r="M1443">
        <v>0</v>
      </c>
      <c r="N1443">
        <f>'[1]Vægt-arket'!$B$5*'[1]Vægt-arket'!$B$8</f>
        <v>0.15</v>
      </c>
      <c r="O1443">
        <v>1</v>
      </c>
      <c r="P1443">
        <v>50</v>
      </c>
      <c r="Q1443">
        <v>1</v>
      </c>
      <c r="R1443">
        <v>0</v>
      </c>
      <c r="S1443">
        <v>1</v>
      </c>
      <c r="T1443" s="4">
        <v>0.66666666666666696</v>
      </c>
    </row>
    <row r="1444" spans="1:20" x14ac:dyDescent="0.35">
      <c r="A1444" s="1">
        <v>44110</v>
      </c>
      <c r="B1444" t="s">
        <v>25</v>
      </c>
      <c r="C1444" s="2">
        <v>15860</v>
      </c>
      <c r="D1444">
        <f t="shared" si="51"/>
        <v>4.2003031829815853</v>
      </c>
      <c r="E1444">
        <f t="shared" si="52"/>
        <v>5.3450607749976342E-3</v>
      </c>
      <c r="F1444">
        <v>3</v>
      </c>
      <c r="G1444" s="3">
        <v>11.5</v>
      </c>
      <c r="H1444" s="3">
        <v>1845020</v>
      </c>
      <c r="I1444">
        <v>4</v>
      </c>
      <c r="J1444">
        <v>0</v>
      </c>
      <c r="K1444">
        <v>0</v>
      </c>
      <c r="L1444">
        <v>0</v>
      </c>
      <c r="M1444">
        <v>0</v>
      </c>
      <c r="N1444">
        <f>'[1]Vægt-arket'!$B$5*'[1]Vægt-arket'!$B$8</f>
        <v>0.15</v>
      </c>
      <c r="O1444">
        <v>1</v>
      </c>
      <c r="P1444">
        <v>50</v>
      </c>
      <c r="Q1444">
        <v>1</v>
      </c>
      <c r="R1444">
        <v>0</v>
      </c>
      <c r="S1444">
        <v>1</v>
      </c>
      <c r="T1444" s="4">
        <v>0.66666666666666663</v>
      </c>
    </row>
    <row r="1445" spans="1:20" x14ac:dyDescent="0.35">
      <c r="A1445" s="1">
        <v>44111</v>
      </c>
      <c r="B1445" t="s">
        <v>25</v>
      </c>
      <c r="C1445" s="2">
        <v>16018</v>
      </c>
      <c r="D1445">
        <f t="shared" si="51"/>
        <v>4.2046082893270356</v>
      </c>
      <c r="E1445">
        <f t="shared" si="52"/>
        <v>4.305106345450227E-3</v>
      </c>
      <c r="F1445">
        <v>4</v>
      </c>
      <c r="G1445" s="3">
        <v>11.9</v>
      </c>
      <c r="H1445" s="3">
        <v>1845020</v>
      </c>
      <c r="I1445">
        <v>4</v>
      </c>
      <c r="J1445">
        <v>0</v>
      </c>
      <c r="K1445">
        <v>0</v>
      </c>
      <c r="L1445">
        <v>0</v>
      </c>
      <c r="M1445">
        <v>0</v>
      </c>
      <c r="N1445">
        <f>'[1]Vægt-arket'!$B$5*'[1]Vægt-arket'!$B$8</f>
        <v>0.15</v>
      </c>
      <c r="O1445">
        <v>1</v>
      </c>
      <c r="P1445">
        <v>50</v>
      </c>
      <c r="Q1445">
        <v>1</v>
      </c>
      <c r="R1445">
        <v>0</v>
      </c>
      <c r="S1445">
        <v>1</v>
      </c>
      <c r="T1445" s="4">
        <v>0.66666666666666663</v>
      </c>
    </row>
    <row r="1446" spans="1:20" x14ac:dyDescent="0.35">
      <c r="A1446" s="1">
        <v>44112</v>
      </c>
      <c r="B1446" t="s">
        <v>25</v>
      </c>
      <c r="C1446" s="2">
        <v>16171</v>
      </c>
      <c r="D1446">
        <f t="shared" si="51"/>
        <v>4.208736877114406</v>
      </c>
      <c r="E1446">
        <f t="shared" si="52"/>
        <v>4.1285877873704635E-3</v>
      </c>
      <c r="F1446">
        <v>5</v>
      </c>
      <c r="G1446" s="3">
        <v>10.9</v>
      </c>
      <c r="H1446" s="3">
        <v>1845020</v>
      </c>
      <c r="I1446">
        <v>4</v>
      </c>
      <c r="J1446">
        <v>0</v>
      </c>
      <c r="K1446">
        <v>0</v>
      </c>
      <c r="L1446">
        <v>0</v>
      </c>
      <c r="M1446">
        <v>0</v>
      </c>
      <c r="N1446">
        <f>'[1]Vægt-arket'!$B$5*'[1]Vægt-arket'!$B$8</f>
        <v>0.15</v>
      </c>
      <c r="O1446">
        <v>1</v>
      </c>
      <c r="P1446">
        <v>50</v>
      </c>
      <c r="Q1446">
        <v>1</v>
      </c>
      <c r="R1446">
        <v>0</v>
      </c>
      <c r="S1446">
        <v>1</v>
      </c>
      <c r="T1446" s="4">
        <v>0.66666666666666663</v>
      </c>
    </row>
    <row r="1447" spans="1:20" x14ac:dyDescent="0.35">
      <c r="A1447" s="1">
        <v>44113</v>
      </c>
      <c r="B1447" t="s">
        <v>25</v>
      </c>
      <c r="C1447" s="2">
        <v>16322</v>
      </c>
      <c r="D1447">
        <f t="shared" si="51"/>
        <v>4.2127733735199131</v>
      </c>
      <c r="E1447">
        <f t="shared" si="52"/>
        <v>4.0364964055070729E-3</v>
      </c>
      <c r="F1447">
        <v>6</v>
      </c>
      <c r="G1447" s="3">
        <v>10.4</v>
      </c>
      <c r="H1447" s="3">
        <v>1845020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f>'[1]Vægt-arket'!$B$5*'[1]Vægt-arket'!$B$8</f>
        <v>0.15</v>
      </c>
      <c r="O1447">
        <v>1</v>
      </c>
      <c r="P1447">
        <v>50</v>
      </c>
      <c r="Q1447">
        <v>1</v>
      </c>
      <c r="R1447">
        <v>0</v>
      </c>
      <c r="S1447">
        <v>1</v>
      </c>
      <c r="T1447" s="4">
        <v>0.66666666666666663</v>
      </c>
    </row>
    <row r="1448" spans="1:20" x14ac:dyDescent="0.35">
      <c r="A1448" s="1">
        <v>44114</v>
      </c>
      <c r="B1448" t="s">
        <v>25</v>
      </c>
      <c r="C1448" s="2">
        <v>16430</v>
      </c>
      <c r="D1448">
        <f t="shared" si="51"/>
        <v>4.2156375634350614</v>
      </c>
      <c r="E1448">
        <f t="shared" si="52"/>
        <v>2.8641899151482519E-3</v>
      </c>
      <c r="F1448">
        <v>0</v>
      </c>
      <c r="G1448" s="3">
        <v>8.8000000000000007</v>
      </c>
      <c r="H1448" s="3">
        <v>1845020</v>
      </c>
      <c r="I1448">
        <v>4</v>
      </c>
      <c r="J1448">
        <v>0</v>
      </c>
      <c r="K1448">
        <v>0</v>
      </c>
      <c r="L1448">
        <v>0</v>
      </c>
      <c r="M1448">
        <v>0</v>
      </c>
      <c r="N1448">
        <f>'[1]Vægt-arket'!$B$5*'[1]Vægt-arket'!$B$8</f>
        <v>0.15</v>
      </c>
      <c r="O1448">
        <v>1</v>
      </c>
      <c r="P1448">
        <v>50</v>
      </c>
      <c r="Q1448">
        <v>1</v>
      </c>
      <c r="R1448">
        <v>0</v>
      </c>
      <c r="S1448">
        <v>1</v>
      </c>
      <c r="T1448" s="4">
        <v>0.66666666666666663</v>
      </c>
    </row>
    <row r="1449" spans="1:20" x14ac:dyDescent="0.35">
      <c r="A1449" s="1">
        <v>44115</v>
      </c>
      <c r="B1449" t="s">
        <v>25</v>
      </c>
      <c r="C1449" s="2">
        <v>16528</v>
      </c>
      <c r="D1449">
        <f t="shared" si="51"/>
        <v>4.2182203041755457</v>
      </c>
      <c r="E1449">
        <f t="shared" si="52"/>
        <v>2.5827407404843683E-3</v>
      </c>
      <c r="F1449">
        <v>1</v>
      </c>
      <c r="G1449" s="3">
        <v>8.1999999999999993</v>
      </c>
      <c r="H1449" s="3">
        <v>1845020</v>
      </c>
      <c r="I1449">
        <v>4</v>
      </c>
      <c r="J1449">
        <v>0</v>
      </c>
      <c r="K1449">
        <v>0</v>
      </c>
      <c r="L1449">
        <v>0</v>
      </c>
      <c r="M1449">
        <v>0</v>
      </c>
      <c r="N1449">
        <f>'[1]Vægt-arket'!$B$5*'[1]Vægt-arket'!$B$8</f>
        <v>0.15</v>
      </c>
      <c r="O1449">
        <v>1</v>
      </c>
      <c r="P1449">
        <v>50</v>
      </c>
      <c r="Q1449">
        <v>1</v>
      </c>
      <c r="R1449">
        <v>0</v>
      </c>
      <c r="S1449">
        <v>1</v>
      </c>
      <c r="T1449" s="4">
        <v>0.66666666666666663</v>
      </c>
    </row>
    <row r="1450" spans="1:20" x14ac:dyDescent="0.35">
      <c r="A1450" s="1">
        <v>44116</v>
      </c>
      <c r="B1450" t="s">
        <v>25</v>
      </c>
      <c r="C1450" s="2">
        <v>16670</v>
      </c>
      <c r="D1450">
        <f t="shared" si="51"/>
        <v>4.2219355998280053</v>
      </c>
      <c r="E1450">
        <f t="shared" si="52"/>
        <v>3.7152956524595382E-3</v>
      </c>
      <c r="F1450">
        <v>2</v>
      </c>
      <c r="G1450" s="3">
        <v>8.1</v>
      </c>
      <c r="H1450" s="3">
        <v>1845020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f>'[1]Vægt-arket'!$B$5*'[1]Vægt-arket'!$B$8</f>
        <v>0.15</v>
      </c>
      <c r="O1450">
        <v>1</v>
      </c>
      <c r="P1450">
        <v>50</v>
      </c>
      <c r="Q1450">
        <v>1</v>
      </c>
      <c r="R1450">
        <v>0</v>
      </c>
      <c r="S1450">
        <v>1</v>
      </c>
      <c r="T1450" s="4">
        <v>0.66666666666666663</v>
      </c>
    </row>
    <row r="1451" spans="1:20" x14ac:dyDescent="0.35">
      <c r="A1451" s="1">
        <v>44117</v>
      </c>
      <c r="B1451" t="s">
        <v>25</v>
      </c>
      <c r="C1451" s="2">
        <v>16827</v>
      </c>
      <c r="D1451">
        <f t="shared" si="51"/>
        <v>4.226006694729179</v>
      </c>
      <c r="E1451">
        <f t="shared" si="52"/>
        <v>4.0710949011737441E-3</v>
      </c>
      <c r="F1451">
        <v>3</v>
      </c>
      <c r="G1451" s="3">
        <v>9.1</v>
      </c>
      <c r="H1451" s="3">
        <v>1845020</v>
      </c>
      <c r="I1451">
        <v>4</v>
      </c>
      <c r="J1451">
        <v>0</v>
      </c>
      <c r="K1451">
        <v>0</v>
      </c>
      <c r="L1451">
        <v>0</v>
      </c>
      <c r="M1451">
        <v>0</v>
      </c>
      <c r="N1451">
        <f>'[1]Vægt-arket'!$B$5*'[1]Vægt-arket'!$B$8</f>
        <v>0.15</v>
      </c>
      <c r="O1451">
        <v>1</v>
      </c>
      <c r="P1451">
        <v>50</v>
      </c>
      <c r="Q1451">
        <v>1</v>
      </c>
      <c r="R1451">
        <v>0</v>
      </c>
      <c r="S1451">
        <v>1</v>
      </c>
      <c r="T1451" s="4">
        <v>0.66666666666666663</v>
      </c>
    </row>
    <row r="1452" spans="1:20" x14ac:dyDescent="0.35">
      <c r="A1452" s="1">
        <v>44118</v>
      </c>
      <c r="B1452" t="s">
        <v>25</v>
      </c>
      <c r="C1452" s="2">
        <v>17028</v>
      </c>
      <c r="D1452">
        <f t="shared" si="51"/>
        <v>4.2311636415050993</v>
      </c>
      <c r="E1452">
        <f t="shared" si="52"/>
        <v>5.1569467759202681E-3</v>
      </c>
      <c r="F1452">
        <v>4</v>
      </c>
      <c r="G1452" s="3">
        <v>8.1</v>
      </c>
      <c r="H1452" s="3">
        <v>1845020</v>
      </c>
      <c r="I1452">
        <v>4</v>
      </c>
      <c r="J1452">
        <v>0</v>
      </c>
      <c r="K1452">
        <v>0</v>
      </c>
      <c r="L1452">
        <v>0</v>
      </c>
      <c r="M1452">
        <v>0</v>
      </c>
      <c r="N1452">
        <f>'[1]Vægt-arket'!$B$5*'[1]Vægt-arket'!$B$8</f>
        <v>0.15</v>
      </c>
      <c r="O1452">
        <v>1</v>
      </c>
      <c r="P1452">
        <v>50</v>
      </c>
      <c r="Q1452">
        <v>1</v>
      </c>
      <c r="R1452">
        <v>0</v>
      </c>
      <c r="S1452">
        <v>1</v>
      </c>
      <c r="T1452" s="4">
        <v>0.66666666666666663</v>
      </c>
    </row>
    <row r="1453" spans="1:20" x14ac:dyDescent="0.35">
      <c r="A1453" s="1">
        <v>44119</v>
      </c>
      <c r="B1453" t="s">
        <v>25</v>
      </c>
      <c r="C1453" s="2">
        <v>17209</v>
      </c>
      <c r="D1453">
        <f t="shared" si="51"/>
        <v>4.2357556345867176</v>
      </c>
      <c r="E1453">
        <f t="shared" si="52"/>
        <v>4.5919930816182841E-3</v>
      </c>
      <c r="F1453">
        <v>5</v>
      </c>
      <c r="G1453" s="3">
        <v>7.4</v>
      </c>
      <c r="H1453" s="3">
        <v>1845020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f>'[1]Vægt-arket'!$B$5*'[1]Vægt-arket'!$B$8</f>
        <v>0.15</v>
      </c>
      <c r="O1453">
        <v>1</v>
      </c>
      <c r="P1453">
        <v>50</v>
      </c>
      <c r="Q1453">
        <v>1</v>
      </c>
      <c r="R1453">
        <v>0</v>
      </c>
      <c r="S1453">
        <v>1</v>
      </c>
      <c r="T1453" s="4">
        <v>0.66666666666666663</v>
      </c>
    </row>
    <row r="1454" spans="1:20" x14ac:dyDescent="0.35">
      <c r="A1454" s="1">
        <v>44120</v>
      </c>
      <c r="B1454" t="s">
        <v>25</v>
      </c>
      <c r="C1454" s="2">
        <v>17396</v>
      </c>
      <c r="D1454">
        <f t="shared" si="51"/>
        <v>4.2404493989932988</v>
      </c>
      <c r="E1454">
        <f t="shared" si="52"/>
        <v>4.6937644065812023E-3</v>
      </c>
      <c r="F1454">
        <v>6</v>
      </c>
      <c r="G1454" s="3">
        <v>7.1</v>
      </c>
      <c r="H1454" s="3">
        <v>1845020</v>
      </c>
      <c r="I1454">
        <v>4</v>
      </c>
      <c r="J1454">
        <v>0</v>
      </c>
      <c r="K1454">
        <v>0</v>
      </c>
      <c r="L1454">
        <v>0</v>
      </c>
      <c r="M1454">
        <v>0</v>
      </c>
      <c r="N1454">
        <f>'[1]Vægt-arket'!$B$5*'[1]Vægt-arket'!$B$8</f>
        <v>0.15</v>
      </c>
      <c r="O1454">
        <v>1</v>
      </c>
      <c r="P1454">
        <v>50</v>
      </c>
      <c r="Q1454">
        <v>1</v>
      </c>
      <c r="R1454">
        <v>0</v>
      </c>
      <c r="S1454">
        <v>1</v>
      </c>
      <c r="T1454" s="4">
        <v>0.66666666666666663</v>
      </c>
    </row>
    <row r="1455" spans="1:20" x14ac:dyDescent="0.35">
      <c r="A1455" s="1">
        <v>44121</v>
      </c>
      <c r="B1455" t="s">
        <v>25</v>
      </c>
      <c r="C1455" s="2">
        <v>17613</v>
      </c>
      <c r="D1455">
        <f t="shared" si="51"/>
        <v>4.2458333350973261</v>
      </c>
      <c r="E1455">
        <f t="shared" si="52"/>
        <v>5.3839361040273204E-3</v>
      </c>
      <c r="F1455">
        <v>0</v>
      </c>
      <c r="G1455" s="3">
        <v>8.1</v>
      </c>
      <c r="H1455" s="3">
        <v>1845020</v>
      </c>
      <c r="I1455">
        <v>4</v>
      </c>
      <c r="J1455">
        <v>0</v>
      </c>
      <c r="K1455">
        <v>0</v>
      </c>
      <c r="L1455">
        <v>0</v>
      </c>
      <c r="M1455">
        <v>0</v>
      </c>
      <c r="N1455">
        <f>'[1]Vægt-arket'!$B$5*'[1]Vægt-arket'!$B$8</f>
        <v>0.15</v>
      </c>
      <c r="O1455">
        <v>1</v>
      </c>
      <c r="P1455">
        <v>50</v>
      </c>
      <c r="Q1455">
        <v>1</v>
      </c>
      <c r="R1455">
        <v>0</v>
      </c>
      <c r="S1455">
        <v>1</v>
      </c>
      <c r="T1455" s="4">
        <v>0.66666666666666663</v>
      </c>
    </row>
    <row r="1456" spans="1:20" x14ac:dyDescent="0.35">
      <c r="A1456" s="1">
        <v>44122</v>
      </c>
      <c r="B1456" t="s">
        <v>25</v>
      </c>
      <c r="C1456" s="2">
        <v>17839</v>
      </c>
      <c r="D1456">
        <f t="shared" si="51"/>
        <v>4.2513705054967028</v>
      </c>
      <c r="E1456">
        <f t="shared" si="52"/>
        <v>5.5371703993767341E-3</v>
      </c>
      <c r="F1456">
        <v>1</v>
      </c>
      <c r="G1456" s="3">
        <v>7.9</v>
      </c>
      <c r="H1456" s="3">
        <v>1845020</v>
      </c>
      <c r="I1456">
        <v>4</v>
      </c>
      <c r="J1456">
        <v>0</v>
      </c>
      <c r="K1456">
        <v>0</v>
      </c>
      <c r="L1456">
        <v>0</v>
      </c>
      <c r="M1456">
        <v>0</v>
      </c>
      <c r="N1456">
        <f>'[1]Vægt-arket'!$B$5*'[1]Vægt-arket'!$B$8</f>
        <v>0.15</v>
      </c>
      <c r="O1456">
        <v>1</v>
      </c>
      <c r="P1456">
        <v>50</v>
      </c>
      <c r="Q1456">
        <v>1</v>
      </c>
      <c r="R1456">
        <v>0</v>
      </c>
      <c r="S1456">
        <v>1</v>
      </c>
      <c r="T1456" s="4">
        <v>0.66666666666666663</v>
      </c>
    </row>
    <row r="1457" spans="1:20" x14ac:dyDescent="0.35">
      <c r="A1457" s="1">
        <v>44123</v>
      </c>
      <c r="B1457" t="s">
        <v>25</v>
      </c>
      <c r="C1457" s="2">
        <v>18132</v>
      </c>
      <c r="D1457">
        <f t="shared" si="51"/>
        <v>4.25844571038665</v>
      </c>
      <c r="E1457">
        <f t="shared" si="52"/>
        <v>7.0752048899471731E-3</v>
      </c>
      <c r="F1457">
        <v>2</v>
      </c>
      <c r="G1457" s="3">
        <v>7.2</v>
      </c>
      <c r="H1457" s="3">
        <v>1845020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f>'[1]Vægt-arket'!$B$5*'[1]Vægt-arket'!$B$8</f>
        <v>0.15</v>
      </c>
      <c r="O1457">
        <v>1</v>
      </c>
      <c r="P1457">
        <v>50</v>
      </c>
      <c r="Q1457">
        <v>1</v>
      </c>
      <c r="R1457">
        <v>0</v>
      </c>
      <c r="S1457">
        <v>1</v>
      </c>
      <c r="T1457" s="4">
        <v>0.66666666666666663</v>
      </c>
    </row>
    <row r="1458" spans="1:20" x14ac:dyDescent="0.35">
      <c r="A1458" s="1">
        <v>44124</v>
      </c>
      <c r="B1458" t="s">
        <v>25</v>
      </c>
      <c r="C1458" s="2">
        <v>18450</v>
      </c>
      <c r="D1458">
        <f t="shared" si="51"/>
        <v>4.2659963704950794</v>
      </c>
      <c r="E1458">
        <f t="shared" si="52"/>
        <v>7.5506601084294189E-3</v>
      </c>
      <c r="F1458">
        <v>3</v>
      </c>
      <c r="G1458" s="3">
        <v>9.1</v>
      </c>
      <c r="H1458" s="3">
        <v>1845020</v>
      </c>
      <c r="I1458">
        <v>4</v>
      </c>
      <c r="J1458">
        <v>0</v>
      </c>
      <c r="K1458">
        <v>0</v>
      </c>
      <c r="L1458">
        <v>0</v>
      </c>
      <c r="M1458">
        <v>0</v>
      </c>
      <c r="N1458">
        <f>'[1]Vægt-arket'!$B$5*'[1]Vægt-arket'!$B$8</f>
        <v>0.15</v>
      </c>
      <c r="O1458">
        <v>1</v>
      </c>
      <c r="P1458">
        <v>50</v>
      </c>
      <c r="Q1458">
        <v>1</v>
      </c>
      <c r="R1458">
        <v>0</v>
      </c>
      <c r="S1458">
        <v>1</v>
      </c>
      <c r="T1458" s="4">
        <v>0.66666666666666663</v>
      </c>
    </row>
    <row r="1459" spans="1:20" x14ac:dyDescent="0.35">
      <c r="A1459" s="1">
        <v>44125</v>
      </c>
      <c r="B1459" t="s">
        <v>25</v>
      </c>
      <c r="C1459" s="2">
        <v>18780</v>
      </c>
      <c r="D1459">
        <f t="shared" si="51"/>
        <v>4.2736955879300922</v>
      </c>
      <c r="E1459">
        <f t="shared" si="52"/>
        <v>7.699217435012784E-3</v>
      </c>
      <c r="F1459">
        <v>4</v>
      </c>
      <c r="G1459" s="3">
        <v>12</v>
      </c>
      <c r="H1459" s="3">
        <v>1845020</v>
      </c>
      <c r="I1459">
        <v>4</v>
      </c>
      <c r="J1459">
        <v>0</v>
      </c>
      <c r="K1459">
        <v>0</v>
      </c>
      <c r="L1459">
        <v>0</v>
      </c>
      <c r="M1459">
        <v>0</v>
      </c>
      <c r="N1459">
        <f>'[1]Vægt-arket'!$B$5*'[1]Vægt-arket'!$B$8</f>
        <v>0.15</v>
      </c>
      <c r="O1459">
        <v>1</v>
      </c>
      <c r="P1459">
        <v>50</v>
      </c>
      <c r="Q1459">
        <v>1</v>
      </c>
      <c r="R1459">
        <v>0</v>
      </c>
      <c r="S1459">
        <v>1</v>
      </c>
      <c r="T1459" s="4">
        <v>0.66666666666666663</v>
      </c>
    </row>
    <row r="1460" spans="1:20" x14ac:dyDescent="0.35">
      <c r="A1460" s="1">
        <v>44126</v>
      </c>
      <c r="B1460" t="s">
        <v>25</v>
      </c>
      <c r="C1460" s="2">
        <v>19187</v>
      </c>
      <c r="D1460">
        <f t="shared" si="51"/>
        <v>4.2830070755537548</v>
      </c>
      <c r="E1460">
        <f t="shared" si="52"/>
        <v>9.3114876236626287E-3</v>
      </c>
      <c r="F1460">
        <v>5</v>
      </c>
      <c r="G1460" s="3">
        <v>13</v>
      </c>
      <c r="H1460" s="3">
        <v>1845020</v>
      </c>
      <c r="I1460">
        <v>4</v>
      </c>
      <c r="J1460">
        <v>0</v>
      </c>
      <c r="K1460">
        <v>0</v>
      </c>
      <c r="L1460">
        <v>0</v>
      </c>
      <c r="M1460">
        <v>0</v>
      </c>
      <c r="N1460">
        <f>'[1]Vægt-arket'!$B$5*'[1]Vægt-arket'!$B$8</f>
        <v>0.15</v>
      </c>
      <c r="O1460">
        <v>1</v>
      </c>
      <c r="P1460">
        <v>50</v>
      </c>
      <c r="Q1460">
        <v>1</v>
      </c>
      <c r="R1460">
        <v>0</v>
      </c>
      <c r="S1460">
        <v>1</v>
      </c>
      <c r="T1460" s="4">
        <v>0.66666666666666663</v>
      </c>
    </row>
    <row r="1461" spans="1:20" x14ac:dyDescent="0.35">
      <c r="A1461" s="1">
        <v>44127</v>
      </c>
      <c r="B1461" t="s">
        <v>25</v>
      </c>
      <c r="C1461" s="2">
        <v>19557</v>
      </c>
      <c r="D1461">
        <f t="shared" si="51"/>
        <v>4.2913022357598498</v>
      </c>
      <c r="E1461">
        <f t="shared" si="52"/>
        <v>8.295160206094998E-3</v>
      </c>
      <c r="F1461">
        <v>6</v>
      </c>
      <c r="G1461" s="3">
        <v>10.9</v>
      </c>
      <c r="H1461" s="3">
        <v>1845020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f>'[1]Vægt-arket'!$B$5*'[1]Vægt-arket'!$B$8</f>
        <v>0.15</v>
      </c>
      <c r="O1461">
        <v>1</v>
      </c>
      <c r="P1461">
        <v>50</v>
      </c>
      <c r="Q1461">
        <v>1</v>
      </c>
      <c r="R1461">
        <v>0</v>
      </c>
      <c r="S1461">
        <v>1</v>
      </c>
      <c r="T1461" s="4">
        <v>0.66666666666666663</v>
      </c>
    </row>
    <row r="1462" spans="1:20" x14ac:dyDescent="0.35">
      <c r="A1462" s="1">
        <v>44128</v>
      </c>
      <c r="B1462" t="s">
        <v>25</v>
      </c>
      <c r="C1462" s="2">
        <v>19942</v>
      </c>
      <c r="D1462">
        <f t="shared" si="51"/>
        <v>4.2997687119197989</v>
      </c>
      <c r="E1462">
        <f t="shared" si="52"/>
        <v>8.4664761599491101E-3</v>
      </c>
      <c r="F1462">
        <v>0</v>
      </c>
      <c r="G1462" s="3">
        <v>11.2</v>
      </c>
      <c r="H1462" s="3">
        <v>1845020</v>
      </c>
      <c r="I1462">
        <v>4</v>
      </c>
      <c r="J1462">
        <v>0</v>
      </c>
      <c r="K1462">
        <v>0</v>
      </c>
      <c r="L1462">
        <v>0</v>
      </c>
      <c r="M1462">
        <v>0</v>
      </c>
      <c r="N1462">
        <f>'[1]Vægt-arket'!$B$5*'[1]Vægt-arket'!$B$8</f>
        <v>0.15</v>
      </c>
      <c r="O1462">
        <v>1</v>
      </c>
      <c r="P1462">
        <v>50</v>
      </c>
      <c r="Q1462">
        <v>1</v>
      </c>
      <c r="R1462">
        <v>0</v>
      </c>
      <c r="S1462">
        <v>1</v>
      </c>
      <c r="T1462" s="4">
        <v>0.66666666666666663</v>
      </c>
    </row>
    <row r="1463" spans="1:20" x14ac:dyDescent="0.35">
      <c r="A1463" s="1">
        <v>44129</v>
      </c>
      <c r="B1463" t="s">
        <v>25</v>
      </c>
      <c r="C1463" s="2">
        <v>20381</v>
      </c>
      <c r="D1463">
        <f t="shared" si="51"/>
        <v>4.3092254889848007</v>
      </c>
      <c r="E1463">
        <f t="shared" si="52"/>
        <v>9.456777065001809E-3</v>
      </c>
      <c r="F1463">
        <v>1</v>
      </c>
      <c r="G1463" s="3">
        <v>12</v>
      </c>
      <c r="H1463" s="3">
        <v>1845020</v>
      </c>
      <c r="I1463">
        <v>4</v>
      </c>
      <c r="J1463">
        <v>0</v>
      </c>
      <c r="K1463">
        <v>0</v>
      </c>
      <c r="L1463">
        <v>0</v>
      </c>
      <c r="M1463">
        <v>0</v>
      </c>
      <c r="N1463">
        <f>'[1]Vægt-arket'!$B$5*'[1]Vægt-arket'!$B$8</f>
        <v>0.15</v>
      </c>
      <c r="O1463">
        <v>1</v>
      </c>
      <c r="P1463">
        <v>50</v>
      </c>
      <c r="Q1463">
        <v>1</v>
      </c>
      <c r="R1463">
        <v>0</v>
      </c>
      <c r="S1463">
        <v>1</v>
      </c>
      <c r="T1463" s="4">
        <v>0.66666666666666663</v>
      </c>
    </row>
    <row r="1464" spans="1:20" x14ac:dyDescent="0.35">
      <c r="A1464" s="1">
        <v>44130</v>
      </c>
      <c r="B1464" t="s">
        <v>25</v>
      </c>
      <c r="C1464" s="2">
        <v>20826</v>
      </c>
      <c r="D1464">
        <f t="shared" si="51"/>
        <v>4.3186058640550558</v>
      </c>
      <c r="E1464">
        <f t="shared" si="52"/>
        <v>9.3803750702550204E-3</v>
      </c>
      <c r="F1464">
        <v>2</v>
      </c>
      <c r="G1464" s="3">
        <v>9.8000000000000007</v>
      </c>
      <c r="H1464" s="3">
        <v>1845020</v>
      </c>
      <c r="I1464">
        <v>4</v>
      </c>
      <c r="J1464">
        <v>0</v>
      </c>
      <c r="K1464">
        <v>0</v>
      </c>
      <c r="L1464">
        <v>0</v>
      </c>
      <c r="M1464">
        <v>0</v>
      </c>
      <c r="N1464">
        <f>'[1]Vægt-arket'!$B$5*'[1]Vægt-arket'!$B$8</f>
        <v>0.15</v>
      </c>
      <c r="O1464">
        <v>1</v>
      </c>
      <c r="P1464">
        <v>50</v>
      </c>
      <c r="Q1464">
        <v>1</v>
      </c>
      <c r="R1464">
        <v>0</v>
      </c>
      <c r="S1464">
        <v>1</v>
      </c>
      <c r="T1464" s="4">
        <v>0.66666666666666663</v>
      </c>
    </row>
    <row r="1465" spans="1:20" x14ac:dyDescent="0.35">
      <c r="A1465" s="1">
        <v>44131</v>
      </c>
      <c r="B1465" t="s">
        <v>25</v>
      </c>
      <c r="C1465" s="2">
        <v>21399</v>
      </c>
      <c r="D1465">
        <f t="shared" si="51"/>
        <v>4.330393478740346</v>
      </c>
      <c r="E1465">
        <f t="shared" si="52"/>
        <v>1.1787614685290215E-2</v>
      </c>
      <c r="F1465">
        <v>3</v>
      </c>
      <c r="G1465" s="3">
        <v>9.1</v>
      </c>
      <c r="H1465" s="3">
        <v>1845020</v>
      </c>
      <c r="I1465">
        <v>4</v>
      </c>
      <c r="J1465">
        <v>0</v>
      </c>
      <c r="K1465">
        <v>0</v>
      </c>
      <c r="L1465">
        <v>0</v>
      </c>
      <c r="M1465">
        <v>0</v>
      </c>
      <c r="N1465">
        <f>'[1]Vægt-arket'!$B$5*'[1]Vægt-arket'!$B$8</f>
        <v>0.15</v>
      </c>
      <c r="O1465">
        <v>1</v>
      </c>
      <c r="P1465">
        <v>50</v>
      </c>
      <c r="Q1465">
        <v>1</v>
      </c>
      <c r="R1465">
        <v>0</v>
      </c>
      <c r="S1465">
        <v>1</v>
      </c>
      <c r="T1465" s="4">
        <v>0.66666666666666663</v>
      </c>
    </row>
    <row r="1466" spans="1:20" x14ac:dyDescent="0.35">
      <c r="A1466" s="1">
        <v>44132</v>
      </c>
      <c r="B1466" t="s">
        <v>25</v>
      </c>
      <c r="C1466" s="2">
        <v>21928</v>
      </c>
      <c r="D1466">
        <f t="shared" si="51"/>
        <v>4.3409990225314417</v>
      </c>
      <c r="E1466">
        <f t="shared" si="52"/>
        <v>1.0605543791095684E-2</v>
      </c>
      <c r="F1466">
        <v>4</v>
      </c>
      <c r="G1466" s="3">
        <v>9.8000000000000007</v>
      </c>
      <c r="H1466" s="3">
        <v>1845020</v>
      </c>
      <c r="I1466">
        <v>4</v>
      </c>
      <c r="J1466">
        <v>0</v>
      </c>
      <c r="K1466">
        <v>0</v>
      </c>
      <c r="L1466">
        <v>0</v>
      </c>
      <c r="M1466">
        <v>0</v>
      </c>
      <c r="N1466">
        <f>'[1]Vægt-arket'!$B$5*'[1]Vægt-arket'!$B$8</f>
        <v>0.15</v>
      </c>
      <c r="O1466">
        <v>1</v>
      </c>
      <c r="P1466">
        <v>50</v>
      </c>
      <c r="Q1466">
        <v>1</v>
      </c>
      <c r="R1466">
        <v>0</v>
      </c>
      <c r="S1466">
        <v>1</v>
      </c>
      <c r="T1466" s="4">
        <v>0.66666666666666663</v>
      </c>
    </row>
    <row r="1467" spans="1:20" x14ac:dyDescent="0.35">
      <c r="A1467" s="1">
        <v>44133</v>
      </c>
      <c r="B1467" t="s">
        <v>25</v>
      </c>
      <c r="C1467" s="2">
        <v>22387</v>
      </c>
      <c r="D1467">
        <f t="shared" si="51"/>
        <v>4.349995899262856</v>
      </c>
      <c r="E1467">
        <f t="shared" si="52"/>
        <v>8.9968767314143605E-3</v>
      </c>
      <c r="F1467">
        <v>5</v>
      </c>
      <c r="G1467" s="3">
        <v>8.6999999999999993</v>
      </c>
      <c r="H1467" s="3">
        <v>1845020</v>
      </c>
      <c r="I1467">
        <v>4</v>
      </c>
      <c r="J1467">
        <v>0</v>
      </c>
      <c r="K1467">
        <v>0</v>
      </c>
      <c r="L1467">
        <v>0</v>
      </c>
      <c r="M1467">
        <v>0</v>
      </c>
      <c r="N1467">
        <f>'[1]Vægt-arket'!$B$5*'[1]Vægt-arket'!$B$8</f>
        <v>0.15</v>
      </c>
      <c r="O1467">
        <v>1</v>
      </c>
      <c r="P1467">
        <v>10</v>
      </c>
      <c r="Q1467">
        <v>1</v>
      </c>
      <c r="R1467">
        <v>0</v>
      </c>
      <c r="S1467">
        <v>1</v>
      </c>
      <c r="T1467">
        <v>1</v>
      </c>
    </row>
    <row r="1468" spans="1:20" x14ac:dyDescent="0.35">
      <c r="A1468" s="1">
        <v>44134</v>
      </c>
      <c r="B1468" t="s">
        <v>25</v>
      </c>
      <c r="C1468" s="2">
        <v>22881</v>
      </c>
      <c r="D1468">
        <f t="shared" si="51"/>
        <v>4.3594750011083763</v>
      </c>
      <c r="E1468">
        <f t="shared" si="52"/>
        <v>9.4791018455202547E-3</v>
      </c>
      <c r="F1468">
        <v>6</v>
      </c>
      <c r="G1468" s="3">
        <v>10.1</v>
      </c>
      <c r="H1468" s="3">
        <v>1845020</v>
      </c>
      <c r="I1468">
        <v>4</v>
      </c>
      <c r="J1468">
        <v>0</v>
      </c>
      <c r="K1468">
        <v>0</v>
      </c>
      <c r="L1468">
        <v>0</v>
      </c>
      <c r="M1468">
        <v>0</v>
      </c>
      <c r="N1468">
        <f>'[1]Vægt-arket'!$B$5*'[1]Vægt-arket'!$B$8</f>
        <v>0.15</v>
      </c>
      <c r="O1468">
        <v>1</v>
      </c>
      <c r="P1468">
        <v>10</v>
      </c>
      <c r="Q1468">
        <v>1</v>
      </c>
      <c r="R1468">
        <v>0</v>
      </c>
      <c r="S1468">
        <v>1</v>
      </c>
      <c r="T1468">
        <v>1</v>
      </c>
    </row>
    <row r="1469" spans="1:20" x14ac:dyDescent="0.35">
      <c r="A1469" s="1">
        <v>44135</v>
      </c>
      <c r="B1469" t="s">
        <v>25</v>
      </c>
      <c r="C1469" s="2">
        <v>23385</v>
      </c>
      <c r="D1469">
        <f t="shared" si="51"/>
        <v>4.3689373742445232</v>
      </c>
      <c r="E1469">
        <f t="shared" si="52"/>
        <v>9.462373136146951E-3</v>
      </c>
      <c r="F1469">
        <v>0</v>
      </c>
      <c r="G1469" s="3">
        <v>11.1</v>
      </c>
      <c r="H1469" s="3">
        <v>1845020</v>
      </c>
      <c r="I1469">
        <v>4</v>
      </c>
      <c r="J1469">
        <v>0</v>
      </c>
      <c r="K1469">
        <v>0</v>
      </c>
      <c r="L1469">
        <v>0</v>
      </c>
      <c r="M1469">
        <v>0</v>
      </c>
      <c r="N1469">
        <f>'[1]Vægt-arket'!$B$5*'[1]Vægt-arket'!$B$8</f>
        <v>0.15</v>
      </c>
      <c r="O1469">
        <v>1</v>
      </c>
      <c r="P1469">
        <v>10</v>
      </c>
      <c r="Q1469">
        <v>1</v>
      </c>
      <c r="R1469">
        <v>0</v>
      </c>
      <c r="S1469">
        <v>1</v>
      </c>
      <c r="T1469">
        <v>1</v>
      </c>
    </row>
    <row r="1470" spans="1:20" x14ac:dyDescent="0.35">
      <c r="A1470" s="1">
        <v>44136</v>
      </c>
      <c r="B1470" t="s">
        <v>25</v>
      </c>
      <c r="C1470" s="2">
        <v>23849</v>
      </c>
      <c r="D1470">
        <f t="shared" si="51"/>
        <v>4.3774701735821342</v>
      </c>
      <c r="E1470">
        <f t="shared" si="52"/>
        <v>8.5327993376109745E-3</v>
      </c>
      <c r="F1470">
        <v>1</v>
      </c>
      <c r="G1470" s="3">
        <v>11.6</v>
      </c>
      <c r="H1470" s="3">
        <v>1845020</v>
      </c>
      <c r="I1470">
        <v>4</v>
      </c>
      <c r="J1470">
        <v>0</v>
      </c>
      <c r="K1470">
        <v>0</v>
      </c>
      <c r="L1470">
        <v>0</v>
      </c>
      <c r="M1470">
        <v>0</v>
      </c>
      <c r="N1470">
        <f>'[1]Vægt-arket'!$B$5*'[1]Vægt-arket'!$B$8</f>
        <v>0.15</v>
      </c>
      <c r="O1470">
        <v>1</v>
      </c>
      <c r="P1470">
        <v>10</v>
      </c>
      <c r="Q1470">
        <v>1</v>
      </c>
      <c r="R1470">
        <v>0</v>
      </c>
      <c r="S1470">
        <v>1</v>
      </c>
      <c r="T1470">
        <v>1</v>
      </c>
    </row>
    <row r="1471" spans="1:20" x14ac:dyDescent="0.35">
      <c r="A1471" s="1">
        <v>44137</v>
      </c>
      <c r="B1471" t="s">
        <v>25</v>
      </c>
      <c r="C1471" s="2">
        <v>24453</v>
      </c>
      <c r="D1471">
        <f t="shared" si="51"/>
        <v>4.3883321478572155</v>
      </c>
      <c r="E1471">
        <f t="shared" si="52"/>
        <v>1.0861974275081288E-2</v>
      </c>
      <c r="F1471">
        <v>2</v>
      </c>
      <c r="G1471" s="3">
        <v>14</v>
      </c>
      <c r="H1471" s="3">
        <v>1845020</v>
      </c>
      <c r="I1471">
        <v>4</v>
      </c>
      <c r="J1471">
        <v>0</v>
      </c>
      <c r="K1471">
        <v>0</v>
      </c>
      <c r="L1471">
        <v>0</v>
      </c>
      <c r="M1471">
        <v>0</v>
      </c>
      <c r="N1471">
        <f>'[1]Vægt-arket'!$B$5*'[1]Vægt-arket'!$B$8</f>
        <v>0.15</v>
      </c>
      <c r="O1471">
        <v>1</v>
      </c>
      <c r="P1471">
        <v>10</v>
      </c>
      <c r="Q1471">
        <v>1</v>
      </c>
      <c r="R1471">
        <v>0</v>
      </c>
      <c r="S1471">
        <v>1</v>
      </c>
      <c r="T1471">
        <v>1</v>
      </c>
    </row>
    <row r="1472" spans="1:20" x14ac:dyDescent="0.35">
      <c r="A1472" s="1">
        <v>44138</v>
      </c>
      <c r="B1472" t="s">
        <v>25</v>
      </c>
      <c r="C1472" s="2">
        <v>25032</v>
      </c>
      <c r="D1472">
        <f t="shared" si="51"/>
        <v>4.3984955501381373</v>
      </c>
      <c r="E1472">
        <f t="shared" si="52"/>
        <v>1.0163402280921829E-2</v>
      </c>
      <c r="F1472">
        <v>3</v>
      </c>
      <c r="G1472" s="3">
        <v>9.6</v>
      </c>
      <c r="H1472" s="3">
        <v>1845020</v>
      </c>
      <c r="I1472">
        <v>4</v>
      </c>
      <c r="J1472">
        <v>0</v>
      </c>
      <c r="K1472">
        <v>0</v>
      </c>
      <c r="L1472">
        <v>0</v>
      </c>
      <c r="M1472">
        <v>0</v>
      </c>
      <c r="N1472">
        <f>'[1]Vægt-arket'!$B$5*'[1]Vægt-arket'!$B$8</f>
        <v>0.15</v>
      </c>
      <c r="O1472">
        <v>1</v>
      </c>
      <c r="P1472">
        <v>10</v>
      </c>
      <c r="Q1472">
        <v>1</v>
      </c>
      <c r="R1472">
        <v>0</v>
      </c>
      <c r="S1472">
        <v>1</v>
      </c>
      <c r="T1472">
        <v>1</v>
      </c>
    </row>
    <row r="1473" spans="1:20" x14ac:dyDescent="0.35">
      <c r="A1473" s="1">
        <v>44139</v>
      </c>
      <c r="B1473" t="s">
        <v>25</v>
      </c>
      <c r="C1473" s="2">
        <v>25612</v>
      </c>
      <c r="D1473">
        <f t="shared" si="51"/>
        <v>4.4084434931521299</v>
      </c>
      <c r="E1473">
        <f t="shared" si="52"/>
        <v>9.9479430139925995E-3</v>
      </c>
      <c r="F1473">
        <v>4</v>
      </c>
      <c r="G1473" s="3">
        <v>8.5</v>
      </c>
      <c r="H1473" s="3">
        <v>1845020</v>
      </c>
      <c r="I1473">
        <v>4</v>
      </c>
      <c r="J1473">
        <v>0</v>
      </c>
      <c r="K1473">
        <v>0</v>
      </c>
      <c r="L1473">
        <v>0</v>
      </c>
      <c r="M1473">
        <v>0</v>
      </c>
      <c r="N1473">
        <f>'[1]Vægt-arket'!$B$5*'[1]Vægt-arket'!$B$8</f>
        <v>0.15</v>
      </c>
      <c r="O1473">
        <v>1</v>
      </c>
      <c r="P1473">
        <v>10</v>
      </c>
      <c r="Q1473">
        <v>1</v>
      </c>
      <c r="R1473">
        <v>0</v>
      </c>
      <c r="S1473">
        <v>1</v>
      </c>
      <c r="T1473">
        <v>1</v>
      </c>
    </row>
    <row r="1474" spans="1:20" x14ac:dyDescent="0.35">
      <c r="A1474" s="1">
        <v>44140</v>
      </c>
      <c r="B1474" t="s">
        <v>25</v>
      </c>
      <c r="C1474" s="2">
        <v>26084</v>
      </c>
      <c r="D1474">
        <f t="shared" si="51"/>
        <v>4.4163741915354215</v>
      </c>
      <c r="E1474">
        <f t="shared" si="52"/>
        <v>7.9306983832916345E-3</v>
      </c>
      <c r="F1474">
        <v>5</v>
      </c>
      <c r="G1474" s="3">
        <v>10.1</v>
      </c>
      <c r="H1474" s="3">
        <v>1845020</v>
      </c>
      <c r="I1474">
        <v>4</v>
      </c>
      <c r="J1474">
        <v>0</v>
      </c>
      <c r="K1474">
        <v>0</v>
      </c>
      <c r="L1474">
        <v>0</v>
      </c>
      <c r="M1474">
        <v>0</v>
      </c>
      <c r="N1474">
        <f>'[1]Vægt-arket'!$B$5*'[1]Vægt-arket'!$B$8</f>
        <v>0.15</v>
      </c>
      <c r="O1474">
        <v>1</v>
      </c>
      <c r="P1474">
        <v>10</v>
      </c>
      <c r="Q1474">
        <v>1</v>
      </c>
      <c r="R1474">
        <v>0</v>
      </c>
      <c r="S1474">
        <v>1</v>
      </c>
      <c r="T1474">
        <v>1</v>
      </c>
    </row>
    <row r="1475" spans="1:20" x14ac:dyDescent="0.35">
      <c r="A1475" s="1">
        <v>44141</v>
      </c>
      <c r="B1475" t="s">
        <v>25</v>
      </c>
      <c r="C1475" s="2">
        <v>26547</v>
      </c>
      <c r="D1475">
        <f t="shared" ref="D1475:D1538" si="54">LOG(C1475)</f>
        <v>4.4240154498219892</v>
      </c>
      <c r="E1475">
        <f t="shared" si="52"/>
        <v>7.6412582865676981E-3</v>
      </c>
      <c r="F1475">
        <v>6</v>
      </c>
      <c r="G1475" s="3">
        <v>11.1</v>
      </c>
      <c r="H1475" s="3">
        <v>1845020</v>
      </c>
      <c r="I1475">
        <v>4</v>
      </c>
      <c r="J1475">
        <v>0</v>
      </c>
      <c r="K1475">
        <v>0</v>
      </c>
      <c r="L1475">
        <v>0</v>
      </c>
      <c r="M1475">
        <v>0</v>
      </c>
      <c r="N1475">
        <f>'[1]Vægt-arket'!$B$5*'[1]Vægt-arket'!$B$8</f>
        <v>0.15</v>
      </c>
      <c r="O1475">
        <v>1</v>
      </c>
      <c r="P1475">
        <v>10</v>
      </c>
      <c r="Q1475">
        <v>1</v>
      </c>
      <c r="R1475">
        <v>0</v>
      </c>
      <c r="S1475">
        <v>1</v>
      </c>
      <c r="T1475">
        <v>1</v>
      </c>
    </row>
    <row r="1476" spans="1:20" x14ac:dyDescent="0.35">
      <c r="A1476" s="1">
        <v>44142</v>
      </c>
      <c r="B1476" t="s">
        <v>25</v>
      </c>
      <c r="C1476" s="2">
        <v>26932</v>
      </c>
      <c r="D1476">
        <f t="shared" si="54"/>
        <v>4.4302686057959075</v>
      </c>
      <c r="E1476">
        <f t="shared" ref="E1476:E1526" si="55">D1476-D1475</f>
        <v>6.2531559739182896E-3</v>
      </c>
      <c r="F1476">
        <v>0</v>
      </c>
      <c r="G1476" s="3">
        <v>8.6999999999999993</v>
      </c>
      <c r="H1476" s="3">
        <v>1845020</v>
      </c>
      <c r="I1476">
        <v>4</v>
      </c>
      <c r="J1476">
        <v>0</v>
      </c>
      <c r="K1476">
        <v>0</v>
      </c>
      <c r="L1476">
        <v>0</v>
      </c>
      <c r="M1476">
        <v>0</v>
      </c>
      <c r="N1476">
        <f>'[1]Vægt-arket'!$B$5*'[1]Vægt-arket'!$B$8</f>
        <v>0.15</v>
      </c>
      <c r="O1476">
        <v>1</v>
      </c>
      <c r="P1476">
        <v>10</v>
      </c>
      <c r="Q1476">
        <v>1</v>
      </c>
      <c r="R1476">
        <v>0</v>
      </c>
      <c r="S1476">
        <v>1</v>
      </c>
      <c r="T1476">
        <v>1</v>
      </c>
    </row>
    <row r="1477" spans="1:20" x14ac:dyDescent="0.35">
      <c r="A1477" s="1">
        <v>44143</v>
      </c>
      <c r="B1477" t="s">
        <v>25</v>
      </c>
      <c r="C1477" s="2">
        <v>27284</v>
      </c>
      <c r="D1477">
        <f t="shared" si="54"/>
        <v>4.4359080408591103</v>
      </c>
      <c r="E1477">
        <f t="shared" si="55"/>
        <v>5.6394350632027468E-3</v>
      </c>
      <c r="F1477">
        <v>1</v>
      </c>
      <c r="G1477" s="3">
        <v>6.5</v>
      </c>
      <c r="H1477" s="3">
        <v>1845020</v>
      </c>
      <c r="I1477">
        <v>4</v>
      </c>
      <c r="J1477">
        <v>0</v>
      </c>
      <c r="K1477">
        <v>0</v>
      </c>
      <c r="L1477">
        <v>0</v>
      </c>
      <c r="M1477">
        <v>0</v>
      </c>
      <c r="N1477">
        <f>'[1]Vægt-arket'!$B$5*'[1]Vægt-arket'!$B$8</f>
        <v>0.15</v>
      </c>
      <c r="O1477">
        <v>1</v>
      </c>
      <c r="P1477">
        <v>10</v>
      </c>
      <c r="Q1477">
        <v>1</v>
      </c>
      <c r="R1477">
        <v>0</v>
      </c>
      <c r="S1477">
        <v>1</v>
      </c>
      <c r="T1477">
        <v>1</v>
      </c>
    </row>
    <row r="1478" spans="1:20" x14ac:dyDescent="0.35">
      <c r="A1478" s="1">
        <v>44144</v>
      </c>
      <c r="B1478" t="s">
        <v>25</v>
      </c>
      <c r="C1478" s="2">
        <v>27768</v>
      </c>
      <c r="D1478">
        <f t="shared" si="54"/>
        <v>4.4435446006633557</v>
      </c>
      <c r="E1478">
        <f t="shared" si="55"/>
        <v>7.6365598042453797E-3</v>
      </c>
      <c r="F1478">
        <v>2</v>
      </c>
      <c r="G1478" s="3">
        <v>7.5</v>
      </c>
      <c r="H1478" s="3">
        <v>1845020</v>
      </c>
      <c r="I1478">
        <v>4</v>
      </c>
      <c r="J1478">
        <v>0</v>
      </c>
      <c r="K1478">
        <v>0</v>
      </c>
      <c r="L1478">
        <v>0</v>
      </c>
      <c r="M1478">
        <v>0</v>
      </c>
      <c r="N1478">
        <f>'[1]Vægt-arket'!$B$5*'[1]Vægt-arket'!$B$8</f>
        <v>0.15</v>
      </c>
      <c r="O1478">
        <v>1</v>
      </c>
      <c r="P1478">
        <v>10</v>
      </c>
      <c r="Q1478">
        <v>1</v>
      </c>
      <c r="R1478">
        <v>0</v>
      </c>
      <c r="S1478">
        <v>1</v>
      </c>
      <c r="T1478">
        <v>1</v>
      </c>
    </row>
    <row r="1479" spans="1:20" x14ac:dyDescent="0.35">
      <c r="A1479" s="1">
        <v>44145</v>
      </c>
      <c r="B1479" t="s">
        <v>25</v>
      </c>
      <c r="C1479" s="2">
        <v>28262</v>
      </c>
      <c r="D1479">
        <f t="shared" si="54"/>
        <v>4.4512028920571129</v>
      </c>
      <c r="E1479">
        <f t="shared" si="55"/>
        <v>7.6582913937572883E-3</v>
      </c>
      <c r="F1479">
        <v>3</v>
      </c>
      <c r="G1479" s="3">
        <v>7.2</v>
      </c>
      <c r="H1479" s="3">
        <v>1845020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f>'[1]Vægt-arket'!$B$5*'[1]Vægt-arket'!$B$8</f>
        <v>0.15</v>
      </c>
      <c r="O1479">
        <v>1</v>
      </c>
      <c r="P1479">
        <v>10</v>
      </c>
      <c r="Q1479">
        <v>1</v>
      </c>
      <c r="R1479">
        <v>0</v>
      </c>
      <c r="S1479">
        <v>1</v>
      </c>
      <c r="T1479">
        <v>1</v>
      </c>
    </row>
    <row r="1480" spans="1:20" x14ac:dyDescent="0.35">
      <c r="A1480" s="1">
        <v>44146</v>
      </c>
      <c r="B1480" t="s">
        <v>25</v>
      </c>
      <c r="C1480" s="2">
        <v>28703</v>
      </c>
      <c r="D1480">
        <f t="shared" si="54"/>
        <v>4.45792729099725</v>
      </c>
      <c r="E1480">
        <f t="shared" si="55"/>
        <v>6.7243989401370996E-3</v>
      </c>
      <c r="F1480">
        <v>4</v>
      </c>
      <c r="G1480" s="3">
        <v>5.8</v>
      </c>
      <c r="H1480" s="3">
        <v>1845020</v>
      </c>
      <c r="I1480">
        <v>4</v>
      </c>
      <c r="J1480">
        <v>0</v>
      </c>
      <c r="K1480">
        <v>0</v>
      </c>
      <c r="L1480">
        <v>0</v>
      </c>
      <c r="M1480">
        <v>0</v>
      </c>
      <c r="N1480">
        <f>'[1]Vægt-arket'!$B$5*'[1]Vægt-arket'!$B$8</f>
        <v>0.15</v>
      </c>
      <c r="O1480">
        <v>1</v>
      </c>
      <c r="P1480">
        <v>10</v>
      </c>
      <c r="Q1480">
        <v>1</v>
      </c>
      <c r="R1480">
        <v>0</v>
      </c>
      <c r="S1480">
        <v>1</v>
      </c>
      <c r="T1480">
        <v>1</v>
      </c>
    </row>
    <row r="1481" spans="1:20" x14ac:dyDescent="0.35">
      <c r="A1481" s="1">
        <v>44147</v>
      </c>
      <c r="B1481" t="s">
        <v>25</v>
      </c>
      <c r="C1481" s="2">
        <v>29178</v>
      </c>
      <c r="D1481">
        <f t="shared" si="54"/>
        <v>4.4650555199518207</v>
      </c>
      <c r="E1481">
        <f t="shared" si="55"/>
        <v>7.128228954570659E-3</v>
      </c>
      <c r="F1481">
        <v>5</v>
      </c>
      <c r="G1481" s="3">
        <v>7.4</v>
      </c>
      <c r="H1481" s="3">
        <v>1845020</v>
      </c>
      <c r="I1481">
        <v>4</v>
      </c>
      <c r="J1481">
        <v>0</v>
      </c>
      <c r="K1481">
        <v>0</v>
      </c>
      <c r="L1481">
        <v>0</v>
      </c>
      <c r="M1481">
        <v>0</v>
      </c>
      <c r="N1481">
        <f>'[1]Vægt-arket'!$B$5*'[1]Vægt-arket'!$B$8</f>
        <v>0.15</v>
      </c>
      <c r="O1481">
        <v>1</v>
      </c>
      <c r="P1481">
        <v>10</v>
      </c>
      <c r="Q1481">
        <v>1</v>
      </c>
      <c r="R1481">
        <v>0</v>
      </c>
      <c r="S1481">
        <v>1</v>
      </c>
      <c r="T1481">
        <v>1</v>
      </c>
    </row>
    <row r="1482" spans="1:20" x14ac:dyDescent="0.35">
      <c r="A1482" s="1">
        <v>44148</v>
      </c>
      <c r="B1482" t="s">
        <v>25</v>
      </c>
      <c r="C1482" s="2">
        <v>29697</v>
      </c>
      <c r="D1482">
        <f t="shared" si="54"/>
        <v>4.4727125789720157</v>
      </c>
      <c r="E1482">
        <f t="shared" si="55"/>
        <v>7.6570590201949784E-3</v>
      </c>
      <c r="F1482">
        <v>6</v>
      </c>
      <c r="G1482" s="3">
        <v>8.1</v>
      </c>
      <c r="H1482" s="3">
        <v>1845020</v>
      </c>
      <c r="I1482">
        <v>4</v>
      </c>
      <c r="J1482">
        <v>0</v>
      </c>
      <c r="K1482">
        <v>0</v>
      </c>
      <c r="L1482">
        <v>0</v>
      </c>
      <c r="M1482">
        <v>0</v>
      </c>
      <c r="N1482">
        <f>'[1]Vægt-arket'!$B$5*'[1]Vægt-arket'!$B$8</f>
        <v>0.15</v>
      </c>
      <c r="O1482">
        <v>1</v>
      </c>
      <c r="P1482">
        <v>10</v>
      </c>
      <c r="Q1482">
        <v>1</v>
      </c>
      <c r="R1482">
        <v>0</v>
      </c>
      <c r="S1482">
        <v>1</v>
      </c>
      <c r="T1482">
        <v>1</v>
      </c>
    </row>
    <row r="1483" spans="1:20" x14ac:dyDescent="0.35">
      <c r="A1483" s="1">
        <v>44149</v>
      </c>
      <c r="B1483" t="s">
        <v>25</v>
      </c>
      <c r="C1483" s="2">
        <v>30166</v>
      </c>
      <c r="D1483">
        <f t="shared" si="54"/>
        <v>4.4795177267113795</v>
      </c>
      <c r="E1483">
        <f t="shared" si="55"/>
        <v>6.8051477393638038E-3</v>
      </c>
      <c r="F1483">
        <v>0</v>
      </c>
      <c r="G1483" s="3">
        <v>8.3000000000000007</v>
      </c>
      <c r="H1483" s="3">
        <v>1845020</v>
      </c>
      <c r="I1483">
        <v>4</v>
      </c>
      <c r="J1483">
        <v>0</v>
      </c>
      <c r="K1483">
        <v>0</v>
      </c>
      <c r="L1483">
        <v>0</v>
      </c>
      <c r="M1483">
        <v>0</v>
      </c>
      <c r="N1483">
        <f>'[1]Vægt-arket'!$B$5*'[1]Vægt-arket'!$B$8</f>
        <v>0.15</v>
      </c>
      <c r="O1483">
        <v>1</v>
      </c>
      <c r="P1483">
        <v>10</v>
      </c>
      <c r="Q1483">
        <v>1</v>
      </c>
      <c r="R1483">
        <v>0</v>
      </c>
      <c r="S1483">
        <v>1</v>
      </c>
      <c r="T1483">
        <v>1</v>
      </c>
    </row>
    <row r="1484" spans="1:20" x14ac:dyDescent="0.35">
      <c r="A1484" s="1">
        <v>44150</v>
      </c>
      <c r="B1484" t="s">
        <v>25</v>
      </c>
      <c r="C1484" s="2">
        <v>30618</v>
      </c>
      <c r="D1484">
        <f t="shared" si="54"/>
        <v>4.4859768187158755</v>
      </c>
      <c r="E1484">
        <f t="shared" si="55"/>
        <v>6.4590920044960143E-3</v>
      </c>
      <c r="F1484">
        <v>1</v>
      </c>
      <c r="G1484" s="3">
        <v>11.3</v>
      </c>
      <c r="H1484" s="3">
        <v>1845020</v>
      </c>
      <c r="I1484">
        <v>4</v>
      </c>
      <c r="J1484">
        <v>0</v>
      </c>
      <c r="K1484">
        <v>0</v>
      </c>
      <c r="L1484">
        <v>0</v>
      </c>
      <c r="M1484">
        <v>0</v>
      </c>
      <c r="N1484">
        <f>'[1]Vægt-arket'!$B$5*'[1]Vægt-arket'!$B$8</f>
        <v>0.15</v>
      </c>
      <c r="O1484">
        <v>1</v>
      </c>
      <c r="P1484">
        <v>10</v>
      </c>
      <c r="Q1484">
        <v>1</v>
      </c>
      <c r="R1484">
        <v>0</v>
      </c>
      <c r="S1484">
        <v>1</v>
      </c>
      <c r="T1484">
        <v>1</v>
      </c>
    </row>
    <row r="1485" spans="1:20" x14ac:dyDescent="0.35">
      <c r="A1485" s="1">
        <v>44151</v>
      </c>
      <c r="B1485" t="s">
        <v>25</v>
      </c>
      <c r="C1485" s="2">
        <v>31168</v>
      </c>
      <c r="D1485">
        <f t="shared" si="54"/>
        <v>4.4937089351985211</v>
      </c>
      <c r="E1485">
        <f t="shared" si="55"/>
        <v>7.7321164826456013E-3</v>
      </c>
      <c r="F1485">
        <v>2</v>
      </c>
      <c r="G1485" s="3">
        <v>9.6</v>
      </c>
      <c r="H1485" s="3">
        <v>1845020</v>
      </c>
      <c r="I1485">
        <v>4</v>
      </c>
      <c r="J1485">
        <v>0</v>
      </c>
      <c r="K1485">
        <v>0</v>
      </c>
      <c r="L1485">
        <v>0</v>
      </c>
      <c r="M1485">
        <v>0</v>
      </c>
      <c r="N1485">
        <f>'[1]Vægt-arket'!$B$5*'[1]Vægt-arket'!$B$8</f>
        <v>0.15</v>
      </c>
      <c r="O1485">
        <v>1</v>
      </c>
      <c r="P1485">
        <v>10</v>
      </c>
      <c r="Q1485">
        <v>1</v>
      </c>
      <c r="R1485">
        <v>0</v>
      </c>
      <c r="S1485">
        <v>1</v>
      </c>
      <c r="T1485">
        <v>1</v>
      </c>
    </row>
    <row r="1486" spans="1:20" x14ac:dyDescent="0.35">
      <c r="A1486" s="1">
        <v>44152</v>
      </c>
      <c r="B1486" t="s">
        <v>25</v>
      </c>
      <c r="C1486" s="2">
        <v>31756</v>
      </c>
      <c r="D1486">
        <f t="shared" si="54"/>
        <v>4.5018257932723484</v>
      </c>
      <c r="E1486">
        <f t="shared" si="55"/>
        <v>8.1168580738273377E-3</v>
      </c>
      <c r="F1486">
        <v>3</v>
      </c>
      <c r="G1486" s="3">
        <v>10.4</v>
      </c>
      <c r="H1486" s="3">
        <v>1845020</v>
      </c>
      <c r="I1486">
        <v>4</v>
      </c>
      <c r="J1486">
        <v>0</v>
      </c>
      <c r="K1486">
        <v>0</v>
      </c>
      <c r="L1486">
        <v>0</v>
      </c>
      <c r="M1486">
        <v>0</v>
      </c>
      <c r="N1486">
        <f>'[1]Vægt-arket'!$B$5*'[1]Vægt-arket'!$B$8</f>
        <v>0.15</v>
      </c>
      <c r="O1486">
        <v>1</v>
      </c>
      <c r="P1486">
        <v>10</v>
      </c>
      <c r="Q1486">
        <v>1</v>
      </c>
      <c r="R1486">
        <v>0</v>
      </c>
      <c r="S1486">
        <v>1</v>
      </c>
      <c r="T1486">
        <v>1</v>
      </c>
    </row>
    <row r="1487" spans="1:20" x14ac:dyDescent="0.35">
      <c r="A1487" s="1">
        <v>44153</v>
      </c>
      <c r="B1487" t="s">
        <v>25</v>
      </c>
      <c r="C1487" s="2">
        <v>32347</v>
      </c>
      <c r="D1487">
        <f t="shared" si="54"/>
        <v>4.5098340085329616</v>
      </c>
      <c r="E1487">
        <f t="shared" si="55"/>
        <v>8.0082152606131274E-3</v>
      </c>
      <c r="F1487">
        <v>4</v>
      </c>
      <c r="G1487" s="3">
        <v>11.2</v>
      </c>
      <c r="H1487" s="3">
        <v>1845020</v>
      </c>
      <c r="I1487">
        <v>4</v>
      </c>
      <c r="J1487">
        <v>0</v>
      </c>
      <c r="K1487">
        <v>0</v>
      </c>
      <c r="L1487">
        <v>0</v>
      </c>
      <c r="M1487">
        <v>0</v>
      </c>
      <c r="N1487">
        <f>'[1]Vægt-arket'!$B$5*'[1]Vægt-arket'!$B$8</f>
        <v>0.15</v>
      </c>
      <c r="O1487">
        <v>1</v>
      </c>
      <c r="P1487">
        <v>10</v>
      </c>
      <c r="Q1487">
        <v>1</v>
      </c>
      <c r="R1487">
        <v>0</v>
      </c>
      <c r="S1487">
        <v>1</v>
      </c>
      <c r="T1487">
        <v>1</v>
      </c>
    </row>
    <row r="1488" spans="1:20" x14ac:dyDescent="0.35">
      <c r="A1488" s="1">
        <v>44154</v>
      </c>
      <c r="B1488" t="s">
        <v>25</v>
      </c>
      <c r="C1488" s="2">
        <v>32920</v>
      </c>
      <c r="D1488">
        <f t="shared" si="54"/>
        <v>4.5174598265402324</v>
      </c>
      <c r="E1488">
        <f t="shared" si="55"/>
        <v>7.6258180072708015E-3</v>
      </c>
      <c r="F1488">
        <v>5</v>
      </c>
      <c r="G1488" s="3">
        <v>7</v>
      </c>
      <c r="H1488" s="3">
        <v>1845020</v>
      </c>
      <c r="I1488">
        <v>4</v>
      </c>
      <c r="J1488">
        <v>0</v>
      </c>
      <c r="K1488">
        <v>0</v>
      </c>
      <c r="L1488">
        <v>0</v>
      </c>
      <c r="M1488">
        <v>0</v>
      </c>
      <c r="N1488">
        <f>'[1]Vægt-arket'!$B$5*'[1]Vægt-arket'!$B$8</f>
        <v>0.15</v>
      </c>
      <c r="O1488">
        <v>1</v>
      </c>
      <c r="P1488">
        <v>10</v>
      </c>
      <c r="Q1488">
        <v>1</v>
      </c>
      <c r="R1488">
        <v>0</v>
      </c>
      <c r="S1488">
        <v>1</v>
      </c>
      <c r="T1488">
        <v>1</v>
      </c>
    </row>
    <row r="1489" spans="1:20" x14ac:dyDescent="0.35">
      <c r="A1489" s="1">
        <v>44155</v>
      </c>
      <c r="B1489" t="s">
        <v>25</v>
      </c>
      <c r="C1489" s="2">
        <v>33470</v>
      </c>
      <c r="D1489">
        <f t="shared" si="54"/>
        <v>4.5246557123577773</v>
      </c>
      <c r="E1489">
        <f t="shared" si="55"/>
        <v>7.1958858175449336E-3</v>
      </c>
      <c r="F1489">
        <v>6</v>
      </c>
      <c r="G1489" s="3">
        <v>4.0999999999999996</v>
      </c>
      <c r="H1489" s="3">
        <v>1845020</v>
      </c>
      <c r="I1489">
        <v>4</v>
      </c>
      <c r="J1489">
        <v>0</v>
      </c>
      <c r="K1489">
        <v>0</v>
      </c>
      <c r="L1489">
        <v>0</v>
      </c>
      <c r="M1489">
        <v>0</v>
      </c>
      <c r="N1489">
        <f>'[1]Vægt-arket'!$B$5*'[1]Vægt-arket'!$B$8</f>
        <v>0.15</v>
      </c>
      <c r="O1489">
        <v>1</v>
      </c>
      <c r="P1489">
        <v>10</v>
      </c>
      <c r="Q1489">
        <v>1</v>
      </c>
      <c r="R1489">
        <v>0</v>
      </c>
      <c r="S1489">
        <v>1</v>
      </c>
      <c r="T1489">
        <v>1</v>
      </c>
    </row>
    <row r="1490" spans="1:20" x14ac:dyDescent="0.35">
      <c r="A1490" s="1">
        <v>44156</v>
      </c>
      <c r="B1490" t="s">
        <v>25</v>
      </c>
      <c r="C1490" s="2">
        <v>33984</v>
      </c>
      <c r="D1490">
        <f t="shared" si="54"/>
        <v>4.5312744950653565</v>
      </c>
      <c r="E1490">
        <f t="shared" si="55"/>
        <v>6.6187827075792072E-3</v>
      </c>
      <c r="F1490">
        <v>0</v>
      </c>
      <c r="G1490" s="3">
        <v>7.8</v>
      </c>
      <c r="H1490" s="3">
        <v>1845020</v>
      </c>
      <c r="I1490">
        <v>4</v>
      </c>
      <c r="J1490">
        <v>0</v>
      </c>
      <c r="K1490">
        <v>0</v>
      </c>
      <c r="L1490">
        <v>0</v>
      </c>
      <c r="M1490">
        <v>0</v>
      </c>
      <c r="N1490">
        <f>'[1]Vægt-arket'!$B$5*'[1]Vægt-arket'!$B$8</f>
        <v>0.15</v>
      </c>
      <c r="O1490">
        <v>1</v>
      </c>
      <c r="P1490">
        <v>10</v>
      </c>
      <c r="Q1490">
        <v>1</v>
      </c>
      <c r="R1490">
        <v>0</v>
      </c>
      <c r="S1490">
        <v>1</v>
      </c>
      <c r="T1490">
        <v>1</v>
      </c>
    </row>
    <row r="1491" spans="1:20" x14ac:dyDescent="0.35">
      <c r="A1491" s="1">
        <v>44157</v>
      </c>
      <c r="B1491" t="s">
        <v>25</v>
      </c>
      <c r="C1491" s="2">
        <v>34499</v>
      </c>
      <c r="D1491">
        <f t="shared" si="54"/>
        <v>4.53780650664498</v>
      </c>
      <c r="E1491">
        <f t="shared" si="55"/>
        <v>6.5320115796234646E-3</v>
      </c>
      <c r="F1491">
        <v>1</v>
      </c>
      <c r="G1491" s="3">
        <v>8</v>
      </c>
      <c r="H1491" s="3">
        <v>1845020</v>
      </c>
      <c r="I1491">
        <v>4</v>
      </c>
      <c r="J1491">
        <v>0</v>
      </c>
      <c r="K1491">
        <v>0</v>
      </c>
      <c r="L1491">
        <v>0</v>
      </c>
      <c r="M1491">
        <v>0</v>
      </c>
      <c r="N1491">
        <f>'[1]Vægt-arket'!$B$5*'[1]Vægt-arket'!$B$8</f>
        <v>0.15</v>
      </c>
      <c r="O1491">
        <v>1</v>
      </c>
      <c r="P1491">
        <v>10</v>
      </c>
      <c r="Q1491">
        <v>1</v>
      </c>
      <c r="R1491">
        <v>0</v>
      </c>
      <c r="S1491">
        <v>1</v>
      </c>
      <c r="T1491">
        <v>1</v>
      </c>
    </row>
    <row r="1492" spans="1:20" x14ac:dyDescent="0.35">
      <c r="A1492" s="1">
        <v>44158</v>
      </c>
      <c r="B1492" t="s">
        <v>25</v>
      </c>
      <c r="C1492" s="2">
        <v>35090</v>
      </c>
      <c r="D1492">
        <f t="shared" si="54"/>
        <v>4.5451833682154064</v>
      </c>
      <c r="E1492">
        <f t="shared" si="55"/>
        <v>7.3768615704263851E-3</v>
      </c>
      <c r="F1492">
        <v>2</v>
      </c>
      <c r="G1492" s="3">
        <v>7.2</v>
      </c>
      <c r="H1492" s="3">
        <v>1845020</v>
      </c>
      <c r="I1492">
        <v>4</v>
      </c>
      <c r="J1492">
        <v>0</v>
      </c>
      <c r="K1492">
        <v>0</v>
      </c>
      <c r="L1492">
        <v>0</v>
      </c>
      <c r="M1492">
        <v>0</v>
      </c>
      <c r="N1492">
        <f>'[1]Vægt-arket'!$B$5*'[1]Vægt-arket'!$B$8</f>
        <v>0.15</v>
      </c>
      <c r="O1492">
        <v>1</v>
      </c>
      <c r="P1492">
        <v>10</v>
      </c>
      <c r="Q1492">
        <v>1</v>
      </c>
      <c r="R1492">
        <v>0</v>
      </c>
      <c r="S1492">
        <v>1</v>
      </c>
      <c r="T1492">
        <v>1</v>
      </c>
    </row>
    <row r="1493" spans="1:20" x14ac:dyDescent="0.35">
      <c r="A1493" s="1">
        <v>44159</v>
      </c>
      <c r="B1493" t="s">
        <v>25</v>
      </c>
      <c r="C1493" s="2">
        <v>35763</v>
      </c>
      <c r="D1493">
        <f t="shared" si="54"/>
        <v>4.55343394269652</v>
      </c>
      <c r="E1493">
        <f t="shared" si="55"/>
        <v>8.2505744811136594E-3</v>
      </c>
      <c r="F1493">
        <v>3</v>
      </c>
      <c r="G1493" s="3">
        <v>8.6999999999999993</v>
      </c>
      <c r="H1493" s="3">
        <v>1845020</v>
      </c>
      <c r="I1493">
        <v>4</v>
      </c>
      <c r="J1493">
        <v>0</v>
      </c>
      <c r="K1493">
        <v>0</v>
      </c>
      <c r="L1493">
        <v>0</v>
      </c>
      <c r="M1493">
        <v>0</v>
      </c>
      <c r="N1493">
        <f>'[1]Vægt-arket'!$B$5*'[1]Vægt-arket'!$B$8</f>
        <v>0.15</v>
      </c>
      <c r="O1493">
        <v>1</v>
      </c>
      <c r="P1493">
        <v>10</v>
      </c>
      <c r="Q1493">
        <v>1</v>
      </c>
      <c r="R1493">
        <v>0</v>
      </c>
      <c r="S1493">
        <v>1</v>
      </c>
      <c r="T1493">
        <v>1</v>
      </c>
    </row>
    <row r="1494" spans="1:20" x14ac:dyDescent="0.35">
      <c r="A1494" s="1">
        <v>44160</v>
      </c>
      <c r="B1494" t="s">
        <v>25</v>
      </c>
      <c r="C1494" s="2">
        <v>36431</v>
      </c>
      <c r="D1494">
        <f t="shared" si="54"/>
        <v>4.5614710924201027</v>
      </c>
      <c r="E1494">
        <f t="shared" si="55"/>
        <v>8.037149723582715E-3</v>
      </c>
      <c r="F1494">
        <v>4</v>
      </c>
      <c r="G1494" s="3">
        <v>7</v>
      </c>
      <c r="H1494" s="3">
        <v>1845020</v>
      </c>
      <c r="I1494">
        <v>4</v>
      </c>
      <c r="J1494">
        <v>0</v>
      </c>
      <c r="K1494">
        <v>0</v>
      </c>
      <c r="L1494">
        <v>0</v>
      </c>
      <c r="M1494">
        <v>0</v>
      </c>
      <c r="N1494">
        <f>'[1]Vægt-arket'!$B$5*'[1]Vægt-arket'!$B$8</f>
        <v>0.15</v>
      </c>
      <c r="O1494">
        <v>1</v>
      </c>
      <c r="P1494">
        <v>10</v>
      </c>
      <c r="Q1494">
        <v>1</v>
      </c>
      <c r="R1494">
        <v>0</v>
      </c>
      <c r="S1494">
        <v>1</v>
      </c>
      <c r="T1494">
        <v>1</v>
      </c>
    </row>
    <row r="1495" spans="1:20" x14ac:dyDescent="0.35">
      <c r="A1495" s="1">
        <v>44161</v>
      </c>
      <c r="B1495" t="s">
        <v>25</v>
      </c>
      <c r="C1495" s="2">
        <v>37051</v>
      </c>
      <c r="D1495">
        <f t="shared" si="54"/>
        <v>4.5687999340055248</v>
      </c>
      <c r="E1495">
        <f t="shared" si="55"/>
        <v>7.328841585422019E-3</v>
      </c>
      <c r="F1495">
        <v>5</v>
      </c>
      <c r="G1495" s="3">
        <v>7</v>
      </c>
      <c r="H1495" s="3">
        <v>1845020</v>
      </c>
      <c r="I1495">
        <v>4</v>
      </c>
      <c r="J1495">
        <v>0</v>
      </c>
      <c r="K1495">
        <v>0</v>
      </c>
      <c r="L1495">
        <v>0</v>
      </c>
      <c r="M1495">
        <v>0</v>
      </c>
      <c r="N1495">
        <f>'[1]Vægt-arket'!$B$5*'[1]Vægt-arket'!$B$8</f>
        <v>0.15</v>
      </c>
      <c r="O1495">
        <v>1</v>
      </c>
      <c r="P1495">
        <v>10</v>
      </c>
      <c r="Q1495">
        <v>1</v>
      </c>
      <c r="R1495">
        <v>0</v>
      </c>
      <c r="S1495">
        <v>1</v>
      </c>
      <c r="T1495">
        <v>1</v>
      </c>
    </row>
    <row r="1496" spans="1:20" x14ac:dyDescent="0.35">
      <c r="A1496" s="1">
        <v>44162</v>
      </c>
      <c r="B1496" t="s">
        <v>25</v>
      </c>
      <c r="C1496" s="2">
        <v>37744</v>
      </c>
      <c r="D1496">
        <f t="shared" si="54"/>
        <v>4.5768479235415205</v>
      </c>
      <c r="E1496">
        <f t="shared" si="55"/>
        <v>8.0479895359957254E-3</v>
      </c>
      <c r="F1496">
        <v>6</v>
      </c>
      <c r="G1496" s="3">
        <v>2.9</v>
      </c>
      <c r="H1496" s="3">
        <v>1845020</v>
      </c>
      <c r="I1496">
        <v>4</v>
      </c>
      <c r="J1496">
        <v>0</v>
      </c>
      <c r="K1496">
        <v>0</v>
      </c>
      <c r="L1496">
        <v>0</v>
      </c>
      <c r="M1496">
        <v>0</v>
      </c>
      <c r="N1496">
        <f>'[1]Vægt-arket'!$B$5*'[1]Vægt-arket'!$B$8</f>
        <v>0.15</v>
      </c>
      <c r="O1496">
        <v>1</v>
      </c>
      <c r="P1496">
        <v>10</v>
      </c>
      <c r="Q1496">
        <v>1</v>
      </c>
      <c r="R1496">
        <v>0</v>
      </c>
      <c r="S1496">
        <v>1</v>
      </c>
      <c r="T1496">
        <v>1</v>
      </c>
    </row>
    <row r="1497" spans="1:20" x14ac:dyDescent="0.35">
      <c r="A1497" s="1">
        <v>44163</v>
      </c>
      <c r="B1497" t="s">
        <v>25</v>
      </c>
      <c r="C1497" s="2">
        <v>38372</v>
      </c>
      <c r="D1497">
        <f t="shared" si="54"/>
        <v>4.5840144357979362</v>
      </c>
      <c r="E1497">
        <f t="shared" si="55"/>
        <v>7.1665122564157357E-3</v>
      </c>
      <c r="F1497">
        <v>0</v>
      </c>
      <c r="G1497" s="3">
        <v>1</v>
      </c>
      <c r="H1497" s="3">
        <v>1845020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f>'[1]Vægt-arket'!$B$5*'[1]Vægt-arket'!$B$8</f>
        <v>0.15</v>
      </c>
      <c r="O1497">
        <v>1</v>
      </c>
      <c r="P1497">
        <v>10</v>
      </c>
      <c r="Q1497">
        <v>1</v>
      </c>
      <c r="R1497">
        <v>0</v>
      </c>
      <c r="S1497">
        <v>1</v>
      </c>
      <c r="T1497">
        <v>1</v>
      </c>
    </row>
    <row r="1498" spans="1:20" x14ac:dyDescent="0.35">
      <c r="A1498" s="1">
        <v>44164</v>
      </c>
      <c r="B1498" t="s">
        <v>25</v>
      </c>
      <c r="C1498" s="2">
        <v>39046</v>
      </c>
      <c r="D1498">
        <f t="shared" si="54"/>
        <v>4.5915765499442882</v>
      </c>
      <c r="E1498">
        <f t="shared" si="55"/>
        <v>7.5621141463519947E-3</v>
      </c>
      <c r="F1498">
        <v>1</v>
      </c>
      <c r="G1498" s="3">
        <v>1.1000000000000001</v>
      </c>
      <c r="H1498" s="3">
        <v>1845020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f>'[1]Vægt-arket'!$B$5*'[1]Vægt-arket'!$B$8</f>
        <v>0.15</v>
      </c>
      <c r="O1498">
        <v>1</v>
      </c>
      <c r="P1498">
        <v>10</v>
      </c>
      <c r="Q1498">
        <v>1</v>
      </c>
      <c r="R1498">
        <v>0</v>
      </c>
      <c r="S1498">
        <v>1</v>
      </c>
      <c r="T1498">
        <v>1</v>
      </c>
    </row>
    <row r="1499" spans="1:20" x14ac:dyDescent="0.35">
      <c r="A1499" s="1">
        <v>44165</v>
      </c>
      <c r="B1499" t="s">
        <v>25</v>
      </c>
      <c r="C1499" s="2">
        <v>39807</v>
      </c>
      <c r="D1499">
        <f t="shared" si="54"/>
        <v>4.5999594488089288</v>
      </c>
      <c r="E1499">
        <f t="shared" si="55"/>
        <v>8.3828988646406088E-3</v>
      </c>
      <c r="F1499">
        <v>2</v>
      </c>
      <c r="G1499" s="3">
        <v>1.7</v>
      </c>
      <c r="H1499" s="3">
        <v>1845020</v>
      </c>
      <c r="I1499">
        <v>4</v>
      </c>
      <c r="J1499">
        <v>0</v>
      </c>
      <c r="K1499">
        <v>0</v>
      </c>
      <c r="L1499">
        <v>0</v>
      </c>
      <c r="M1499">
        <v>0</v>
      </c>
      <c r="N1499">
        <f>'[1]Vægt-arket'!$B$5*'[1]Vægt-arket'!$B$8</f>
        <v>0.15</v>
      </c>
      <c r="O1499">
        <v>1</v>
      </c>
      <c r="P1499">
        <v>10</v>
      </c>
      <c r="Q1499">
        <v>1</v>
      </c>
      <c r="R1499">
        <v>0</v>
      </c>
      <c r="S1499">
        <v>1</v>
      </c>
      <c r="T1499">
        <v>1</v>
      </c>
    </row>
    <row r="1500" spans="1:20" x14ac:dyDescent="0.35">
      <c r="A1500" s="1">
        <v>44166</v>
      </c>
      <c r="B1500" t="s">
        <v>25</v>
      </c>
      <c r="C1500" s="2">
        <v>40765</v>
      </c>
      <c r="D1500">
        <f t="shared" si="54"/>
        <v>4.610287446660049</v>
      </c>
      <c r="E1500">
        <f t="shared" si="55"/>
        <v>1.0327997851120152E-2</v>
      </c>
      <c r="F1500">
        <v>3</v>
      </c>
      <c r="G1500" s="3">
        <v>3.8</v>
      </c>
      <c r="H1500" s="3">
        <v>1845020</v>
      </c>
      <c r="I1500">
        <v>4</v>
      </c>
      <c r="J1500">
        <v>0</v>
      </c>
      <c r="K1500">
        <v>0</v>
      </c>
      <c r="L1500">
        <v>0</v>
      </c>
      <c r="M1500">
        <v>0</v>
      </c>
      <c r="N1500">
        <f>'[1]Vægt-arket'!$B$5*'[1]Vægt-arket'!$B$8</f>
        <v>0.15</v>
      </c>
      <c r="O1500">
        <v>1</v>
      </c>
      <c r="P1500">
        <v>10</v>
      </c>
      <c r="Q1500">
        <v>1</v>
      </c>
      <c r="R1500">
        <v>0</v>
      </c>
      <c r="S1500">
        <v>1</v>
      </c>
      <c r="T1500">
        <v>1</v>
      </c>
    </row>
    <row r="1501" spans="1:20" x14ac:dyDescent="0.35">
      <c r="A1501" s="1">
        <v>44167</v>
      </c>
      <c r="B1501" t="s">
        <v>25</v>
      </c>
      <c r="C1501" s="2">
        <v>41791</v>
      </c>
      <c r="D1501">
        <f t="shared" si="54"/>
        <v>4.6210827633256271</v>
      </c>
      <c r="E1501">
        <f t="shared" si="55"/>
        <v>1.0795316665578092E-2</v>
      </c>
      <c r="F1501">
        <v>4</v>
      </c>
      <c r="G1501" s="3">
        <v>3.7</v>
      </c>
      <c r="H1501" s="3">
        <v>1845020</v>
      </c>
      <c r="I1501">
        <v>4</v>
      </c>
      <c r="J1501">
        <v>0</v>
      </c>
      <c r="K1501">
        <v>0</v>
      </c>
      <c r="L1501">
        <v>0</v>
      </c>
      <c r="M1501">
        <v>0</v>
      </c>
      <c r="N1501">
        <f>'[1]Vægt-arket'!$B$5*'[1]Vægt-arket'!$B$8</f>
        <v>0.15</v>
      </c>
      <c r="O1501">
        <v>1</v>
      </c>
      <c r="P1501">
        <v>10</v>
      </c>
      <c r="Q1501">
        <v>1</v>
      </c>
      <c r="R1501">
        <v>0</v>
      </c>
      <c r="S1501">
        <v>1</v>
      </c>
      <c r="T1501">
        <v>1</v>
      </c>
    </row>
    <row r="1502" spans="1:20" x14ac:dyDescent="0.35">
      <c r="A1502" s="1">
        <v>44168</v>
      </c>
      <c r="B1502" t="s">
        <v>25</v>
      </c>
      <c r="C1502" s="2">
        <v>42815</v>
      </c>
      <c r="D1502">
        <f t="shared" si="54"/>
        <v>4.6315959483578011</v>
      </c>
      <c r="E1502">
        <f t="shared" si="55"/>
        <v>1.0513185032174022E-2</v>
      </c>
      <c r="F1502">
        <v>5</v>
      </c>
      <c r="G1502" s="3">
        <v>1.8</v>
      </c>
      <c r="H1502" s="3">
        <v>1845020</v>
      </c>
      <c r="I1502">
        <v>4</v>
      </c>
      <c r="J1502">
        <v>0</v>
      </c>
      <c r="K1502">
        <v>0</v>
      </c>
      <c r="L1502">
        <v>0</v>
      </c>
      <c r="M1502">
        <v>0</v>
      </c>
      <c r="N1502">
        <f>'[1]Vægt-arket'!$B$5*'[1]Vægt-arket'!$B$8</f>
        <v>0.15</v>
      </c>
      <c r="O1502">
        <v>1</v>
      </c>
      <c r="P1502">
        <v>10</v>
      </c>
      <c r="Q1502">
        <v>1</v>
      </c>
      <c r="R1502">
        <v>0</v>
      </c>
      <c r="S1502">
        <v>1</v>
      </c>
      <c r="T1502">
        <v>1</v>
      </c>
    </row>
    <row r="1503" spans="1:20" x14ac:dyDescent="0.35">
      <c r="A1503" s="1">
        <v>44169</v>
      </c>
      <c r="B1503" t="s">
        <v>25</v>
      </c>
      <c r="C1503" s="2">
        <v>43873</v>
      </c>
      <c r="D1503">
        <f t="shared" si="54"/>
        <v>4.6421973321231951</v>
      </c>
      <c r="E1503">
        <f t="shared" si="55"/>
        <v>1.060138376539399E-2</v>
      </c>
      <c r="F1503">
        <v>6</v>
      </c>
      <c r="G1503" s="3">
        <v>2.7</v>
      </c>
      <c r="H1503" s="3">
        <v>1845020</v>
      </c>
      <c r="I1503">
        <v>4</v>
      </c>
      <c r="J1503">
        <v>0</v>
      </c>
      <c r="K1503">
        <v>0</v>
      </c>
      <c r="L1503">
        <v>0</v>
      </c>
      <c r="M1503">
        <v>0</v>
      </c>
      <c r="N1503">
        <f>'[1]Vægt-arket'!$B$5*'[1]Vægt-arket'!$B$8</f>
        <v>0.15</v>
      </c>
      <c r="O1503">
        <v>1</v>
      </c>
      <c r="P1503">
        <v>10</v>
      </c>
      <c r="Q1503">
        <v>1</v>
      </c>
      <c r="R1503">
        <v>0</v>
      </c>
      <c r="S1503">
        <v>1</v>
      </c>
      <c r="T1503">
        <v>1</v>
      </c>
    </row>
    <row r="1504" spans="1:20" x14ac:dyDescent="0.35">
      <c r="A1504" s="1">
        <v>44170</v>
      </c>
      <c r="B1504" t="s">
        <v>25</v>
      </c>
      <c r="C1504" s="2">
        <v>44847</v>
      </c>
      <c r="D1504">
        <f t="shared" si="54"/>
        <v>4.651733396610382</v>
      </c>
      <c r="E1504">
        <f t="shared" si="55"/>
        <v>9.5360644871869127E-3</v>
      </c>
      <c r="F1504">
        <v>0</v>
      </c>
      <c r="G1504" s="3">
        <v>4.2</v>
      </c>
      <c r="H1504" s="3">
        <v>1845020</v>
      </c>
      <c r="I1504">
        <v>4</v>
      </c>
      <c r="J1504">
        <v>0</v>
      </c>
      <c r="K1504">
        <v>0</v>
      </c>
      <c r="L1504">
        <v>0</v>
      </c>
      <c r="M1504">
        <v>0</v>
      </c>
      <c r="N1504">
        <f>'[1]Vægt-arket'!$B$5*'[1]Vægt-arket'!$B$8</f>
        <v>0.15</v>
      </c>
      <c r="O1504">
        <v>1</v>
      </c>
      <c r="P1504">
        <v>10</v>
      </c>
      <c r="Q1504">
        <v>1</v>
      </c>
      <c r="R1504">
        <v>0</v>
      </c>
      <c r="S1504">
        <v>1</v>
      </c>
      <c r="T1504">
        <v>1</v>
      </c>
    </row>
    <row r="1505" spans="1:20" x14ac:dyDescent="0.35">
      <c r="A1505" s="1">
        <v>44171</v>
      </c>
      <c r="B1505" t="s">
        <v>25</v>
      </c>
      <c r="C1505" s="2">
        <v>45960</v>
      </c>
      <c r="D1505">
        <f t="shared" si="54"/>
        <v>4.662380020016248</v>
      </c>
      <c r="E1505">
        <f t="shared" si="55"/>
        <v>1.0646623405865974E-2</v>
      </c>
      <c r="F1505">
        <v>1</v>
      </c>
      <c r="G1505" s="3">
        <v>4.7</v>
      </c>
      <c r="H1505" s="3">
        <v>1845020</v>
      </c>
      <c r="I1505">
        <v>4</v>
      </c>
      <c r="J1505">
        <v>0</v>
      </c>
      <c r="K1505">
        <v>0</v>
      </c>
      <c r="L1505">
        <v>0</v>
      </c>
      <c r="M1505">
        <v>0</v>
      </c>
      <c r="N1505">
        <f>'[1]Vægt-arket'!$B$5*'[1]Vægt-arket'!$B$8</f>
        <v>0.15</v>
      </c>
      <c r="O1505">
        <v>1</v>
      </c>
      <c r="P1505">
        <v>10</v>
      </c>
      <c r="Q1505">
        <v>1</v>
      </c>
      <c r="R1505">
        <v>0</v>
      </c>
      <c r="S1505">
        <v>1</v>
      </c>
      <c r="T1505">
        <v>1</v>
      </c>
    </row>
    <row r="1506" spans="1:20" x14ac:dyDescent="0.35">
      <c r="A1506" s="1">
        <v>44172</v>
      </c>
      <c r="B1506" t="s">
        <v>25</v>
      </c>
      <c r="C1506" s="2">
        <v>47473</v>
      </c>
      <c r="D1506">
        <f t="shared" si="54"/>
        <v>4.6764466773108975</v>
      </c>
      <c r="E1506">
        <f t="shared" si="55"/>
        <v>1.4066657294649509E-2</v>
      </c>
      <c r="F1506">
        <v>2</v>
      </c>
      <c r="G1506" s="3">
        <v>6.5</v>
      </c>
      <c r="H1506" s="3">
        <v>1845020</v>
      </c>
      <c r="I1506">
        <v>4</v>
      </c>
      <c r="J1506">
        <v>0</v>
      </c>
      <c r="K1506">
        <v>0</v>
      </c>
      <c r="L1506">
        <v>0</v>
      </c>
      <c r="M1506">
        <f>SUM('[1]Skole-arket'!$D$10:$D$14,'[1]Skole-arket'!$D$17)/'[1]Skole-arket'!$H$11</f>
        <v>0.43828943851859298</v>
      </c>
      <c r="N1506">
        <f>'[1]Vægt-arket'!$B$5*'[1]Vægt-arket'!$B$8</f>
        <v>0.15</v>
      </c>
      <c r="O1506">
        <v>1</v>
      </c>
      <c r="P1506">
        <v>10</v>
      </c>
      <c r="Q1506">
        <v>1</v>
      </c>
      <c r="R1506">
        <v>0</v>
      </c>
      <c r="S1506">
        <v>1</v>
      </c>
      <c r="T1506">
        <v>1</v>
      </c>
    </row>
    <row r="1507" spans="1:20" x14ac:dyDescent="0.35">
      <c r="A1507" s="1">
        <v>44173</v>
      </c>
      <c r="B1507" t="s">
        <v>25</v>
      </c>
      <c r="C1507" s="2">
        <v>49142</v>
      </c>
      <c r="D1507">
        <f t="shared" si="54"/>
        <v>4.6914528275874581</v>
      </c>
      <c r="E1507">
        <f t="shared" si="55"/>
        <v>1.5006150276560604E-2</v>
      </c>
      <c r="F1507">
        <v>3</v>
      </c>
      <c r="G1507" s="3">
        <v>5</v>
      </c>
      <c r="H1507" s="3">
        <v>1845020</v>
      </c>
      <c r="I1507">
        <v>4</v>
      </c>
      <c r="J1507">
        <v>0</v>
      </c>
      <c r="K1507">
        <v>0</v>
      </c>
      <c r="L1507">
        <v>0</v>
      </c>
      <c r="M1507">
        <f>SUM('[1]Skole-arket'!$D$10:$D$14,'[1]Skole-arket'!$D$17)/'[1]Skole-arket'!$H$11</f>
        <v>0.43828943851859298</v>
      </c>
      <c r="N1507">
        <f>'[1]Vægt-arket'!$B$5*'[1]Vægt-arket'!$B$8</f>
        <v>0.15</v>
      </c>
      <c r="O1507">
        <v>1</v>
      </c>
      <c r="P1507">
        <v>10</v>
      </c>
      <c r="Q1507">
        <v>1</v>
      </c>
      <c r="R1507">
        <v>0</v>
      </c>
      <c r="S1507">
        <v>1</v>
      </c>
      <c r="T1507">
        <v>1</v>
      </c>
    </row>
    <row r="1508" spans="1:20" x14ac:dyDescent="0.35">
      <c r="A1508" s="1">
        <v>44174</v>
      </c>
      <c r="B1508" t="s">
        <v>25</v>
      </c>
      <c r="C1508" s="2">
        <v>50837</v>
      </c>
      <c r="D1508">
        <f t="shared" si="54"/>
        <v>4.7061799139927514</v>
      </c>
      <c r="E1508">
        <f t="shared" si="55"/>
        <v>1.4727086405293299E-2</v>
      </c>
      <c r="F1508">
        <v>4</v>
      </c>
      <c r="G1508" s="3">
        <v>4.0999999999999996</v>
      </c>
      <c r="H1508" s="3">
        <v>1845020</v>
      </c>
      <c r="I1508">
        <v>4</v>
      </c>
      <c r="J1508">
        <v>0</v>
      </c>
      <c r="K1508">
        <v>0</v>
      </c>
      <c r="L1508">
        <v>0</v>
      </c>
      <c r="M1508">
        <f>SUM('[1]Skole-arket'!$D$10:$D$14,'[1]Skole-arket'!$D$17)/'[1]Skole-arket'!$H$11</f>
        <v>0.43828943851859298</v>
      </c>
      <c r="N1508">
        <f>'[1]Vægt-arket'!$B$5*'[1]Vægt-arket'!$B$8</f>
        <v>0.15</v>
      </c>
      <c r="O1508">
        <v>1</v>
      </c>
      <c r="P1508">
        <v>10</v>
      </c>
      <c r="Q1508">
        <v>1</v>
      </c>
      <c r="R1508">
        <v>0</v>
      </c>
      <c r="S1508">
        <v>1</v>
      </c>
      <c r="T1508">
        <v>1</v>
      </c>
    </row>
    <row r="1509" spans="1:20" x14ac:dyDescent="0.35">
      <c r="A1509" s="1">
        <v>44175</v>
      </c>
      <c r="B1509" t="s">
        <v>25</v>
      </c>
      <c r="C1509" s="2">
        <v>52643</v>
      </c>
      <c r="D1509">
        <f t="shared" si="54"/>
        <v>4.7213406307259769</v>
      </c>
      <c r="E1509">
        <f t="shared" si="55"/>
        <v>1.5160716733225499E-2</v>
      </c>
      <c r="F1509">
        <v>5</v>
      </c>
      <c r="G1509" s="3">
        <v>3.1</v>
      </c>
      <c r="H1509" s="3">
        <v>1845020</v>
      </c>
      <c r="I1509">
        <v>4</v>
      </c>
      <c r="J1509">
        <v>0</v>
      </c>
      <c r="K1509">
        <v>0</v>
      </c>
      <c r="L1509">
        <v>0</v>
      </c>
      <c r="M1509">
        <f>SUM('[1]Skole-arket'!$D$10:$D$14,'[1]Skole-arket'!$D$17)/'[1]Skole-arket'!$H$11</f>
        <v>0.43828943851859298</v>
      </c>
      <c r="N1509">
        <f>'[1]Vægt-arket'!$B$5*'[1]Vægt-arket'!$B$8</f>
        <v>0.15</v>
      </c>
      <c r="O1509">
        <v>1</v>
      </c>
      <c r="P1509">
        <v>10</v>
      </c>
      <c r="Q1509">
        <v>1</v>
      </c>
      <c r="R1509">
        <v>0</v>
      </c>
      <c r="S1509">
        <v>1</v>
      </c>
      <c r="T1509">
        <v>1</v>
      </c>
    </row>
    <row r="1510" spans="1:20" x14ac:dyDescent="0.35">
      <c r="A1510" s="1">
        <v>44176</v>
      </c>
      <c r="B1510" t="s">
        <v>25</v>
      </c>
      <c r="C1510" s="2">
        <v>54382</v>
      </c>
      <c r="D1510">
        <f t="shared" si="54"/>
        <v>4.7354551755389327</v>
      </c>
      <c r="E1510">
        <f t="shared" si="55"/>
        <v>1.411454481295582E-2</v>
      </c>
      <c r="F1510">
        <v>6</v>
      </c>
      <c r="G1510" s="3">
        <v>2.2000000000000002</v>
      </c>
      <c r="H1510" s="3">
        <v>1845020</v>
      </c>
      <c r="I1510">
        <v>4</v>
      </c>
      <c r="J1510">
        <v>0</v>
      </c>
      <c r="K1510">
        <v>0</v>
      </c>
      <c r="L1510">
        <v>0</v>
      </c>
      <c r="M1510">
        <f>SUM('[1]Skole-arket'!$D$10:$D$14,'[1]Skole-arket'!$D$17)/'[1]Skole-arket'!$H$11</f>
        <v>0.43828943851859298</v>
      </c>
      <c r="N1510">
        <f>'[1]Vægt-arket'!$B$5*'[1]Vægt-arket'!$B$8</f>
        <v>0.15</v>
      </c>
      <c r="O1510">
        <v>1</v>
      </c>
      <c r="P1510">
        <v>10</v>
      </c>
      <c r="Q1510">
        <v>1</v>
      </c>
      <c r="R1510">
        <v>0</v>
      </c>
      <c r="S1510">
        <v>1</v>
      </c>
      <c r="T1510">
        <v>1</v>
      </c>
    </row>
    <row r="1511" spans="1:20" x14ac:dyDescent="0.35">
      <c r="A1511" s="1">
        <v>44177</v>
      </c>
      <c r="B1511" t="s">
        <v>25</v>
      </c>
      <c r="C1511" s="2">
        <v>56066</v>
      </c>
      <c r="D1511">
        <f t="shared" si="54"/>
        <v>4.7486995726867738</v>
      </c>
      <c r="E1511">
        <f t="shared" si="55"/>
        <v>1.3244397147841092E-2</v>
      </c>
      <c r="F1511">
        <v>0</v>
      </c>
      <c r="G1511" s="3">
        <v>3.5</v>
      </c>
      <c r="H1511" s="3">
        <v>1845020</v>
      </c>
      <c r="I1511">
        <v>4</v>
      </c>
      <c r="J1511">
        <v>0</v>
      </c>
      <c r="K1511">
        <v>0</v>
      </c>
      <c r="L1511">
        <v>0</v>
      </c>
      <c r="M1511">
        <f>SUM('[1]Skole-arket'!$D$10:$D$14,'[1]Skole-arket'!$D$17)/'[1]Skole-arket'!$H$11</f>
        <v>0.43828943851859298</v>
      </c>
      <c r="N1511">
        <f>'[1]Vægt-arket'!$B$5*'[1]Vægt-arket'!$B$8</f>
        <v>0.15</v>
      </c>
      <c r="O1511">
        <v>1</v>
      </c>
      <c r="P1511">
        <v>10</v>
      </c>
      <c r="Q1511">
        <v>1</v>
      </c>
      <c r="R1511">
        <v>0</v>
      </c>
      <c r="S1511">
        <v>1</v>
      </c>
      <c r="T1511">
        <v>1</v>
      </c>
    </row>
    <row r="1512" spans="1:20" x14ac:dyDescent="0.35">
      <c r="A1512" s="1">
        <v>44178</v>
      </c>
      <c r="B1512" t="s">
        <v>25</v>
      </c>
      <c r="C1512" s="2">
        <v>57957</v>
      </c>
      <c r="D1512">
        <f t="shared" si="54"/>
        <v>4.7631058972069118</v>
      </c>
      <c r="E1512">
        <f t="shared" si="55"/>
        <v>1.4406324520138014E-2</v>
      </c>
      <c r="F1512">
        <v>1</v>
      </c>
      <c r="G1512" s="3">
        <v>3.6</v>
      </c>
      <c r="H1512" s="3">
        <v>1845020</v>
      </c>
      <c r="I1512">
        <v>4</v>
      </c>
      <c r="J1512">
        <v>0</v>
      </c>
      <c r="K1512">
        <v>0</v>
      </c>
      <c r="L1512">
        <v>0</v>
      </c>
      <c r="M1512">
        <f>SUM('[1]Skole-arket'!$D$10:$D$14,'[1]Skole-arket'!$D$17)/'[1]Skole-arket'!$H$11</f>
        <v>0.43828943851859298</v>
      </c>
      <c r="N1512">
        <f>'[1]Vægt-arket'!$B$5*'[1]Vægt-arket'!$B$8</f>
        <v>0.15</v>
      </c>
      <c r="O1512">
        <v>1</v>
      </c>
      <c r="P1512">
        <v>10</v>
      </c>
      <c r="Q1512">
        <v>1</v>
      </c>
      <c r="R1512">
        <v>0</v>
      </c>
      <c r="S1512">
        <v>1</v>
      </c>
      <c r="T1512">
        <v>1</v>
      </c>
    </row>
    <row r="1513" spans="1:20" x14ac:dyDescent="0.35">
      <c r="A1513" s="1">
        <v>44179</v>
      </c>
      <c r="B1513" t="s">
        <v>25</v>
      </c>
      <c r="C1513" s="2">
        <v>59970</v>
      </c>
      <c r="D1513">
        <f t="shared" si="54"/>
        <v>4.7779340488377793</v>
      </c>
      <c r="E1513">
        <f t="shared" si="55"/>
        <v>1.4828151630867481E-2</v>
      </c>
      <c r="F1513">
        <v>2</v>
      </c>
      <c r="G1513" s="3">
        <v>5.4</v>
      </c>
      <c r="H1513" s="3">
        <v>1845020</v>
      </c>
      <c r="I1513">
        <v>4</v>
      </c>
      <c r="J1513">
        <v>0</v>
      </c>
      <c r="K1513">
        <v>0</v>
      </c>
      <c r="L1513">
        <v>0</v>
      </c>
      <c r="M1513">
        <f>SUM('[1]Skole-arket'!$D$10:$D$14,'[1]Skole-arket'!$D$17)/'[1]Skole-arket'!$H$11</f>
        <v>0.43828943851859298</v>
      </c>
      <c r="N1513">
        <f>'[1]Vægt-arket'!$B$5*'[1]Vægt-arket'!$B$8</f>
        <v>0.15</v>
      </c>
      <c r="O1513">
        <v>1</v>
      </c>
      <c r="P1513">
        <v>10</v>
      </c>
      <c r="Q1513">
        <v>1</v>
      </c>
      <c r="R1513">
        <v>0</v>
      </c>
      <c r="S1513">
        <v>1</v>
      </c>
      <c r="T1513">
        <v>1</v>
      </c>
    </row>
    <row r="1514" spans="1:20" x14ac:dyDescent="0.35">
      <c r="A1514" s="1">
        <v>44180</v>
      </c>
      <c r="B1514" t="s">
        <v>25</v>
      </c>
      <c r="C1514" s="2">
        <v>62094</v>
      </c>
      <c r="D1514">
        <f t="shared" si="54"/>
        <v>4.7930496373298492</v>
      </c>
      <c r="E1514">
        <f t="shared" si="55"/>
        <v>1.5115588492069953E-2</v>
      </c>
      <c r="F1514">
        <v>3</v>
      </c>
      <c r="G1514" s="3">
        <v>7.2</v>
      </c>
      <c r="H1514" s="3">
        <v>1845020</v>
      </c>
      <c r="I1514">
        <v>4</v>
      </c>
      <c r="J1514">
        <v>0</v>
      </c>
      <c r="K1514">
        <v>0</v>
      </c>
      <c r="L1514">
        <v>0</v>
      </c>
      <c r="M1514">
        <f>SUM('[1]Skole-arket'!$D$10:$D$14,'[1]Skole-arket'!$D$17)/'[1]Skole-arket'!$H$11</f>
        <v>0.43828943851859298</v>
      </c>
      <c r="N1514">
        <f>'[1]Vægt-arket'!$B$5*'[1]Vægt-arket'!$B$8</f>
        <v>0.15</v>
      </c>
      <c r="O1514">
        <v>1</v>
      </c>
      <c r="P1514">
        <v>10</v>
      </c>
      <c r="Q1514">
        <v>1</v>
      </c>
      <c r="R1514">
        <v>0</v>
      </c>
      <c r="S1514">
        <v>1</v>
      </c>
      <c r="T1514">
        <v>1</v>
      </c>
    </row>
    <row r="1515" spans="1:20" x14ac:dyDescent="0.35">
      <c r="A1515" s="1">
        <v>44181</v>
      </c>
      <c r="B1515" t="s">
        <v>25</v>
      </c>
      <c r="C1515" s="2">
        <v>64301</v>
      </c>
      <c r="D1515">
        <f t="shared" si="54"/>
        <v>4.8082177270627113</v>
      </c>
      <c r="E1515">
        <f t="shared" si="55"/>
        <v>1.51680897328621E-2</v>
      </c>
      <c r="F1515">
        <v>4</v>
      </c>
      <c r="G1515" s="3">
        <v>6.4</v>
      </c>
      <c r="H1515" s="3">
        <v>1845020</v>
      </c>
      <c r="I1515">
        <v>4</v>
      </c>
      <c r="J1515">
        <v>0</v>
      </c>
      <c r="K1515">
        <v>0</v>
      </c>
      <c r="L1515">
        <v>0</v>
      </c>
      <c r="M1515">
        <f>SUM('[1]Skole-arket'!$D$10:$D$14,'[1]Skole-arket'!$D$17)/'[1]Skole-arket'!$H$11</f>
        <v>0.43828943851859298</v>
      </c>
      <c r="N1515" s="4">
        <f>SUM('[1]Vægt-arket'!$B$4:$B$6)</f>
        <v>0.7</v>
      </c>
      <c r="O1515">
        <v>1</v>
      </c>
      <c r="P1515">
        <v>10</v>
      </c>
      <c r="Q1515">
        <v>1</v>
      </c>
      <c r="R1515">
        <v>0</v>
      </c>
      <c r="S1515">
        <v>1</v>
      </c>
      <c r="T1515">
        <v>1</v>
      </c>
    </row>
    <row r="1516" spans="1:20" x14ac:dyDescent="0.35">
      <c r="A1516" s="1">
        <v>44182</v>
      </c>
      <c r="B1516" t="s">
        <v>25</v>
      </c>
      <c r="C1516" s="2">
        <v>66038</v>
      </c>
      <c r="D1516">
        <f t="shared" si="54"/>
        <v>4.8197939119239397</v>
      </c>
      <c r="E1516">
        <f t="shared" si="55"/>
        <v>1.1576184861228356E-2</v>
      </c>
      <c r="F1516">
        <v>5</v>
      </c>
      <c r="G1516" s="3">
        <v>6.9</v>
      </c>
      <c r="H1516" s="3">
        <v>1845020</v>
      </c>
      <c r="I1516">
        <v>4</v>
      </c>
      <c r="J1516">
        <v>0</v>
      </c>
      <c r="K1516">
        <v>0</v>
      </c>
      <c r="L1516">
        <v>0</v>
      </c>
      <c r="M1516">
        <f>SUM('[1]Skole-arket'!$D$10:$D$14,'[1]Skole-arket'!$D$17)/'[1]Skole-arket'!$H$11</f>
        <v>0.43828943851859298</v>
      </c>
      <c r="N1516" s="4">
        <f>SUM('[1]Vægt-arket'!$B$4:$B$6)</f>
        <v>0.7</v>
      </c>
      <c r="O1516">
        <v>1</v>
      </c>
      <c r="P1516">
        <v>10</v>
      </c>
      <c r="Q1516">
        <v>1</v>
      </c>
      <c r="R1516">
        <v>0</v>
      </c>
      <c r="S1516">
        <v>1</v>
      </c>
      <c r="T1516">
        <v>1</v>
      </c>
    </row>
    <row r="1517" spans="1:20" x14ac:dyDescent="0.35">
      <c r="A1517" s="1">
        <v>44183</v>
      </c>
      <c r="B1517" t="s">
        <v>25</v>
      </c>
      <c r="C1517" s="2">
        <v>67557</v>
      </c>
      <c r="D1517">
        <f t="shared" si="54"/>
        <v>4.8296703556358889</v>
      </c>
      <c r="E1517">
        <f t="shared" si="55"/>
        <v>9.8764437119491788E-3</v>
      </c>
      <c r="F1517">
        <v>6</v>
      </c>
      <c r="G1517" s="3">
        <v>7</v>
      </c>
      <c r="H1517" s="3">
        <v>1845020</v>
      </c>
      <c r="I1517">
        <v>4</v>
      </c>
      <c r="J1517">
        <v>0</v>
      </c>
      <c r="K1517">
        <v>0</v>
      </c>
      <c r="L1517">
        <v>0</v>
      </c>
      <c r="M1517">
        <f>SUM('[1]Skole-arket'!$D$10:$D$14,'[1]Skole-arket'!$D$17)/'[1]Skole-arket'!$H$11</f>
        <v>0.43828943851859298</v>
      </c>
      <c r="N1517" s="4">
        <f>SUM('[1]Vægt-arket'!$B$4:$B$6)</f>
        <v>0.7</v>
      </c>
      <c r="O1517">
        <v>1</v>
      </c>
      <c r="P1517">
        <v>10</v>
      </c>
      <c r="Q1517">
        <v>1</v>
      </c>
      <c r="R1517">
        <v>0</v>
      </c>
      <c r="S1517">
        <v>1</v>
      </c>
      <c r="T1517">
        <v>1</v>
      </c>
    </row>
    <row r="1518" spans="1:20" x14ac:dyDescent="0.35">
      <c r="A1518" s="1">
        <v>44184</v>
      </c>
      <c r="B1518" t="s">
        <v>25</v>
      </c>
      <c r="C1518" s="2">
        <v>68833</v>
      </c>
      <c r="D1518">
        <f t="shared" si="54"/>
        <v>4.8377966981466871</v>
      </c>
      <c r="E1518">
        <f t="shared" si="55"/>
        <v>8.1263425107982457E-3</v>
      </c>
      <c r="F1518">
        <v>0</v>
      </c>
      <c r="G1518" s="3">
        <v>5.5</v>
      </c>
      <c r="H1518" s="3">
        <v>1845020</v>
      </c>
      <c r="I1518">
        <v>4</v>
      </c>
      <c r="J1518">
        <v>0</v>
      </c>
      <c r="K1518">
        <v>0</v>
      </c>
      <c r="L1518">
        <v>0</v>
      </c>
      <c r="M1518">
        <f>SUM('[1]Skole-arket'!$D$10:$D$14,'[1]Skole-arket'!$D$17)/'[1]Skole-arket'!$H$11</f>
        <v>0.43828943851859298</v>
      </c>
      <c r="N1518" s="4">
        <f>SUM('[1]Vægt-arket'!$B$4:$B$6)</f>
        <v>0.7</v>
      </c>
      <c r="O1518">
        <v>1</v>
      </c>
      <c r="P1518">
        <v>10</v>
      </c>
      <c r="Q1518">
        <v>1</v>
      </c>
      <c r="R1518">
        <v>0</v>
      </c>
      <c r="S1518">
        <v>1</v>
      </c>
      <c r="T1518">
        <v>1</v>
      </c>
    </row>
    <row r="1519" spans="1:20" x14ac:dyDescent="0.35">
      <c r="A1519" s="1">
        <v>44185</v>
      </c>
      <c r="B1519" t="s">
        <v>25</v>
      </c>
      <c r="C1519" s="2">
        <v>70006</v>
      </c>
      <c r="D1519">
        <f t="shared" si="54"/>
        <v>4.8451352636602865</v>
      </c>
      <c r="E1519">
        <f t="shared" si="55"/>
        <v>7.3385655135993488E-3</v>
      </c>
      <c r="F1519">
        <v>1</v>
      </c>
      <c r="G1519" s="3">
        <v>7.1</v>
      </c>
      <c r="H1519" s="3">
        <v>1845020</v>
      </c>
      <c r="I1519">
        <v>4</v>
      </c>
      <c r="J1519">
        <v>0</v>
      </c>
      <c r="K1519">
        <v>0</v>
      </c>
      <c r="L1519">
        <v>0</v>
      </c>
      <c r="M1519">
        <f>SUM('[1]Skole-arket'!$D$10:$D$14,'[1]Skole-arket'!$D$17)/'[1]Skole-arket'!$H$11</f>
        <v>0.43828943851859298</v>
      </c>
      <c r="N1519" s="4">
        <f>SUM('[1]Vægt-arket'!$B$4:$B$6)</f>
        <v>0.7</v>
      </c>
      <c r="O1519">
        <v>1</v>
      </c>
      <c r="P1519">
        <v>10</v>
      </c>
      <c r="Q1519">
        <v>1</v>
      </c>
      <c r="R1519">
        <v>0</v>
      </c>
      <c r="S1519">
        <v>1</v>
      </c>
      <c r="T1519">
        <v>1</v>
      </c>
    </row>
    <row r="1520" spans="1:20" x14ac:dyDescent="0.35">
      <c r="A1520" s="1">
        <v>44186</v>
      </c>
      <c r="B1520" t="s">
        <v>25</v>
      </c>
      <c r="C1520" s="2">
        <v>71455</v>
      </c>
      <c r="D1520">
        <f t="shared" si="54"/>
        <v>4.8540326235599398</v>
      </c>
      <c r="E1520">
        <f t="shared" si="55"/>
        <v>8.8973598996533454E-3</v>
      </c>
      <c r="F1520">
        <v>2</v>
      </c>
      <c r="G1520" s="3">
        <v>6.1</v>
      </c>
      <c r="H1520" s="3">
        <v>1845020</v>
      </c>
      <c r="I1520">
        <v>4</v>
      </c>
      <c r="J1520">
        <v>0</v>
      </c>
      <c r="K1520">
        <v>0</v>
      </c>
      <c r="L1520">
        <v>0</v>
      </c>
      <c r="M1520">
        <f>SUM('[1]Skole-arket'!$D$5:$D$15,'[1]Skole-arket'!$I$3,'[1]Skole-arket'!$D$17)/'[1]Skole-arket'!$H$11</f>
        <v>0.72768508987565861</v>
      </c>
      <c r="N1520" s="4">
        <f>SUM('[1]Vægt-arket'!$B$3:$B$6)</f>
        <v>0.9</v>
      </c>
      <c r="O1520">
        <v>1</v>
      </c>
      <c r="P1520">
        <v>10</v>
      </c>
      <c r="Q1520">
        <v>1</v>
      </c>
      <c r="R1520">
        <v>0</v>
      </c>
      <c r="S1520">
        <v>1</v>
      </c>
      <c r="T1520">
        <v>1</v>
      </c>
    </row>
    <row r="1521" spans="1:20" x14ac:dyDescent="0.35">
      <c r="A1521" s="1">
        <v>44187</v>
      </c>
      <c r="B1521" t="s">
        <v>25</v>
      </c>
      <c r="C1521" s="2">
        <v>72797</v>
      </c>
      <c r="D1521">
        <f t="shared" si="54"/>
        <v>4.8621134821936476</v>
      </c>
      <c r="E1521">
        <f t="shared" si="55"/>
        <v>8.080858633707777E-3</v>
      </c>
      <c r="F1521">
        <v>3</v>
      </c>
      <c r="G1521" s="3">
        <v>6.5</v>
      </c>
      <c r="H1521" s="3">
        <v>1845020</v>
      </c>
      <c r="I1521">
        <v>4</v>
      </c>
      <c r="J1521">
        <v>0</v>
      </c>
      <c r="K1521">
        <v>0</v>
      </c>
      <c r="L1521">
        <v>0</v>
      </c>
      <c r="M1521">
        <f>SUM('[1]Skole-arket'!$D$5:$D$15,'[1]Skole-arket'!$I$3,'[1]Skole-arket'!$D$17)/'[1]Skole-arket'!$H$11</f>
        <v>0.72768508987565861</v>
      </c>
      <c r="N1521" s="4">
        <f>SUM('[1]Vægt-arket'!$B$3:$B$6)</f>
        <v>0.9</v>
      </c>
      <c r="O1521">
        <v>1</v>
      </c>
      <c r="P1521">
        <v>10</v>
      </c>
      <c r="Q1521">
        <v>1</v>
      </c>
      <c r="R1521">
        <v>0</v>
      </c>
      <c r="S1521">
        <v>1</v>
      </c>
      <c r="T1521">
        <v>1</v>
      </c>
    </row>
    <row r="1522" spans="1:20" x14ac:dyDescent="0.35">
      <c r="A1522" s="1">
        <v>44188</v>
      </c>
      <c r="B1522" t="s">
        <v>25</v>
      </c>
      <c r="C1522" s="2">
        <v>74223</v>
      </c>
      <c r="D1522">
        <f t="shared" si="54"/>
        <v>4.8705385040024556</v>
      </c>
      <c r="E1522">
        <f t="shared" si="55"/>
        <v>8.4250218088079976E-3</v>
      </c>
      <c r="F1522">
        <v>4</v>
      </c>
      <c r="G1522" s="3">
        <v>3.9</v>
      </c>
      <c r="H1522" s="3">
        <v>1845020</v>
      </c>
      <c r="I1522">
        <v>4</v>
      </c>
      <c r="J1522">
        <v>0</v>
      </c>
      <c r="K1522">
        <v>0</v>
      </c>
      <c r="L1522">
        <v>0</v>
      </c>
      <c r="M1522">
        <f>SUM('[1]Skole-arket'!$D$5:$D$15,'[1]Skole-arket'!$I$3,'[1]Skole-arket'!$D$17)/'[1]Skole-arket'!$H$11</f>
        <v>0.72768508987565861</v>
      </c>
      <c r="N1522" s="4">
        <f>SUM('[1]Vægt-arket'!$B$3:$B$6)</f>
        <v>0.9</v>
      </c>
      <c r="O1522">
        <v>1</v>
      </c>
      <c r="P1522">
        <v>10</v>
      </c>
      <c r="Q1522">
        <v>1</v>
      </c>
      <c r="R1522">
        <v>0</v>
      </c>
      <c r="S1522">
        <v>1</v>
      </c>
      <c r="T1522">
        <v>1</v>
      </c>
    </row>
    <row r="1523" spans="1:20" x14ac:dyDescent="0.35">
      <c r="A1523" s="1">
        <v>44189</v>
      </c>
      <c r="B1523" t="s">
        <v>25</v>
      </c>
      <c r="C1523" s="2">
        <v>74951</v>
      </c>
      <c r="D1523">
        <f t="shared" si="54"/>
        <v>4.8747774316017063</v>
      </c>
      <c r="E1523">
        <f t="shared" si="55"/>
        <v>4.2389275992507081E-3</v>
      </c>
      <c r="F1523">
        <v>5</v>
      </c>
      <c r="G1523" s="3">
        <v>2.1</v>
      </c>
      <c r="H1523" s="3">
        <v>1845020</v>
      </c>
      <c r="I1523">
        <v>4</v>
      </c>
      <c r="J1523">
        <v>0</v>
      </c>
      <c r="K1523">
        <v>0</v>
      </c>
      <c r="L1523">
        <v>0</v>
      </c>
      <c r="M1523">
        <f>SUM('[1]Skole-arket'!$D$5:$D$15,'[1]Skole-arket'!$I$3,'[1]Skole-arket'!$D$17)/'[1]Skole-arket'!$H$11</f>
        <v>0.72768508987565861</v>
      </c>
      <c r="N1523" s="4">
        <f>SUM('[1]Vægt-arket'!$B$3:$B$6)</f>
        <v>0.9</v>
      </c>
      <c r="O1523">
        <v>1</v>
      </c>
      <c r="P1523">
        <v>10</v>
      </c>
      <c r="Q1523">
        <v>1</v>
      </c>
      <c r="R1523">
        <v>0</v>
      </c>
      <c r="S1523">
        <v>1</v>
      </c>
      <c r="T1523">
        <v>1</v>
      </c>
    </row>
    <row r="1524" spans="1:20" x14ac:dyDescent="0.35">
      <c r="A1524" s="1">
        <v>44190</v>
      </c>
      <c r="B1524" t="s">
        <v>25</v>
      </c>
      <c r="C1524" s="2">
        <v>75756</v>
      </c>
      <c r="D1524">
        <f t="shared" si="54"/>
        <v>4.8794170353749786</v>
      </c>
      <c r="E1524">
        <f t="shared" si="55"/>
        <v>4.6396037732723272E-3</v>
      </c>
      <c r="F1524">
        <v>6</v>
      </c>
      <c r="G1524" s="3">
        <v>0.1</v>
      </c>
      <c r="H1524" s="3">
        <v>1845020</v>
      </c>
      <c r="I1524">
        <v>4</v>
      </c>
      <c r="J1524">
        <v>0</v>
      </c>
      <c r="K1524">
        <v>0</v>
      </c>
      <c r="L1524">
        <v>0</v>
      </c>
      <c r="M1524">
        <f>SUM('[1]Skole-arket'!$D$5:$D$15,'[1]Skole-arket'!$I$3,'[1]Skole-arket'!$D$17)/'[1]Skole-arket'!$H$11</f>
        <v>0.72768508987565861</v>
      </c>
      <c r="N1524" s="4">
        <f>SUM('[1]Vægt-arket'!$B$3:$B$6)</f>
        <v>0.9</v>
      </c>
      <c r="O1524">
        <v>1</v>
      </c>
      <c r="P1524">
        <v>10</v>
      </c>
      <c r="Q1524">
        <v>1</v>
      </c>
      <c r="R1524">
        <v>0</v>
      </c>
      <c r="S1524">
        <v>1</v>
      </c>
      <c r="T1524">
        <v>1</v>
      </c>
    </row>
    <row r="1525" spans="1:20" x14ac:dyDescent="0.35">
      <c r="A1525" s="1">
        <v>44191</v>
      </c>
      <c r="B1525" t="s">
        <v>25</v>
      </c>
      <c r="C1525" s="2">
        <v>77034</v>
      </c>
      <c r="D1525">
        <f t="shared" si="54"/>
        <v>4.886682449241512</v>
      </c>
      <c r="E1525">
        <f>D1525-D1524</f>
        <v>7.2654138665333434E-3</v>
      </c>
      <c r="F1525">
        <v>0</v>
      </c>
      <c r="G1525" s="3">
        <v>3</v>
      </c>
      <c r="H1525" s="3">
        <v>1845020</v>
      </c>
      <c r="I1525">
        <v>4</v>
      </c>
      <c r="J1525">
        <v>0</v>
      </c>
      <c r="K1525">
        <v>0</v>
      </c>
      <c r="L1525">
        <v>0</v>
      </c>
      <c r="M1525">
        <f>SUM('[1]Skole-arket'!$D$5:$D$15,'[1]Skole-arket'!$I$3,'[1]Skole-arket'!$D$17)/'[1]Skole-arket'!$H$11</f>
        <v>0.72768508987565861</v>
      </c>
      <c r="N1525" s="4">
        <f>SUM('[1]Vægt-arket'!$B$3:$B$6)</f>
        <v>0.9</v>
      </c>
      <c r="O1525">
        <v>1</v>
      </c>
      <c r="P1525">
        <v>10</v>
      </c>
      <c r="Q1525">
        <v>1</v>
      </c>
      <c r="R1525">
        <v>0</v>
      </c>
      <c r="S1525">
        <v>1</v>
      </c>
      <c r="T1525">
        <v>1</v>
      </c>
    </row>
    <row r="1526" spans="1:20" x14ac:dyDescent="0.35">
      <c r="A1526" s="1">
        <v>44192</v>
      </c>
      <c r="B1526" t="s">
        <v>25</v>
      </c>
      <c r="C1526" s="2">
        <v>78046</v>
      </c>
      <c r="D1526">
        <f t="shared" si="54"/>
        <v>4.8923506495836557</v>
      </c>
      <c r="E1526">
        <f t="shared" si="55"/>
        <v>5.6682003421437699E-3</v>
      </c>
      <c r="F1526">
        <v>1</v>
      </c>
      <c r="G1526" s="3">
        <v>3.7</v>
      </c>
      <c r="H1526" s="3">
        <v>1845020</v>
      </c>
      <c r="I1526">
        <v>4</v>
      </c>
      <c r="J1526">
        <v>0</v>
      </c>
      <c r="K1526">
        <v>0</v>
      </c>
      <c r="L1526">
        <v>0</v>
      </c>
      <c r="M1526">
        <f>SUM('[1]Skole-arket'!$D$5:$D$15,'[1]Skole-arket'!$I$3,'[1]Skole-arket'!$D$17)/'[1]Skole-arket'!$H$11</f>
        <v>0.72768508987565861</v>
      </c>
      <c r="N1526" s="4">
        <f>SUM('[1]Vægt-arket'!$B$3:$B$6)</f>
        <v>0.9</v>
      </c>
      <c r="O1526">
        <v>1</v>
      </c>
      <c r="P1526">
        <v>10</v>
      </c>
      <c r="Q1526">
        <v>1</v>
      </c>
      <c r="R1526">
        <v>0</v>
      </c>
      <c r="S1526">
        <v>1</v>
      </c>
      <c r="T1526">
        <v>1</v>
      </c>
    </row>
    <row r="1527" spans="1:20" x14ac:dyDescent="0.35">
      <c r="A1527" s="1">
        <v>43887</v>
      </c>
      <c r="B1527" t="s">
        <v>26</v>
      </c>
      <c r="C1527" s="2">
        <v>0</v>
      </c>
      <c r="D1527" t="e">
        <f t="shared" si="54"/>
        <v>#NUM!</v>
      </c>
      <c r="E1527" t="e">
        <f t="shared" ref="E1527" si="56">D1527-#REF!</f>
        <v>#NUM!</v>
      </c>
      <c r="F1527">
        <v>2</v>
      </c>
      <c r="G1527">
        <v>0.2</v>
      </c>
      <c r="H1527" s="3">
        <v>1184500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 t="s">
        <v>21</v>
      </c>
      <c r="Q1527">
        <v>0</v>
      </c>
      <c r="R1527">
        <v>0</v>
      </c>
      <c r="S1527">
        <v>0</v>
      </c>
      <c r="T1527">
        <v>0</v>
      </c>
    </row>
    <row r="1528" spans="1:20" x14ac:dyDescent="0.35">
      <c r="A1528" s="1">
        <v>43888</v>
      </c>
      <c r="B1528" t="s">
        <v>26</v>
      </c>
      <c r="C1528" s="2">
        <v>1</v>
      </c>
      <c r="D1528">
        <f t="shared" si="54"/>
        <v>0</v>
      </c>
      <c r="E1528" t="e">
        <f>D1528-D1527</f>
        <v>#NUM!</v>
      </c>
      <c r="F1528">
        <v>3</v>
      </c>
      <c r="G1528">
        <v>-1.3</v>
      </c>
      <c r="H1528" s="3">
        <v>1184500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 t="s">
        <v>21</v>
      </c>
      <c r="Q1528">
        <v>0</v>
      </c>
      <c r="R1528">
        <v>0</v>
      </c>
      <c r="S1528">
        <v>0</v>
      </c>
      <c r="T1528">
        <v>0</v>
      </c>
    </row>
    <row r="1529" spans="1:20" x14ac:dyDescent="0.35">
      <c r="A1529" s="1">
        <v>43889</v>
      </c>
      <c r="B1529" t="s">
        <v>26</v>
      </c>
      <c r="C1529" s="2">
        <v>3</v>
      </c>
      <c r="D1529">
        <f t="shared" si="54"/>
        <v>0.47712125471966244</v>
      </c>
      <c r="E1529">
        <f t="shared" ref="E1529:E1592" si="57">D1529-D1528</f>
        <v>0.47712125471966244</v>
      </c>
      <c r="F1529">
        <v>4</v>
      </c>
      <c r="G1529">
        <v>-1.3</v>
      </c>
      <c r="H1529" s="3">
        <v>1184500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 t="s">
        <v>21</v>
      </c>
      <c r="Q1529">
        <v>0</v>
      </c>
      <c r="R1529">
        <v>0</v>
      </c>
      <c r="S1529">
        <v>0</v>
      </c>
      <c r="T1529">
        <v>0</v>
      </c>
    </row>
    <row r="1530" spans="1:20" x14ac:dyDescent="0.35">
      <c r="A1530" s="1">
        <v>43891</v>
      </c>
      <c r="B1530" t="s">
        <v>26</v>
      </c>
      <c r="C1530" s="2">
        <v>3</v>
      </c>
      <c r="D1530">
        <f t="shared" si="54"/>
        <v>0.47712125471966244</v>
      </c>
      <c r="E1530">
        <f t="shared" si="57"/>
        <v>0</v>
      </c>
      <c r="F1530">
        <v>6</v>
      </c>
      <c r="G1530">
        <v>4.2</v>
      </c>
      <c r="H1530" s="3">
        <v>1184500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 t="s">
        <v>21</v>
      </c>
      <c r="Q1530">
        <v>0</v>
      </c>
      <c r="R1530">
        <v>0</v>
      </c>
      <c r="S1530">
        <v>0</v>
      </c>
      <c r="T1530">
        <v>0</v>
      </c>
    </row>
    <row r="1531" spans="1:20" x14ac:dyDescent="0.35">
      <c r="A1531" s="1">
        <v>43892</v>
      </c>
      <c r="B1531" t="s">
        <v>26</v>
      </c>
      <c r="C1531" s="2">
        <v>4</v>
      </c>
      <c r="D1531">
        <f t="shared" si="54"/>
        <v>0.6020599913279624</v>
      </c>
      <c r="E1531">
        <f t="shared" si="57"/>
        <v>0.12493873660829996</v>
      </c>
      <c r="F1531">
        <v>0</v>
      </c>
      <c r="G1531">
        <v>4.4000000000000004</v>
      </c>
      <c r="H1531" s="3">
        <v>1184500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 t="s">
        <v>21</v>
      </c>
      <c r="Q1531">
        <v>0</v>
      </c>
      <c r="R1531">
        <v>0</v>
      </c>
      <c r="S1531">
        <v>0</v>
      </c>
      <c r="T1531">
        <v>0</v>
      </c>
    </row>
    <row r="1532" spans="1:20" x14ac:dyDescent="0.35">
      <c r="A1532" s="1">
        <v>43893</v>
      </c>
      <c r="B1532" t="s">
        <v>26</v>
      </c>
      <c r="C1532" s="2">
        <v>14</v>
      </c>
      <c r="D1532">
        <f t="shared" si="54"/>
        <v>1.146128035678238</v>
      </c>
      <c r="E1532">
        <f t="shared" si="57"/>
        <v>0.54406804435027556</v>
      </c>
      <c r="F1532">
        <v>1</v>
      </c>
      <c r="G1532">
        <v>3.7</v>
      </c>
      <c r="H1532" s="3">
        <v>1184500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 t="s">
        <v>21</v>
      </c>
      <c r="Q1532">
        <v>0</v>
      </c>
      <c r="R1532">
        <v>0</v>
      </c>
      <c r="S1532">
        <v>0</v>
      </c>
      <c r="T1532">
        <v>0</v>
      </c>
    </row>
    <row r="1533" spans="1:20" x14ac:dyDescent="0.35">
      <c r="A1533" s="1">
        <v>43894</v>
      </c>
      <c r="B1533" t="s">
        <v>26</v>
      </c>
      <c r="C1533" s="2">
        <v>35</v>
      </c>
      <c r="D1533">
        <f t="shared" si="54"/>
        <v>1.5440680443502757</v>
      </c>
      <c r="E1533">
        <f t="shared" si="57"/>
        <v>0.39794000867203771</v>
      </c>
      <c r="F1533">
        <v>2</v>
      </c>
      <c r="G1533">
        <v>2.1</v>
      </c>
      <c r="H1533" s="3">
        <v>1184500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 t="s">
        <v>21</v>
      </c>
      <c r="Q1533">
        <v>0</v>
      </c>
      <c r="R1533">
        <v>0</v>
      </c>
      <c r="S1533">
        <v>0</v>
      </c>
      <c r="T1533">
        <v>0</v>
      </c>
    </row>
    <row r="1534" spans="1:20" x14ac:dyDescent="0.35">
      <c r="A1534" s="1">
        <v>43895</v>
      </c>
      <c r="B1534" t="s">
        <v>26</v>
      </c>
      <c r="C1534" s="2">
        <v>57</v>
      </c>
      <c r="D1534">
        <f t="shared" si="54"/>
        <v>1.7558748556724915</v>
      </c>
      <c r="E1534">
        <f t="shared" si="57"/>
        <v>0.21180681132221579</v>
      </c>
      <c r="F1534">
        <v>3</v>
      </c>
      <c r="G1534">
        <v>2.1</v>
      </c>
      <c r="H1534" s="3">
        <v>1184500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 t="s">
        <v>21</v>
      </c>
      <c r="Q1534">
        <v>0</v>
      </c>
      <c r="R1534">
        <v>0</v>
      </c>
      <c r="S1534">
        <v>0</v>
      </c>
      <c r="T1534">
        <v>0</v>
      </c>
    </row>
    <row r="1535" spans="1:20" x14ac:dyDescent="0.35">
      <c r="A1535" s="1">
        <v>43896</v>
      </c>
      <c r="B1535" t="s">
        <v>26</v>
      </c>
      <c r="C1535" s="2">
        <v>93</v>
      </c>
      <c r="D1535">
        <f t="shared" si="54"/>
        <v>1.968482948553935</v>
      </c>
      <c r="E1535">
        <f t="shared" si="57"/>
        <v>0.21260809288144356</v>
      </c>
      <c r="F1535">
        <v>4</v>
      </c>
      <c r="G1535">
        <v>2</v>
      </c>
      <c r="H1535" s="3">
        <v>1184500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 t="s">
        <v>21</v>
      </c>
      <c r="Q1535">
        <v>0</v>
      </c>
      <c r="R1535">
        <v>0</v>
      </c>
      <c r="S1535">
        <v>0</v>
      </c>
      <c r="T1535">
        <v>0</v>
      </c>
    </row>
    <row r="1536" spans="1:20" x14ac:dyDescent="0.35">
      <c r="A1536" s="1">
        <v>43897</v>
      </c>
      <c r="B1536" t="s">
        <v>26</v>
      </c>
      <c r="C1536" s="2">
        <v>114</v>
      </c>
      <c r="D1536">
        <f t="shared" si="54"/>
        <v>2.0569048513364727</v>
      </c>
      <c r="E1536">
        <f t="shared" si="57"/>
        <v>8.8421902782537698E-2</v>
      </c>
      <c r="F1536">
        <v>5</v>
      </c>
      <c r="G1536">
        <v>1.9</v>
      </c>
      <c r="H1536" s="3">
        <v>1184500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 t="s">
        <v>21</v>
      </c>
      <c r="Q1536">
        <v>0</v>
      </c>
      <c r="R1536">
        <v>0</v>
      </c>
      <c r="S1536">
        <v>0</v>
      </c>
      <c r="T1536">
        <v>0</v>
      </c>
    </row>
    <row r="1537" spans="1:20" x14ac:dyDescent="0.35">
      <c r="A1537" s="1">
        <v>43898</v>
      </c>
      <c r="B1537" t="s">
        <v>26</v>
      </c>
      <c r="C1537" s="2">
        <v>143</v>
      </c>
      <c r="D1537">
        <f t="shared" si="54"/>
        <v>2.1553360374650619</v>
      </c>
      <c r="E1537">
        <f t="shared" si="57"/>
        <v>9.8431186128589143E-2</v>
      </c>
      <c r="F1537">
        <v>6</v>
      </c>
      <c r="G1537">
        <v>4.5</v>
      </c>
      <c r="H1537" s="3">
        <v>1184500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 t="s">
        <v>21</v>
      </c>
      <c r="Q1537">
        <v>0</v>
      </c>
      <c r="R1537">
        <v>0</v>
      </c>
      <c r="S1537">
        <v>0</v>
      </c>
      <c r="T1537">
        <v>0</v>
      </c>
    </row>
    <row r="1538" spans="1:20" x14ac:dyDescent="0.35">
      <c r="A1538" s="1">
        <v>43899</v>
      </c>
      <c r="B1538" t="s">
        <v>26</v>
      </c>
      <c r="C1538" s="2">
        <v>207</v>
      </c>
      <c r="D1538">
        <f t="shared" si="54"/>
        <v>2.3159703454569178</v>
      </c>
      <c r="E1538">
        <f t="shared" si="57"/>
        <v>0.16063430799185596</v>
      </c>
      <c r="F1538">
        <v>0</v>
      </c>
      <c r="G1538">
        <v>6.8</v>
      </c>
      <c r="H1538" s="3">
        <v>1184500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 t="s">
        <v>21</v>
      </c>
      <c r="Q1538">
        <v>0</v>
      </c>
      <c r="R1538">
        <v>0</v>
      </c>
      <c r="S1538">
        <v>0</v>
      </c>
      <c r="T1538">
        <v>0</v>
      </c>
    </row>
    <row r="1539" spans="1:20" x14ac:dyDescent="0.35">
      <c r="A1539" s="1">
        <v>43900</v>
      </c>
      <c r="B1539" t="s">
        <v>26</v>
      </c>
      <c r="C1539" s="2">
        <v>233</v>
      </c>
      <c r="D1539">
        <f t="shared" ref="D1539:D1602" si="58">LOG(C1539)</f>
        <v>2.3673559210260189</v>
      </c>
      <c r="E1539">
        <f t="shared" si="57"/>
        <v>5.1385575569101061E-2</v>
      </c>
      <c r="F1539">
        <v>1</v>
      </c>
      <c r="G1539">
        <v>5</v>
      </c>
      <c r="H1539" s="3">
        <v>1184500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 t="s">
        <v>21</v>
      </c>
      <c r="Q1539">
        <v>0</v>
      </c>
      <c r="R1539">
        <v>0</v>
      </c>
      <c r="S1539">
        <v>0</v>
      </c>
      <c r="T1539">
        <v>0</v>
      </c>
    </row>
    <row r="1540" spans="1:20" x14ac:dyDescent="0.35">
      <c r="A1540" s="1">
        <v>43901</v>
      </c>
      <c r="B1540" t="s">
        <v>26</v>
      </c>
      <c r="C1540" s="2">
        <v>265</v>
      </c>
      <c r="D1540">
        <f t="shared" si="58"/>
        <v>2.4232458739368079</v>
      </c>
      <c r="E1540">
        <f t="shared" si="57"/>
        <v>5.588995291078902E-2</v>
      </c>
      <c r="F1540">
        <v>2</v>
      </c>
      <c r="G1540">
        <v>5.6</v>
      </c>
      <c r="H1540" s="3">
        <v>1184500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1</v>
      </c>
      <c r="P1540">
        <v>500</v>
      </c>
      <c r="Q1540">
        <v>0</v>
      </c>
      <c r="R1540">
        <v>0</v>
      </c>
      <c r="S1540">
        <v>0</v>
      </c>
      <c r="T1540">
        <v>0</v>
      </c>
    </row>
    <row r="1541" spans="1:20" x14ac:dyDescent="0.35">
      <c r="A1541" s="1">
        <v>43902</v>
      </c>
      <c r="B1541" t="s">
        <v>26</v>
      </c>
      <c r="C1541" s="2">
        <v>307</v>
      </c>
      <c r="D1541">
        <f t="shared" si="58"/>
        <v>2.4871383754771865</v>
      </c>
      <c r="E1541">
        <f t="shared" si="57"/>
        <v>6.3892501540378621E-2</v>
      </c>
      <c r="F1541">
        <v>3</v>
      </c>
      <c r="G1541">
        <v>4.9000000000000004</v>
      </c>
      <c r="H1541" s="3">
        <v>1184500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1</v>
      </c>
      <c r="P1541">
        <v>500</v>
      </c>
      <c r="Q1541">
        <v>0</v>
      </c>
      <c r="R1541">
        <v>0</v>
      </c>
      <c r="S1541">
        <v>0</v>
      </c>
      <c r="T1541">
        <v>0</v>
      </c>
    </row>
    <row r="1542" spans="1:20" x14ac:dyDescent="0.35">
      <c r="A1542" s="1">
        <v>43903</v>
      </c>
      <c r="B1542" t="s">
        <v>26</v>
      </c>
      <c r="C1542" s="2">
        <v>338</v>
      </c>
      <c r="D1542">
        <f t="shared" si="58"/>
        <v>2.5289167002776547</v>
      </c>
      <c r="E1542">
        <f t="shared" si="57"/>
        <v>4.177832480046817E-2</v>
      </c>
      <c r="F1542">
        <v>4</v>
      </c>
      <c r="G1542">
        <v>2.1</v>
      </c>
      <c r="H1542" s="3">
        <v>1184500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</v>
      </c>
      <c r="P1542">
        <v>500</v>
      </c>
      <c r="Q1542">
        <v>0</v>
      </c>
      <c r="R1542">
        <v>0</v>
      </c>
      <c r="S1542">
        <v>0</v>
      </c>
      <c r="T1542">
        <v>0</v>
      </c>
    </row>
    <row r="1543" spans="1:20" x14ac:dyDescent="0.35">
      <c r="A1543" s="1">
        <v>43904</v>
      </c>
      <c r="B1543" t="s">
        <v>26</v>
      </c>
      <c r="C1543" s="2">
        <v>356</v>
      </c>
      <c r="D1543">
        <f t="shared" si="58"/>
        <v>2.5514499979728753</v>
      </c>
      <c r="E1543">
        <f t="shared" si="57"/>
        <v>2.2533297695220611E-2</v>
      </c>
      <c r="F1543">
        <v>5</v>
      </c>
      <c r="G1543">
        <v>-0.9</v>
      </c>
      <c r="H1543" s="3">
        <v>1184500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1</v>
      </c>
      <c r="P1543">
        <v>500</v>
      </c>
      <c r="Q1543">
        <v>0</v>
      </c>
      <c r="R1543">
        <v>0</v>
      </c>
      <c r="S1543">
        <v>0</v>
      </c>
      <c r="T1543">
        <v>0</v>
      </c>
    </row>
    <row r="1544" spans="1:20" x14ac:dyDescent="0.35">
      <c r="A1544" s="1">
        <v>43905</v>
      </c>
      <c r="B1544" t="s">
        <v>26</v>
      </c>
      <c r="C1544" s="2">
        <v>373</v>
      </c>
      <c r="D1544">
        <f t="shared" si="58"/>
        <v>2.5717088318086878</v>
      </c>
      <c r="E1544">
        <f t="shared" si="57"/>
        <v>2.0258833835812506E-2</v>
      </c>
      <c r="F1544">
        <v>6</v>
      </c>
      <c r="G1544">
        <v>2</v>
      </c>
      <c r="H1544" s="3">
        <v>1184500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1</v>
      </c>
      <c r="P1544">
        <v>500</v>
      </c>
      <c r="Q1544">
        <v>0</v>
      </c>
      <c r="R1544">
        <v>0</v>
      </c>
      <c r="S1544">
        <v>0</v>
      </c>
      <c r="T1544">
        <v>0</v>
      </c>
    </row>
    <row r="1545" spans="1:20" x14ac:dyDescent="0.35">
      <c r="A1545" s="1">
        <v>43906</v>
      </c>
      <c r="B1545" t="s">
        <v>26</v>
      </c>
      <c r="C1545" s="2">
        <v>407</v>
      </c>
      <c r="D1545">
        <f t="shared" si="58"/>
        <v>2.6095944092252199</v>
      </c>
      <c r="E1545">
        <f t="shared" si="57"/>
        <v>3.788557741653209E-2</v>
      </c>
      <c r="F1545">
        <v>0</v>
      </c>
      <c r="G1545">
        <v>4.0999999999999996</v>
      </c>
      <c r="H1545" s="3">
        <v>1184500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500</v>
      </c>
      <c r="Q1545">
        <v>0</v>
      </c>
      <c r="R1545">
        <v>0</v>
      </c>
      <c r="S1545">
        <v>0</v>
      </c>
      <c r="T1545">
        <v>0</v>
      </c>
    </row>
    <row r="1546" spans="1:20" x14ac:dyDescent="0.35">
      <c r="A1546" s="1">
        <v>43907</v>
      </c>
      <c r="B1546" t="s">
        <v>26</v>
      </c>
      <c r="C1546" s="2">
        <v>442</v>
      </c>
      <c r="D1546">
        <f t="shared" si="58"/>
        <v>2.6454222693490919</v>
      </c>
      <c r="E1546">
        <f t="shared" si="57"/>
        <v>3.5827860123871957E-2</v>
      </c>
      <c r="F1546">
        <v>1</v>
      </c>
      <c r="G1546">
        <v>5.7</v>
      </c>
      <c r="H1546" s="3">
        <v>1184500</v>
      </c>
      <c r="I1546">
        <v>0</v>
      </c>
      <c r="J1546">
        <v>0</v>
      </c>
      <c r="K1546">
        <v>0</v>
      </c>
      <c r="L1546">
        <v>0</v>
      </c>
      <c r="M1546">
        <f>'[1]Skole-arket'!$D$17/'[1]Skole-arket'!$H$11</f>
        <v>0.15390184461420811</v>
      </c>
      <c r="N1546">
        <v>0</v>
      </c>
      <c r="O1546">
        <v>1</v>
      </c>
      <c r="P1546">
        <v>500</v>
      </c>
      <c r="Q1546">
        <v>0</v>
      </c>
      <c r="R1546">
        <v>0</v>
      </c>
      <c r="S1546">
        <f>'[1]Vægt-arket'!$B$11+'[1]Vægt-arket'!$B$12*'[1]Vægt-arket'!$B$13</f>
        <v>0.75</v>
      </c>
      <c r="T1546">
        <v>0</v>
      </c>
    </row>
    <row r="1547" spans="1:20" x14ac:dyDescent="0.35">
      <c r="A1547" s="1">
        <v>43908</v>
      </c>
      <c r="B1547" t="s">
        <v>26</v>
      </c>
      <c r="C1547" s="2">
        <v>500</v>
      </c>
      <c r="D1547">
        <f t="shared" si="58"/>
        <v>2.6989700043360187</v>
      </c>
      <c r="E1547">
        <f t="shared" si="57"/>
        <v>5.3547734986926887E-2</v>
      </c>
      <c r="F1547">
        <v>2</v>
      </c>
      <c r="G1547">
        <v>6.3</v>
      </c>
      <c r="H1547" s="3">
        <v>1184500</v>
      </c>
      <c r="I1547">
        <v>0</v>
      </c>
      <c r="J1547">
        <v>0</v>
      </c>
      <c r="K1547">
        <v>0</v>
      </c>
      <c r="L1547">
        <v>0</v>
      </c>
      <c r="M1547">
        <f>'[1]Skole-arket'!$D$17/'[1]Skole-arket'!$H$11</f>
        <v>0.15390184461420811</v>
      </c>
      <c r="N1547">
        <v>0</v>
      </c>
      <c r="O1547">
        <v>1</v>
      </c>
      <c r="P1547">
        <v>500</v>
      </c>
      <c r="Q1547">
        <v>0</v>
      </c>
      <c r="R1547">
        <v>0</v>
      </c>
      <c r="S1547">
        <f>'[1]Vægt-arket'!$B$11+'[1]Vægt-arket'!$B$12*'[1]Vægt-arket'!$B$13</f>
        <v>0.75</v>
      </c>
      <c r="T1547">
        <v>0</v>
      </c>
    </row>
    <row r="1548" spans="1:20" x14ac:dyDescent="0.35">
      <c r="A1548" s="1">
        <v>43909</v>
      </c>
      <c r="B1548" t="s">
        <v>26</v>
      </c>
      <c r="C1548" s="2">
        <v>566</v>
      </c>
      <c r="D1548">
        <f t="shared" si="58"/>
        <v>2.7528164311882715</v>
      </c>
      <c r="E1548">
        <f t="shared" si="57"/>
        <v>5.3846426852252716E-2</v>
      </c>
      <c r="F1548">
        <v>3</v>
      </c>
      <c r="G1548">
        <v>5.5</v>
      </c>
      <c r="H1548" s="3">
        <v>1184500</v>
      </c>
      <c r="I1548">
        <v>0</v>
      </c>
      <c r="J1548">
        <v>0</v>
      </c>
      <c r="K1548">
        <v>0</v>
      </c>
      <c r="L1548">
        <v>0</v>
      </c>
      <c r="M1548">
        <f>'[1]Skole-arket'!$D$17/'[1]Skole-arket'!$H$11</f>
        <v>0.15390184461420811</v>
      </c>
      <c r="N1548">
        <v>0</v>
      </c>
      <c r="O1548">
        <v>1</v>
      </c>
      <c r="P1548">
        <v>500</v>
      </c>
      <c r="Q1548">
        <v>0</v>
      </c>
      <c r="R1548">
        <v>0</v>
      </c>
      <c r="S1548">
        <f>'[1]Vægt-arket'!$B$11+'[1]Vægt-arket'!$B$12*'[1]Vægt-arket'!$B$13</f>
        <v>0.75</v>
      </c>
      <c r="T1548">
        <v>0</v>
      </c>
    </row>
    <row r="1549" spans="1:20" x14ac:dyDescent="0.35">
      <c r="A1549" s="1">
        <v>43910</v>
      </c>
      <c r="B1549" t="s">
        <v>26</v>
      </c>
      <c r="C1549" s="2">
        <v>650</v>
      </c>
      <c r="D1549">
        <f t="shared" si="58"/>
        <v>2.8129133566428557</v>
      </c>
      <c r="E1549">
        <f t="shared" si="57"/>
        <v>6.0096925454584227E-2</v>
      </c>
      <c r="F1549">
        <v>4</v>
      </c>
      <c r="G1549">
        <v>2.1</v>
      </c>
      <c r="H1549" s="3">
        <v>1184500</v>
      </c>
      <c r="I1549">
        <v>0</v>
      </c>
      <c r="J1549">
        <v>0</v>
      </c>
      <c r="K1549">
        <v>0</v>
      </c>
      <c r="L1549">
        <v>0</v>
      </c>
      <c r="M1549">
        <f>'[1]Skole-arket'!$D$17/'[1]Skole-arket'!$H$11</f>
        <v>0.15390184461420811</v>
      </c>
      <c r="N1549">
        <v>0</v>
      </c>
      <c r="O1549">
        <v>1</v>
      </c>
      <c r="P1549">
        <v>500</v>
      </c>
      <c r="Q1549">
        <v>0</v>
      </c>
      <c r="R1549">
        <v>0</v>
      </c>
      <c r="S1549">
        <f>'[1]Vægt-arket'!$B$11+'[1]Vægt-arket'!$B$12*'[1]Vægt-arket'!$B$13</f>
        <v>0.75</v>
      </c>
      <c r="T1549">
        <v>0</v>
      </c>
    </row>
    <row r="1550" spans="1:20" x14ac:dyDescent="0.35">
      <c r="A1550" s="1">
        <v>43911</v>
      </c>
      <c r="B1550" t="s">
        <v>26</v>
      </c>
      <c r="C1550" s="2">
        <v>721</v>
      </c>
      <c r="D1550">
        <f t="shared" si="58"/>
        <v>2.8579352647194289</v>
      </c>
      <c r="E1550">
        <f t="shared" si="57"/>
        <v>4.5021908076573247E-2</v>
      </c>
      <c r="F1550">
        <v>5</v>
      </c>
      <c r="G1550">
        <v>0</v>
      </c>
      <c r="H1550" s="3">
        <v>1184500</v>
      </c>
      <c r="I1550">
        <v>0</v>
      </c>
      <c r="J1550">
        <v>0</v>
      </c>
      <c r="K1550">
        <v>0</v>
      </c>
      <c r="L1550">
        <v>0</v>
      </c>
      <c r="M1550">
        <f>'[1]Skole-arket'!$D$17/'[1]Skole-arket'!$H$11</f>
        <v>0.15390184461420811</v>
      </c>
      <c r="N1550">
        <v>0</v>
      </c>
      <c r="O1550">
        <v>1</v>
      </c>
      <c r="P1550">
        <v>500</v>
      </c>
      <c r="Q1550">
        <v>0</v>
      </c>
      <c r="R1550">
        <v>0</v>
      </c>
      <c r="S1550">
        <f>'[1]Vægt-arket'!$B$11+'[1]Vægt-arket'!$B$12*'[1]Vægt-arket'!$B$13</f>
        <v>0.75</v>
      </c>
      <c r="T1550">
        <v>0</v>
      </c>
    </row>
    <row r="1551" spans="1:20" x14ac:dyDescent="0.35">
      <c r="A1551" s="1">
        <v>43912</v>
      </c>
      <c r="B1551" t="s">
        <v>26</v>
      </c>
      <c r="C1551" s="2">
        <v>780</v>
      </c>
      <c r="D1551">
        <f t="shared" si="58"/>
        <v>2.8920946026904804</v>
      </c>
      <c r="E1551">
        <f t="shared" si="57"/>
        <v>3.4159337971051418E-2</v>
      </c>
      <c r="F1551">
        <v>6</v>
      </c>
      <c r="G1551">
        <v>0.1</v>
      </c>
      <c r="H1551" s="3">
        <v>1184500</v>
      </c>
      <c r="I1551">
        <v>0</v>
      </c>
      <c r="J1551">
        <v>0</v>
      </c>
      <c r="K1551">
        <v>0</v>
      </c>
      <c r="L1551">
        <v>0</v>
      </c>
      <c r="M1551">
        <f>'[1]Skole-arket'!$D$17/'[1]Skole-arket'!$H$11</f>
        <v>0.15390184461420811</v>
      </c>
      <c r="N1551">
        <v>0</v>
      </c>
      <c r="O1551">
        <v>1</v>
      </c>
      <c r="P1551">
        <v>500</v>
      </c>
      <c r="Q1551">
        <v>0</v>
      </c>
      <c r="R1551">
        <v>0</v>
      </c>
      <c r="S1551">
        <f>'[1]Vægt-arket'!$B$11+'[1]Vægt-arket'!$B$12*'[1]Vægt-arket'!$B$13</f>
        <v>0.75</v>
      </c>
      <c r="T1551">
        <v>0</v>
      </c>
    </row>
    <row r="1552" spans="1:20" x14ac:dyDescent="0.35">
      <c r="A1552" s="1">
        <v>43913</v>
      </c>
      <c r="B1552" t="s">
        <v>26</v>
      </c>
      <c r="C1552" s="2">
        <v>879</v>
      </c>
      <c r="D1552">
        <f t="shared" si="58"/>
        <v>2.9439888750737717</v>
      </c>
      <c r="E1552">
        <f t="shared" si="57"/>
        <v>5.1894272383291362E-2</v>
      </c>
      <c r="F1552">
        <v>0</v>
      </c>
      <c r="G1552">
        <v>2.8</v>
      </c>
      <c r="H1552" s="3">
        <v>1184500</v>
      </c>
      <c r="I1552">
        <v>0</v>
      </c>
      <c r="J1552">
        <v>0</v>
      </c>
      <c r="K1552">
        <v>0</v>
      </c>
      <c r="L1552">
        <v>0</v>
      </c>
      <c r="M1552">
        <f>'[1]Skole-arket'!$D$17/'[1]Skole-arket'!$H$11</f>
        <v>0.15390184461420811</v>
      </c>
      <c r="N1552">
        <v>0</v>
      </c>
      <c r="O1552">
        <v>1</v>
      </c>
      <c r="P1552">
        <v>500</v>
      </c>
      <c r="Q1552">
        <v>0</v>
      </c>
      <c r="R1552">
        <v>0</v>
      </c>
      <c r="S1552">
        <f>'[1]Vægt-arket'!$B$11+'[1]Vægt-arket'!$B$12*'[1]Vægt-arket'!$B$13</f>
        <v>0.75</v>
      </c>
      <c r="T1552">
        <v>0</v>
      </c>
    </row>
    <row r="1553" spans="1:20" x14ac:dyDescent="0.35">
      <c r="A1553" s="1">
        <v>43914</v>
      </c>
      <c r="B1553" t="s">
        <v>26</v>
      </c>
      <c r="C1553" s="2">
        <v>984</v>
      </c>
      <c r="D1553">
        <f t="shared" si="58"/>
        <v>2.9929950984313414</v>
      </c>
      <c r="E1553">
        <f t="shared" si="57"/>
        <v>4.9006223357569656E-2</v>
      </c>
      <c r="F1553">
        <v>1</v>
      </c>
      <c r="G1553">
        <v>4.2</v>
      </c>
      <c r="H1553" s="3">
        <v>1184500</v>
      </c>
      <c r="I1553">
        <v>0</v>
      </c>
      <c r="J1553">
        <v>0</v>
      </c>
      <c r="K1553">
        <v>0</v>
      </c>
      <c r="L1553">
        <v>0</v>
      </c>
      <c r="M1553">
        <f>'[1]Skole-arket'!$D$17/'[1]Skole-arket'!$H$11</f>
        <v>0.15390184461420811</v>
      </c>
      <c r="N1553">
        <v>0</v>
      </c>
      <c r="O1553">
        <v>1</v>
      </c>
      <c r="P1553">
        <v>500</v>
      </c>
      <c r="Q1553">
        <v>0</v>
      </c>
      <c r="R1553">
        <v>0</v>
      </c>
      <c r="S1553">
        <f>'[1]Vægt-arket'!$B$11+'[1]Vægt-arket'!$B$12*'[1]Vægt-arket'!$B$13</f>
        <v>0.75</v>
      </c>
      <c r="T1553">
        <v>0</v>
      </c>
    </row>
    <row r="1554" spans="1:20" x14ac:dyDescent="0.35">
      <c r="A1554" s="1">
        <v>43915</v>
      </c>
      <c r="B1554" t="s">
        <v>26</v>
      </c>
      <c r="C1554" s="2">
        <v>1138</v>
      </c>
      <c r="D1554">
        <f t="shared" si="58"/>
        <v>3.0561422620590522</v>
      </c>
      <c r="E1554">
        <f t="shared" si="57"/>
        <v>6.3147163627710778E-2</v>
      </c>
      <c r="F1554">
        <v>2</v>
      </c>
      <c r="G1554">
        <v>7</v>
      </c>
      <c r="H1554" s="3">
        <v>1184500</v>
      </c>
      <c r="I1554">
        <v>0</v>
      </c>
      <c r="J1554">
        <v>0</v>
      </c>
      <c r="K1554">
        <v>0</v>
      </c>
      <c r="L1554">
        <v>0</v>
      </c>
      <c r="M1554">
        <f>'[1]Skole-arket'!$D$17/'[1]Skole-arket'!$H$11</f>
        <v>0.15390184461420811</v>
      </c>
      <c r="N1554">
        <v>0</v>
      </c>
      <c r="O1554">
        <v>1</v>
      </c>
      <c r="P1554">
        <v>500</v>
      </c>
      <c r="Q1554">
        <v>0</v>
      </c>
      <c r="R1554">
        <v>0</v>
      </c>
      <c r="S1554">
        <f>'[1]Vægt-arket'!$B$11+'[1]Vægt-arket'!$B$12*'[1]Vægt-arket'!$B$13</f>
        <v>0.75</v>
      </c>
      <c r="T1554">
        <v>0</v>
      </c>
    </row>
    <row r="1555" spans="1:20" x14ac:dyDescent="0.35">
      <c r="A1555" s="1">
        <v>43916</v>
      </c>
      <c r="B1555" t="s">
        <v>26</v>
      </c>
      <c r="C1555" s="2">
        <v>1270</v>
      </c>
      <c r="D1555">
        <f t="shared" si="58"/>
        <v>3.1038037209559568</v>
      </c>
      <c r="E1555">
        <f t="shared" si="57"/>
        <v>4.7661458896904652E-2</v>
      </c>
      <c r="F1555">
        <v>3</v>
      </c>
      <c r="G1555">
        <v>6.5</v>
      </c>
      <c r="H1555" s="3">
        <v>1184500</v>
      </c>
      <c r="I1555">
        <v>0</v>
      </c>
      <c r="J1555">
        <v>0</v>
      </c>
      <c r="K1555">
        <v>0</v>
      </c>
      <c r="L1555">
        <v>0</v>
      </c>
      <c r="M1555">
        <f>'[1]Skole-arket'!$D$17/'[1]Skole-arket'!$H$11</f>
        <v>0.15390184461420811</v>
      </c>
      <c r="N1555">
        <v>0</v>
      </c>
      <c r="O1555">
        <v>1</v>
      </c>
      <c r="P1555">
        <v>500</v>
      </c>
      <c r="Q1555">
        <v>0</v>
      </c>
      <c r="R1555">
        <v>0</v>
      </c>
      <c r="S1555">
        <f>'[1]Vægt-arket'!$B$11+'[1]Vægt-arket'!$B$12*'[1]Vægt-arket'!$B$13</f>
        <v>0.75</v>
      </c>
      <c r="T1555">
        <v>0</v>
      </c>
    </row>
    <row r="1556" spans="1:20" x14ac:dyDescent="0.35">
      <c r="A1556" s="1">
        <v>43917</v>
      </c>
      <c r="B1556" t="s">
        <v>26</v>
      </c>
      <c r="C1556" s="2">
        <v>1446</v>
      </c>
      <c r="D1556">
        <f t="shared" si="58"/>
        <v>3.1601682929585122</v>
      </c>
      <c r="E1556">
        <f t="shared" si="57"/>
        <v>5.6364572002555402E-2</v>
      </c>
      <c r="F1556">
        <v>4</v>
      </c>
      <c r="G1556">
        <v>6.2</v>
      </c>
      <c r="H1556" s="3">
        <v>1184500</v>
      </c>
      <c r="I1556">
        <v>0</v>
      </c>
      <c r="J1556">
        <v>0</v>
      </c>
      <c r="K1556">
        <v>0</v>
      </c>
      <c r="L1556">
        <v>0</v>
      </c>
      <c r="M1556">
        <f>'[1]Skole-arket'!$D$17/'[1]Skole-arket'!$H$11</f>
        <v>0.15390184461420811</v>
      </c>
      <c r="N1556">
        <v>0</v>
      </c>
      <c r="O1556">
        <v>1</v>
      </c>
      <c r="P1556">
        <v>500</v>
      </c>
      <c r="Q1556">
        <v>0</v>
      </c>
      <c r="R1556">
        <v>0</v>
      </c>
      <c r="S1556">
        <f>'[1]Vægt-arket'!$B$11+'[1]Vægt-arket'!$B$12*'[1]Vægt-arket'!$B$13</f>
        <v>0.75</v>
      </c>
      <c r="T1556">
        <v>0</v>
      </c>
    </row>
    <row r="1557" spans="1:20" x14ac:dyDescent="0.35">
      <c r="A1557" s="1">
        <v>43918</v>
      </c>
      <c r="B1557" t="s">
        <v>26</v>
      </c>
      <c r="C1557" s="2">
        <v>1593</v>
      </c>
      <c r="D1557">
        <f t="shared" si="58"/>
        <v>3.2022157758011316</v>
      </c>
      <c r="E1557">
        <f t="shared" si="57"/>
        <v>4.2047482842619388E-2</v>
      </c>
      <c r="F1557">
        <v>5</v>
      </c>
      <c r="G1557">
        <v>5.3</v>
      </c>
      <c r="H1557" s="3">
        <v>1184500</v>
      </c>
      <c r="I1557">
        <v>0</v>
      </c>
      <c r="J1557">
        <v>0</v>
      </c>
      <c r="K1557">
        <v>0</v>
      </c>
      <c r="L1557">
        <v>0</v>
      </c>
      <c r="M1557">
        <f>'[1]Skole-arket'!$D$17/'[1]Skole-arket'!$H$11</f>
        <v>0.15390184461420811</v>
      </c>
      <c r="N1557">
        <v>0</v>
      </c>
      <c r="O1557">
        <v>1</v>
      </c>
      <c r="P1557">
        <v>500</v>
      </c>
      <c r="Q1557">
        <v>0</v>
      </c>
      <c r="R1557">
        <v>0</v>
      </c>
      <c r="S1557">
        <f>'[1]Vægt-arket'!$B$11+'[1]Vægt-arket'!$B$12*'[1]Vægt-arket'!$B$13</f>
        <v>0.75</v>
      </c>
      <c r="T1557">
        <v>0</v>
      </c>
    </row>
    <row r="1558" spans="1:20" x14ac:dyDescent="0.35">
      <c r="A1558" s="1">
        <v>43919</v>
      </c>
      <c r="B1558" t="s">
        <v>26</v>
      </c>
      <c r="C1558" s="2">
        <v>1742</v>
      </c>
      <c r="D1558">
        <f t="shared" si="58"/>
        <v>3.2410481506716442</v>
      </c>
      <c r="E1558">
        <f>D1558-D1557</f>
        <v>3.8832374870512609E-2</v>
      </c>
      <c r="F1558">
        <v>6</v>
      </c>
      <c r="G1558">
        <v>1.3</v>
      </c>
      <c r="H1558" s="3">
        <v>1184500</v>
      </c>
      <c r="I1558">
        <v>0</v>
      </c>
      <c r="J1558">
        <v>0</v>
      </c>
      <c r="K1558">
        <v>0</v>
      </c>
      <c r="L1558">
        <v>0</v>
      </c>
      <c r="M1558">
        <f>'[1]Skole-arket'!$D$17/'[1]Skole-arket'!$H$11</f>
        <v>0.15390184461420811</v>
      </c>
      <c r="N1558">
        <v>0</v>
      </c>
      <c r="O1558">
        <v>1</v>
      </c>
      <c r="P1558">
        <v>50</v>
      </c>
      <c r="Q1558">
        <v>0</v>
      </c>
      <c r="R1558">
        <v>0</v>
      </c>
      <c r="S1558">
        <f>'[1]Vægt-arket'!$B$11+'[1]Vægt-arket'!$B$12*'[1]Vægt-arket'!$B$13</f>
        <v>0.75</v>
      </c>
      <c r="T1558">
        <v>0</v>
      </c>
    </row>
    <row r="1559" spans="1:20" x14ac:dyDescent="0.35">
      <c r="A1559" s="1">
        <v>43920</v>
      </c>
      <c r="B1559" t="s">
        <v>26</v>
      </c>
      <c r="C1559" s="2">
        <v>1914</v>
      </c>
      <c r="D1559">
        <f t="shared" si="58"/>
        <v>3.2819419334408249</v>
      </c>
      <c r="E1559">
        <f t="shared" si="57"/>
        <v>4.0893782769180653E-2</v>
      </c>
      <c r="F1559">
        <v>0</v>
      </c>
      <c r="G1559">
        <v>0.1</v>
      </c>
      <c r="H1559" s="3">
        <v>1184500</v>
      </c>
      <c r="I1559">
        <v>0</v>
      </c>
      <c r="J1559">
        <v>0</v>
      </c>
      <c r="K1559">
        <v>0</v>
      </c>
      <c r="L1559">
        <v>0</v>
      </c>
      <c r="M1559">
        <f>'[1]Skole-arket'!$D$17/'[1]Skole-arket'!$H$11</f>
        <v>0.15390184461420811</v>
      </c>
      <c r="N1559">
        <v>0</v>
      </c>
      <c r="O1559">
        <v>1</v>
      </c>
      <c r="P1559">
        <v>50</v>
      </c>
      <c r="Q1559">
        <v>0</v>
      </c>
      <c r="R1559">
        <v>0</v>
      </c>
      <c r="S1559">
        <f>'[1]Vægt-arket'!$B$11+'[1]Vægt-arket'!$B$12*'[1]Vægt-arket'!$B$13</f>
        <v>0.75</v>
      </c>
      <c r="T1559">
        <v>0</v>
      </c>
    </row>
    <row r="1560" spans="1:20" x14ac:dyDescent="0.35">
      <c r="A1560" s="1">
        <v>43921</v>
      </c>
      <c r="B1560" t="s">
        <v>26</v>
      </c>
      <c r="C1560" s="2">
        <v>2122</v>
      </c>
      <c r="D1560">
        <f t="shared" si="58"/>
        <v>3.3267453795653217</v>
      </c>
      <c r="E1560">
        <f t="shared" si="57"/>
        <v>4.4803446124496826E-2</v>
      </c>
      <c r="F1560">
        <v>1</v>
      </c>
      <c r="G1560">
        <v>3.4</v>
      </c>
      <c r="H1560" s="3">
        <v>1184500</v>
      </c>
      <c r="I1560">
        <v>0</v>
      </c>
      <c r="J1560">
        <v>0</v>
      </c>
      <c r="K1560">
        <v>0</v>
      </c>
      <c r="L1560">
        <v>0</v>
      </c>
      <c r="M1560">
        <f>'[1]Skole-arket'!$D$17/'[1]Skole-arket'!$H$11</f>
        <v>0.15390184461420811</v>
      </c>
      <c r="N1560">
        <v>0</v>
      </c>
      <c r="O1560">
        <v>1</v>
      </c>
      <c r="P1560">
        <v>50</v>
      </c>
      <c r="Q1560">
        <v>0</v>
      </c>
      <c r="R1560">
        <v>0</v>
      </c>
      <c r="S1560">
        <f>'[1]Vægt-arket'!$B$11+'[1]Vægt-arket'!$B$12*'[1]Vægt-arket'!$B$13</f>
        <v>0.75</v>
      </c>
      <c r="T1560">
        <v>0</v>
      </c>
    </row>
    <row r="1561" spans="1:20" x14ac:dyDescent="0.35">
      <c r="A1561" s="1">
        <v>43922</v>
      </c>
      <c r="B1561" t="s">
        <v>26</v>
      </c>
      <c r="C1561" s="2">
        <v>2327</v>
      </c>
      <c r="D1561">
        <f t="shared" si="58"/>
        <v>3.3667963832867298</v>
      </c>
      <c r="E1561">
        <f t="shared" si="57"/>
        <v>4.0051003721408129E-2</v>
      </c>
      <c r="F1561">
        <v>2</v>
      </c>
      <c r="G1561">
        <v>6.1</v>
      </c>
      <c r="H1561" s="3">
        <v>1184500</v>
      </c>
      <c r="I1561">
        <v>0</v>
      </c>
      <c r="J1561">
        <v>0</v>
      </c>
      <c r="K1561">
        <v>0</v>
      </c>
      <c r="L1561">
        <v>0</v>
      </c>
      <c r="M1561">
        <f>'[1]Skole-arket'!$D$17/'[1]Skole-arket'!$H$11</f>
        <v>0.15390184461420811</v>
      </c>
      <c r="N1561">
        <v>0</v>
      </c>
      <c r="O1561">
        <v>1</v>
      </c>
      <c r="P1561">
        <v>50</v>
      </c>
      <c r="Q1561">
        <v>0</v>
      </c>
      <c r="R1561">
        <v>0</v>
      </c>
      <c r="S1561">
        <f>'[1]Vægt-arket'!$B$11+'[1]Vægt-arket'!$B$12*'[1]Vægt-arket'!$B$13</f>
        <v>0.75</v>
      </c>
      <c r="T1561">
        <v>0</v>
      </c>
    </row>
    <row r="1562" spans="1:20" x14ac:dyDescent="0.35">
      <c r="A1562" s="1">
        <v>43923</v>
      </c>
      <c r="B1562" t="s">
        <v>26</v>
      </c>
      <c r="C1562" s="2">
        <v>2543</v>
      </c>
      <c r="D1562">
        <f t="shared" si="58"/>
        <v>3.405346360175709</v>
      </c>
      <c r="E1562">
        <f t="shared" si="57"/>
        <v>3.8549976888979209E-2</v>
      </c>
      <c r="F1562">
        <v>3</v>
      </c>
      <c r="G1562">
        <v>4.5999999999999996</v>
      </c>
      <c r="H1562" s="3">
        <v>1184500</v>
      </c>
      <c r="I1562">
        <v>0</v>
      </c>
      <c r="J1562">
        <v>0</v>
      </c>
      <c r="K1562">
        <v>0</v>
      </c>
      <c r="L1562">
        <v>0</v>
      </c>
      <c r="M1562">
        <f>'[1]Skole-arket'!$D$17/'[1]Skole-arket'!$H$11</f>
        <v>0.15390184461420811</v>
      </c>
      <c r="N1562">
        <v>0</v>
      </c>
      <c r="O1562">
        <v>1</v>
      </c>
      <c r="P1562">
        <v>50</v>
      </c>
      <c r="Q1562">
        <v>0</v>
      </c>
      <c r="R1562">
        <v>0</v>
      </c>
      <c r="S1562">
        <f>'[1]Vægt-arket'!$B$11+'[1]Vægt-arket'!$B$12*'[1]Vægt-arket'!$B$13</f>
        <v>0.75</v>
      </c>
      <c r="T1562">
        <v>0</v>
      </c>
    </row>
    <row r="1563" spans="1:20" x14ac:dyDescent="0.35">
      <c r="A1563" s="1">
        <v>43924</v>
      </c>
      <c r="B1563" t="s">
        <v>26</v>
      </c>
      <c r="C1563" s="2">
        <v>2788</v>
      </c>
      <c r="D1563">
        <f t="shared" si="58"/>
        <v>3.4452927694259716</v>
      </c>
      <c r="E1563">
        <f t="shared" si="57"/>
        <v>3.9946409250262604E-2</v>
      </c>
      <c r="F1563">
        <v>4</v>
      </c>
      <c r="G1563">
        <v>3.5</v>
      </c>
      <c r="H1563" s="3">
        <v>1184500</v>
      </c>
      <c r="I1563">
        <v>0</v>
      </c>
      <c r="J1563">
        <v>0</v>
      </c>
      <c r="K1563">
        <v>0</v>
      </c>
      <c r="L1563">
        <v>0</v>
      </c>
      <c r="M1563">
        <f>'[1]Skole-arket'!$D$17/'[1]Skole-arket'!$H$11</f>
        <v>0.15390184461420811</v>
      </c>
      <c r="N1563">
        <v>0</v>
      </c>
      <c r="O1563">
        <v>1</v>
      </c>
      <c r="P1563">
        <v>50</v>
      </c>
      <c r="Q1563">
        <v>0</v>
      </c>
      <c r="R1563">
        <v>0</v>
      </c>
      <c r="S1563">
        <f>'[1]Vægt-arket'!$B$11+'[1]Vægt-arket'!$B$12*'[1]Vægt-arket'!$B$13</f>
        <v>0.75</v>
      </c>
      <c r="T1563">
        <v>0</v>
      </c>
    </row>
    <row r="1564" spans="1:20" x14ac:dyDescent="0.35">
      <c r="A1564" s="1">
        <v>43925</v>
      </c>
      <c r="B1564" t="s">
        <v>26</v>
      </c>
      <c r="C1564" s="2">
        <v>2917</v>
      </c>
      <c r="D1564">
        <f t="shared" si="58"/>
        <v>3.4649364291217326</v>
      </c>
      <c r="E1564">
        <f t="shared" si="57"/>
        <v>1.9643659695760984E-2</v>
      </c>
      <c r="F1564">
        <v>5</v>
      </c>
      <c r="G1564">
        <v>3.8</v>
      </c>
      <c r="H1564" s="3">
        <v>1184500</v>
      </c>
      <c r="I1564">
        <v>0</v>
      </c>
      <c r="J1564">
        <v>0</v>
      </c>
      <c r="K1564">
        <v>0</v>
      </c>
      <c r="L1564">
        <v>0</v>
      </c>
      <c r="M1564">
        <f>'[1]Skole-arket'!$D$17/'[1]Skole-arket'!$H$11</f>
        <v>0.15390184461420811</v>
      </c>
      <c r="N1564">
        <v>0</v>
      </c>
      <c r="O1564">
        <v>1</v>
      </c>
      <c r="P1564">
        <v>50</v>
      </c>
      <c r="Q1564">
        <v>0</v>
      </c>
      <c r="R1564">
        <v>0</v>
      </c>
      <c r="S1564">
        <f>'[1]Vægt-arket'!$B$11+'[1]Vægt-arket'!$B$12*'[1]Vægt-arket'!$B$13</f>
        <v>0.75</v>
      </c>
      <c r="T1564">
        <v>0</v>
      </c>
    </row>
    <row r="1565" spans="1:20" x14ac:dyDescent="0.35">
      <c r="A1565" s="1">
        <v>43926</v>
      </c>
      <c r="B1565" t="s">
        <v>26</v>
      </c>
      <c r="C1565" s="2">
        <v>3089</v>
      </c>
      <c r="D1565">
        <f t="shared" si="58"/>
        <v>3.4898179083014504</v>
      </c>
      <c r="E1565">
        <f t="shared" si="57"/>
        <v>2.4881479179717836E-2</v>
      </c>
      <c r="F1565">
        <v>6</v>
      </c>
      <c r="G1565">
        <v>6.2</v>
      </c>
      <c r="H1565" s="3">
        <v>1184500</v>
      </c>
      <c r="I1565">
        <v>0</v>
      </c>
      <c r="J1565">
        <v>0</v>
      </c>
      <c r="K1565">
        <v>0</v>
      </c>
      <c r="L1565">
        <v>0</v>
      </c>
      <c r="M1565">
        <f>'[1]Skole-arket'!$D$17/'[1]Skole-arket'!$H$11</f>
        <v>0.15390184461420811</v>
      </c>
      <c r="N1565">
        <v>0</v>
      </c>
      <c r="O1565">
        <v>1</v>
      </c>
      <c r="P1565">
        <v>50</v>
      </c>
      <c r="Q1565">
        <v>0</v>
      </c>
      <c r="R1565">
        <v>0</v>
      </c>
      <c r="S1565">
        <f>'[1]Vægt-arket'!$B$11+'[1]Vægt-arket'!$B$12*'[1]Vægt-arket'!$B$13</f>
        <v>0.75</v>
      </c>
      <c r="T1565">
        <v>0</v>
      </c>
    </row>
    <row r="1566" spans="1:20" x14ac:dyDescent="0.35">
      <c r="A1566" s="1">
        <v>43927</v>
      </c>
      <c r="B1566" t="s">
        <v>26</v>
      </c>
      <c r="C1566" s="2">
        <v>3220</v>
      </c>
      <c r="D1566">
        <f t="shared" si="58"/>
        <v>3.5078558716958308</v>
      </c>
      <c r="E1566">
        <f t="shared" si="57"/>
        <v>1.8037963394380352E-2</v>
      </c>
      <c r="F1566">
        <v>0</v>
      </c>
      <c r="G1566">
        <v>9.1999999999999993</v>
      </c>
      <c r="H1566" s="3">
        <v>1184500</v>
      </c>
      <c r="I1566">
        <v>0</v>
      </c>
      <c r="J1566">
        <v>0</v>
      </c>
      <c r="K1566">
        <v>0</v>
      </c>
      <c r="L1566">
        <v>0</v>
      </c>
      <c r="M1566">
        <f>'[1]Skole-arket'!$D$17/'[1]Skole-arket'!$H$11</f>
        <v>0.15390184461420811</v>
      </c>
      <c r="N1566">
        <v>0</v>
      </c>
      <c r="O1566">
        <v>1</v>
      </c>
      <c r="P1566">
        <v>50</v>
      </c>
      <c r="Q1566">
        <v>0</v>
      </c>
      <c r="R1566">
        <v>0</v>
      </c>
      <c r="S1566">
        <f>'[1]Vægt-arket'!$B$11+'[1]Vægt-arket'!$B$12*'[1]Vægt-arket'!$B$13</f>
        <v>0.75</v>
      </c>
      <c r="T1566">
        <v>0</v>
      </c>
    </row>
    <row r="1567" spans="1:20" x14ac:dyDescent="0.35">
      <c r="A1567" s="1">
        <v>43928</v>
      </c>
      <c r="B1567" t="s">
        <v>26</v>
      </c>
      <c r="C1567" s="2">
        <v>3464</v>
      </c>
      <c r="D1567">
        <f t="shared" si="58"/>
        <v>3.5395778833453089</v>
      </c>
      <c r="E1567">
        <f t="shared" si="57"/>
        <v>3.1722011649478077E-2</v>
      </c>
      <c r="F1567">
        <v>1</v>
      </c>
      <c r="G1567">
        <v>8.6</v>
      </c>
      <c r="H1567" s="3">
        <v>1184500</v>
      </c>
      <c r="I1567">
        <v>0</v>
      </c>
      <c r="J1567">
        <v>0</v>
      </c>
      <c r="K1567">
        <v>0</v>
      </c>
      <c r="L1567">
        <v>0</v>
      </c>
      <c r="M1567">
        <f>'[1]Skole-arket'!$D$17/'[1]Skole-arket'!$H$11</f>
        <v>0.15390184461420811</v>
      </c>
      <c r="N1567">
        <v>0</v>
      </c>
      <c r="O1567">
        <v>1</v>
      </c>
      <c r="P1567">
        <v>50</v>
      </c>
      <c r="Q1567">
        <v>0</v>
      </c>
      <c r="R1567">
        <v>0</v>
      </c>
      <c r="S1567">
        <f>'[1]Vægt-arket'!$B$11+'[1]Vægt-arket'!$B$12*'[1]Vægt-arket'!$B$13</f>
        <v>0.75</v>
      </c>
      <c r="T1567">
        <v>0</v>
      </c>
    </row>
    <row r="1568" spans="1:20" x14ac:dyDescent="0.35">
      <c r="A1568" s="1">
        <v>43929</v>
      </c>
      <c r="B1568" t="s">
        <v>26</v>
      </c>
      <c r="C1568" s="2">
        <v>3735</v>
      </c>
      <c r="D1568">
        <f t="shared" si="58"/>
        <v>3.5722906061514177</v>
      </c>
      <c r="E1568">
        <f t="shared" si="57"/>
        <v>3.2712722806108818E-2</v>
      </c>
      <c r="F1568">
        <v>2</v>
      </c>
      <c r="G1568">
        <v>9.8000000000000007</v>
      </c>
      <c r="H1568" s="3">
        <v>1184500</v>
      </c>
      <c r="I1568">
        <v>0</v>
      </c>
      <c r="J1568">
        <v>0</v>
      </c>
      <c r="K1568">
        <v>0</v>
      </c>
      <c r="L1568">
        <v>0</v>
      </c>
      <c r="M1568">
        <f>'[1]Skole-arket'!$D$17/'[1]Skole-arket'!$H$11</f>
        <v>0.15390184461420811</v>
      </c>
      <c r="N1568">
        <v>0</v>
      </c>
      <c r="O1568">
        <v>1</v>
      </c>
      <c r="P1568">
        <v>50</v>
      </c>
      <c r="Q1568">
        <v>0</v>
      </c>
      <c r="R1568">
        <v>0</v>
      </c>
      <c r="S1568">
        <f>'[1]Vægt-arket'!$B$11+'[1]Vægt-arket'!$B$12*'[1]Vægt-arket'!$B$13</f>
        <v>0.75</v>
      </c>
      <c r="T1568">
        <v>0</v>
      </c>
    </row>
    <row r="1569" spans="1:20" x14ac:dyDescent="0.35">
      <c r="A1569" s="1">
        <v>43930</v>
      </c>
      <c r="B1569" t="s">
        <v>26</v>
      </c>
      <c r="C1569" s="2">
        <v>3975</v>
      </c>
      <c r="D1569">
        <f t="shared" si="58"/>
        <v>3.5993371329924893</v>
      </c>
      <c r="E1569">
        <f t="shared" si="57"/>
        <v>2.7046526841071561E-2</v>
      </c>
      <c r="F1569">
        <v>3</v>
      </c>
      <c r="G1569">
        <v>8.1999999999999993</v>
      </c>
      <c r="H1569" s="3">
        <v>1184500</v>
      </c>
      <c r="I1569">
        <v>0</v>
      </c>
      <c r="J1569">
        <v>0</v>
      </c>
      <c r="K1569">
        <v>0</v>
      </c>
      <c r="L1569">
        <v>0</v>
      </c>
      <c r="M1569">
        <f>'[1]Skole-arket'!$D$17/'[1]Skole-arket'!$H$11</f>
        <v>0.15390184461420811</v>
      </c>
      <c r="N1569">
        <v>0</v>
      </c>
      <c r="O1569">
        <v>1</v>
      </c>
      <c r="P1569">
        <v>50</v>
      </c>
      <c r="Q1569">
        <v>0</v>
      </c>
      <c r="R1569">
        <v>0</v>
      </c>
      <c r="S1569">
        <f>'[1]Vægt-arket'!$B$11+'[1]Vægt-arket'!$B$12*'[1]Vægt-arket'!$B$13</f>
        <v>0.75</v>
      </c>
      <c r="T1569">
        <v>0</v>
      </c>
    </row>
    <row r="1570" spans="1:20" x14ac:dyDescent="0.35">
      <c r="A1570" s="1">
        <v>43931</v>
      </c>
      <c r="B1570" t="s">
        <v>26</v>
      </c>
      <c r="C1570" s="2">
        <v>4123</v>
      </c>
      <c r="D1570">
        <f t="shared" si="58"/>
        <v>3.6152133348013584</v>
      </c>
      <c r="E1570">
        <f t="shared" si="57"/>
        <v>1.5876201808869173E-2</v>
      </c>
      <c r="F1570">
        <v>4</v>
      </c>
      <c r="G1570">
        <v>5.6</v>
      </c>
      <c r="H1570" s="3">
        <v>1184500</v>
      </c>
      <c r="I1570">
        <v>0</v>
      </c>
      <c r="J1570">
        <v>0</v>
      </c>
      <c r="K1570">
        <v>0</v>
      </c>
      <c r="L1570">
        <v>0</v>
      </c>
      <c r="M1570">
        <f>'[1]Skole-arket'!$D$17/'[1]Skole-arket'!$H$11</f>
        <v>0.15390184461420811</v>
      </c>
      <c r="N1570">
        <v>0</v>
      </c>
      <c r="O1570">
        <v>1</v>
      </c>
      <c r="P1570">
        <v>50</v>
      </c>
      <c r="Q1570">
        <v>0</v>
      </c>
      <c r="R1570">
        <v>0</v>
      </c>
      <c r="S1570">
        <f>'[1]Vægt-arket'!$B$11+'[1]Vægt-arket'!$B$12*'[1]Vægt-arket'!$B$13</f>
        <v>0.75</v>
      </c>
      <c r="T1570">
        <v>0</v>
      </c>
    </row>
    <row r="1571" spans="1:20" x14ac:dyDescent="0.35">
      <c r="A1571" s="1">
        <v>43932</v>
      </c>
      <c r="B1571" t="s">
        <v>26</v>
      </c>
      <c r="C1571" s="2">
        <v>4323</v>
      </c>
      <c r="D1571">
        <f t="shared" si="58"/>
        <v>3.635785235533652</v>
      </c>
      <c r="E1571">
        <f t="shared" si="57"/>
        <v>2.0571900732293535E-2</v>
      </c>
      <c r="F1571">
        <v>5</v>
      </c>
      <c r="G1571">
        <v>6.6</v>
      </c>
      <c r="H1571" s="3">
        <v>1184500</v>
      </c>
      <c r="I1571">
        <v>0</v>
      </c>
      <c r="J1571">
        <v>0</v>
      </c>
      <c r="K1571">
        <v>0</v>
      </c>
      <c r="L1571">
        <v>0</v>
      </c>
      <c r="M1571">
        <f>'[1]Skole-arket'!$D$17/'[1]Skole-arket'!$H$11</f>
        <v>0.15390184461420811</v>
      </c>
      <c r="N1571">
        <v>0</v>
      </c>
      <c r="O1571">
        <v>1</v>
      </c>
      <c r="P1571">
        <v>50</v>
      </c>
      <c r="Q1571">
        <v>0</v>
      </c>
      <c r="R1571">
        <v>0</v>
      </c>
      <c r="S1571">
        <f>'[1]Vægt-arket'!$B$11+'[1]Vægt-arket'!$B$12*'[1]Vægt-arket'!$B$13</f>
        <v>0.75</v>
      </c>
      <c r="T1571">
        <v>0</v>
      </c>
    </row>
    <row r="1572" spans="1:20" x14ac:dyDescent="0.35">
      <c r="A1572" s="1">
        <v>43933</v>
      </c>
      <c r="B1572" t="s">
        <v>26</v>
      </c>
      <c r="C1572" s="2">
        <v>4505</v>
      </c>
      <c r="D1572">
        <f t="shared" si="58"/>
        <v>3.6536947953150816</v>
      </c>
      <c r="E1572">
        <f t="shared" si="57"/>
        <v>1.7909559781429607E-2</v>
      </c>
      <c r="F1572">
        <v>6</v>
      </c>
      <c r="G1572">
        <v>8.8000000000000007</v>
      </c>
      <c r="H1572" s="3">
        <v>1184500</v>
      </c>
      <c r="I1572">
        <v>0</v>
      </c>
      <c r="J1572">
        <v>0</v>
      </c>
      <c r="K1572">
        <v>0</v>
      </c>
      <c r="L1572">
        <v>0</v>
      </c>
      <c r="M1572">
        <f>'[1]Skole-arket'!$D$17/'[1]Skole-arket'!$H$11</f>
        <v>0.15390184461420811</v>
      </c>
      <c r="N1572">
        <v>0</v>
      </c>
      <c r="O1572">
        <v>1</v>
      </c>
      <c r="P1572">
        <v>50</v>
      </c>
      <c r="Q1572">
        <v>0</v>
      </c>
      <c r="R1572">
        <v>0</v>
      </c>
      <c r="S1572">
        <f>'[1]Vægt-arket'!$B$11+'[1]Vægt-arket'!$B$12*'[1]Vægt-arket'!$B$13</f>
        <v>0.75</v>
      </c>
      <c r="T1572">
        <v>0</v>
      </c>
    </row>
    <row r="1573" spans="1:20" x14ac:dyDescent="0.35">
      <c r="A1573" s="1">
        <v>43934</v>
      </c>
      <c r="B1573" t="s">
        <v>26</v>
      </c>
      <c r="C1573" s="2">
        <v>4705</v>
      </c>
      <c r="D1573">
        <f t="shared" si="58"/>
        <v>3.6725596277632757</v>
      </c>
      <c r="E1573">
        <f t="shared" si="57"/>
        <v>1.8864832448194147E-2</v>
      </c>
      <c r="F1573">
        <v>0</v>
      </c>
      <c r="G1573">
        <v>4.5999999999999996</v>
      </c>
      <c r="H1573" s="3">
        <v>1184500</v>
      </c>
      <c r="I1573">
        <v>0</v>
      </c>
      <c r="J1573">
        <v>0</v>
      </c>
      <c r="K1573">
        <v>0</v>
      </c>
      <c r="L1573">
        <v>0</v>
      </c>
      <c r="M1573">
        <f>'[1]Skole-arket'!$D$17/'[1]Skole-arket'!$H$11</f>
        <v>0.15390184461420811</v>
      </c>
      <c r="N1573">
        <v>0</v>
      </c>
      <c r="O1573">
        <v>1</v>
      </c>
      <c r="P1573">
        <v>50</v>
      </c>
      <c r="Q1573">
        <v>0</v>
      </c>
      <c r="R1573">
        <v>0</v>
      </c>
      <c r="S1573">
        <f>'[1]Vægt-arket'!$B$11+'[1]Vægt-arket'!$B$12*'[1]Vægt-arket'!$B$13</f>
        <v>0.75</v>
      </c>
      <c r="T1573">
        <v>0</v>
      </c>
    </row>
    <row r="1574" spans="1:20" x14ac:dyDescent="0.35">
      <c r="A1574" s="1">
        <v>43935</v>
      </c>
      <c r="B1574" t="s">
        <v>26</v>
      </c>
      <c r="C1574" s="2">
        <v>4884</v>
      </c>
      <c r="D1574">
        <f t="shared" si="58"/>
        <v>3.688775655272845</v>
      </c>
      <c r="E1574">
        <f t="shared" si="57"/>
        <v>1.6216027509569297E-2</v>
      </c>
      <c r="F1574">
        <v>1</v>
      </c>
      <c r="G1574">
        <v>5.0999999999999996</v>
      </c>
      <c r="H1574" s="3">
        <v>1184500</v>
      </c>
      <c r="I1574">
        <v>0</v>
      </c>
      <c r="J1574">
        <v>0</v>
      </c>
      <c r="K1574">
        <v>0</v>
      </c>
      <c r="L1574">
        <v>0</v>
      </c>
      <c r="M1574">
        <f>'[1]Skole-arket'!$D$17/'[1]Skole-arket'!$H$11</f>
        <v>0.15390184461420811</v>
      </c>
      <c r="N1574">
        <v>0</v>
      </c>
      <c r="O1574">
        <v>1</v>
      </c>
      <c r="P1574">
        <v>50</v>
      </c>
      <c r="Q1574">
        <v>0</v>
      </c>
      <c r="R1574">
        <v>0</v>
      </c>
      <c r="S1574">
        <f>'[1]Vægt-arket'!$B$11+'[1]Vægt-arket'!$B$12*'[1]Vægt-arket'!$B$13</f>
        <v>0.75</v>
      </c>
      <c r="T1574">
        <v>0</v>
      </c>
    </row>
    <row r="1575" spans="1:20" x14ac:dyDescent="0.35">
      <c r="A1575" s="1">
        <v>43936</v>
      </c>
      <c r="B1575" t="s">
        <v>26</v>
      </c>
      <c r="C1575" s="2">
        <v>5099</v>
      </c>
      <c r="D1575">
        <f t="shared" si="58"/>
        <v>3.7074850119674734</v>
      </c>
      <c r="E1575">
        <f t="shared" si="57"/>
        <v>1.8709356694628365E-2</v>
      </c>
      <c r="F1575">
        <v>2</v>
      </c>
      <c r="G1575">
        <v>10.5</v>
      </c>
      <c r="H1575" s="3">
        <v>1184500</v>
      </c>
      <c r="I1575">
        <v>0</v>
      </c>
      <c r="J1575">
        <v>0</v>
      </c>
      <c r="K1575">
        <v>0</v>
      </c>
      <c r="L1575">
        <v>0</v>
      </c>
      <c r="M1575">
        <f>'[1]Skole-arket'!$D$17/'[1]Skole-arket'!$H$11</f>
        <v>0.15390184461420811</v>
      </c>
      <c r="N1575">
        <v>0</v>
      </c>
      <c r="O1575">
        <v>1</v>
      </c>
      <c r="P1575">
        <v>50</v>
      </c>
      <c r="Q1575">
        <v>0</v>
      </c>
      <c r="R1575">
        <v>0</v>
      </c>
      <c r="S1575">
        <f>'[1]Vægt-arket'!$B$11+'[1]Vægt-arket'!$B$12*'[1]Vægt-arket'!$B$13</f>
        <v>0.75</v>
      </c>
      <c r="T1575">
        <v>0</v>
      </c>
    </row>
    <row r="1576" spans="1:20" x14ac:dyDescent="0.35">
      <c r="A1576" s="1">
        <v>43937</v>
      </c>
      <c r="B1576" t="s">
        <v>26</v>
      </c>
      <c r="C1576" s="2">
        <v>5320</v>
      </c>
      <c r="D1576">
        <f t="shared" si="58"/>
        <v>3.7259116322950483</v>
      </c>
      <c r="E1576">
        <f t="shared" si="57"/>
        <v>1.8426620327574916E-2</v>
      </c>
      <c r="F1576">
        <v>3</v>
      </c>
      <c r="G1576">
        <v>8.8000000000000007</v>
      </c>
      <c r="H1576" s="3">
        <v>1184500</v>
      </c>
      <c r="I1576">
        <v>0</v>
      </c>
      <c r="J1576">
        <v>0</v>
      </c>
      <c r="K1576">
        <v>0</v>
      </c>
      <c r="L1576">
        <v>0</v>
      </c>
      <c r="M1576">
        <f>'[1]Skole-arket'!$D$17/'[1]Skole-arket'!$H$11</f>
        <v>0.15390184461420811</v>
      </c>
      <c r="N1576">
        <v>0</v>
      </c>
      <c r="O1576">
        <v>1</v>
      </c>
      <c r="P1576">
        <v>50</v>
      </c>
      <c r="Q1576">
        <v>1</v>
      </c>
      <c r="R1576">
        <v>0</v>
      </c>
      <c r="S1576">
        <f>'[1]Vægt-arket'!$B$11+'[1]Vægt-arket'!$B$12*'[1]Vægt-arket'!$B$13</f>
        <v>0.75</v>
      </c>
      <c r="T1576">
        <v>0</v>
      </c>
    </row>
    <row r="1577" spans="1:20" x14ac:dyDescent="0.35">
      <c r="A1577" s="1">
        <v>43938</v>
      </c>
      <c r="B1577" t="s">
        <v>26</v>
      </c>
      <c r="C1577" s="2">
        <v>5542</v>
      </c>
      <c r="D1577">
        <f t="shared" si="58"/>
        <v>3.743666521446213</v>
      </c>
      <c r="E1577">
        <f t="shared" si="57"/>
        <v>1.7754889151164743E-2</v>
      </c>
      <c r="F1577">
        <v>4</v>
      </c>
      <c r="G1577">
        <v>6.2</v>
      </c>
      <c r="H1577" s="3">
        <v>1184500</v>
      </c>
      <c r="I1577">
        <v>0</v>
      </c>
      <c r="J1577">
        <v>0</v>
      </c>
      <c r="K1577">
        <v>0</v>
      </c>
      <c r="L1577">
        <v>0</v>
      </c>
      <c r="M1577">
        <f>'[1]Skole-arket'!$D$17/'[1]Skole-arket'!$H$11</f>
        <v>0.15390184461420811</v>
      </c>
      <c r="N1577">
        <v>0</v>
      </c>
      <c r="O1577">
        <v>1</v>
      </c>
      <c r="P1577">
        <v>50</v>
      </c>
      <c r="Q1577">
        <v>1</v>
      </c>
      <c r="R1577">
        <v>0</v>
      </c>
      <c r="S1577">
        <f>'[1]Vægt-arket'!$B$11+'[1]Vægt-arket'!$B$12*'[1]Vægt-arket'!$B$13</f>
        <v>0.75</v>
      </c>
      <c r="T1577">
        <v>0</v>
      </c>
    </row>
    <row r="1578" spans="1:20" x14ac:dyDescent="0.35">
      <c r="A1578" s="1">
        <v>43939</v>
      </c>
      <c r="B1578" t="s">
        <v>26</v>
      </c>
      <c r="C1578" s="2">
        <v>5722</v>
      </c>
      <c r="D1578">
        <f t="shared" si="58"/>
        <v>3.7575478534692439</v>
      </c>
      <c r="E1578">
        <f t="shared" si="57"/>
        <v>1.3881332023030879E-2</v>
      </c>
      <c r="F1578">
        <v>5</v>
      </c>
      <c r="G1578">
        <v>5.9</v>
      </c>
      <c r="H1578" s="3">
        <v>1184500</v>
      </c>
      <c r="I1578">
        <v>0</v>
      </c>
      <c r="J1578">
        <v>0</v>
      </c>
      <c r="K1578">
        <v>0</v>
      </c>
      <c r="L1578">
        <v>0</v>
      </c>
      <c r="M1578">
        <f>'[1]Skole-arket'!$D$17/'[1]Skole-arket'!$H$11</f>
        <v>0.15390184461420811</v>
      </c>
      <c r="N1578">
        <v>0</v>
      </c>
      <c r="O1578">
        <v>1</v>
      </c>
      <c r="P1578">
        <v>50</v>
      </c>
      <c r="Q1578">
        <v>1</v>
      </c>
      <c r="R1578">
        <v>0</v>
      </c>
      <c r="S1578">
        <f>'[1]Vægt-arket'!$B$11+'[1]Vægt-arket'!$B$12*'[1]Vægt-arket'!$B$13</f>
        <v>0.75</v>
      </c>
      <c r="T1578">
        <v>0</v>
      </c>
    </row>
    <row r="1579" spans="1:20" x14ac:dyDescent="0.35">
      <c r="A1579" s="1">
        <v>43940</v>
      </c>
      <c r="B1579" t="s">
        <v>26</v>
      </c>
      <c r="C1579" s="2">
        <v>5914</v>
      </c>
      <c r="D1579">
        <f t="shared" si="58"/>
        <v>3.7718813201900989</v>
      </c>
      <c r="E1579">
        <f t="shared" si="57"/>
        <v>1.4333466720855004E-2</v>
      </c>
      <c r="F1579">
        <v>6</v>
      </c>
      <c r="G1579">
        <v>7.8</v>
      </c>
      <c r="H1579" s="3">
        <v>1184500</v>
      </c>
      <c r="I1579">
        <v>0</v>
      </c>
      <c r="J1579">
        <v>0</v>
      </c>
      <c r="K1579">
        <v>0</v>
      </c>
      <c r="L1579">
        <v>0</v>
      </c>
      <c r="M1579">
        <f>'[1]Skole-arket'!$D$17/'[1]Skole-arket'!$H$11</f>
        <v>0.15390184461420811</v>
      </c>
      <c r="N1579">
        <v>0</v>
      </c>
      <c r="O1579">
        <v>1</v>
      </c>
      <c r="P1579">
        <v>50</v>
      </c>
      <c r="Q1579">
        <v>1</v>
      </c>
      <c r="R1579">
        <v>0</v>
      </c>
      <c r="S1579">
        <f>'[1]Vægt-arket'!$B$11+'[1]Vægt-arket'!$B$12*'[1]Vægt-arket'!$B$13</f>
        <v>0.75</v>
      </c>
      <c r="T1579">
        <v>0</v>
      </c>
    </row>
    <row r="1580" spans="1:20" x14ac:dyDescent="0.35">
      <c r="A1580" s="1">
        <v>43941</v>
      </c>
      <c r="B1580" t="s">
        <v>26</v>
      </c>
      <c r="C1580" s="2">
        <v>6125</v>
      </c>
      <c r="D1580">
        <f t="shared" si="58"/>
        <v>3.7871060930365701</v>
      </c>
      <c r="E1580">
        <f t="shared" si="57"/>
        <v>1.5224772846471168E-2</v>
      </c>
      <c r="F1580">
        <v>0</v>
      </c>
      <c r="G1580">
        <v>9.6999999999999993</v>
      </c>
      <c r="H1580" s="3">
        <v>1184500</v>
      </c>
      <c r="I1580">
        <v>0</v>
      </c>
      <c r="J1580">
        <v>0</v>
      </c>
      <c r="K1580">
        <v>0</v>
      </c>
      <c r="L1580">
        <v>0</v>
      </c>
      <c r="M1580">
        <f>'[1]Skole-arket'!$D$17/'[1]Skole-arket'!$H$11</f>
        <v>0.15390184461420811</v>
      </c>
      <c r="N1580">
        <v>0</v>
      </c>
      <c r="O1580">
        <v>1</v>
      </c>
      <c r="P1580">
        <v>50</v>
      </c>
      <c r="Q1580">
        <v>1</v>
      </c>
      <c r="R1580">
        <v>0</v>
      </c>
      <c r="S1580">
        <f>'[1]Vægt-arket'!$B$11+'[1]Vægt-arket'!$B$12*'[1]Vægt-arket'!$B$13</f>
        <v>0.75</v>
      </c>
      <c r="T1580">
        <v>0</v>
      </c>
    </row>
    <row r="1581" spans="1:20" x14ac:dyDescent="0.35">
      <c r="A1581" s="1">
        <v>43942</v>
      </c>
      <c r="B1581" t="s">
        <v>26</v>
      </c>
      <c r="C1581" s="2">
        <v>6288</v>
      </c>
      <c r="D1581">
        <f t="shared" si="58"/>
        <v>3.7985125330313516</v>
      </c>
      <c r="E1581">
        <f t="shared" si="57"/>
        <v>1.1406439994781525E-2</v>
      </c>
      <c r="F1581">
        <v>1</v>
      </c>
      <c r="G1581">
        <v>11.2</v>
      </c>
      <c r="H1581" s="3">
        <v>1184500</v>
      </c>
      <c r="I1581">
        <v>0</v>
      </c>
      <c r="J1581">
        <v>0</v>
      </c>
      <c r="K1581">
        <v>0</v>
      </c>
      <c r="L1581">
        <v>0</v>
      </c>
      <c r="M1581">
        <f>'[1]Skole-arket'!$D$17/'[1]Skole-arket'!$H$11</f>
        <v>0.15390184461420811</v>
      </c>
      <c r="N1581">
        <v>0</v>
      </c>
      <c r="O1581">
        <v>1</v>
      </c>
      <c r="P1581">
        <v>50</v>
      </c>
      <c r="Q1581">
        <v>1</v>
      </c>
      <c r="R1581">
        <v>0</v>
      </c>
      <c r="S1581">
        <f>'[1]Vægt-arket'!$B$11+'[1]Vægt-arket'!$B$12*'[1]Vægt-arket'!$B$13</f>
        <v>0.75</v>
      </c>
      <c r="T1581">
        <v>0</v>
      </c>
    </row>
    <row r="1582" spans="1:20" x14ac:dyDescent="0.35">
      <c r="A1582" s="1">
        <v>43943</v>
      </c>
      <c r="B1582" t="s">
        <v>26</v>
      </c>
      <c r="C1582" s="2">
        <v>6577</v>
      </c>
      <c r="D1582">
        <f t="shared" si="58"/>
        <v>3.8180278418592564</v>
      </c>
      <c r="E1582">
        <f t="shared" si="57"/>
        <v>1.9515308827904754E-2</v>
      </c>
      <c r="F1582">
        <v>2</v>
      </c>
      <c r="G1582">
        <v>11.1</v>
      </c>
      <c r="H1582" s="3">
        <v>1184500</v>
      </c>
      <c r="I1582">
        <v>0</v>
      </c>
      <c r="J1582">
        <v>0</v>
      </c>
      <c r="K1582">
        <v>0</v>
      </c>
      <c r="L1582">
        <v>0</v>
      </c>
      <c r="M1582">
        <f>'[1]Skole-arket'!$D$17/'[1]Skole-arket'!$H$11</f>
        <v>0.15390184461420811</v>
      </c>
      <c r="N1582">
        <v>0</v>
      </c>
      <c r="O1582">
        <v>1</v>
      </c>
      <c r="P1582">
        <v>50</v>
      </c>
      <c r="Q1582">
        <v>1</v>
      </c>
      <c r="R1582">
        <v>0</v>
      </c>
      <c r="S1582">
        <f>'[1]Vægt-arket'!$B$11+'[1]Vægt-arket'!$B$12*'[1]Vægt-arket'!$B$13</f>
        <v>0.75</v>
      </c>
      <c r="T1582">
        <v>0</v>
      </c>
    </row>
    <row r="1583" spans="1:20" x14ac:dyDescent="0.35">
      <c r="A1583" s="1">
        <v>43944</v>
      </c>
      <c r="B1583" t="s">
        <v>26</v>
      </c>
      <c r="C1583" s="2">
        <v>6868</v>
      </c>
      <c r="D1583">
        <f t="shared" si="58"/>
        <v>3.8368302864888788</v>
      </c>
      <c r="E1583">
        <f t="shared" si="57"/>
        <v>1.8802444629622439E-2</v>
      </c>
      <c r="F1583">
        <v>3</v>
      </c>
      <c r="G1583">
        <v>10.9</v>
      </c>
      <c r="H1583" s="3">
        <v>1184500</v>
      </c>
      <c r="I1583">
        <v>0</v>
      </c>
      <c r="J1583">
        <v>0</v>
      </c>
      <c r="K1583">
        <v>0</v>
      </c>
      <c r="L1583">
        <v>0</v>
      </c>
      <c r="M1583">
        <f>'[1]Skole-arket'!$D$17/'[1]Skole-arket'!$H$11</f>
        <v>0.15390184461420811</v>
      </c>
      <c r="N1583">
        <v>0</v>
      </c>
      <c r="O1583">
        <v>1</v>
      </c>
      <c r="P1583">
        <v>50</v>
      </c>
      <c r="Q1583">
        <v>1</v>
      </c>
      <c r="R1583">
        <v>0</v>
      </c>
      <c r="S1583">
        <f>'[1]Vægt-arket'!$B$11+'[1]Vægt-arket'!$B$12*'[1]Vægt-arket'!$B$13</f>
        <v>0.75</v>
      </c>
      <c r="T1583">
        <v>0</v>
      </c>
    </row>
    <row r="1584" spans="1:20" x14ac:dyDescent="0.35">
      <c r="A1584" s="1">
        <v>43945</v>
      </c>
      <c r="B1584" t="s">
        <v>26</v>
      </c>
      <c r="C1584" s="2">
        <v>7096</v>
      </c>
      <c r="D1584">
        <f t="shared" si="58"/>
        <v>3.85101360682367</v>
      </c>
      <c r="E1584">
        <f t="shared" si="57"/>
        <v>1.4183320334791194E-2</v>
      </c>
      <c r="F1584">
        <v>4</v>
      </c>
      <c r="G1584">
        <v>7.9</v>
      </c>
      <c r="H1584" s="3">
        <v>1184500</v>
      </c>
      <c r="I1584">
        <v>0</v>
      </c>
      <c r="J1584">
        <v>0</v>
      </c>
      <c r="K1584">
        <v>0</v>
      </c>
      <c r="L1584">
        <v>0</v>
      </c>
      <c r="M1584">
        <f>'[1]Skole-arket'!$D$17/'[1]Skole-arket'!$H$11</f>
        <v>0.15390184461420811</v>
      </c>
      <c r="N1584">
        <v>0</v>
      </c>
      <c r="O1584">
        <v>1</v>
      </c>
      <c r="P1584">
        <v>50</v>
      </c>
      <c r="Q1584">
        <v>1</v>
      </c>
      <c r="R1584">
        <v>0</v>
      </c>
      <c r="S1584">
        <f>'[1]Vægt-arket'!$B$11+'[1]Vægt-arket'!$B$12*'[1]Vægt-arket'!$B$13</f>
        <v>0.75</v>
      </c>
      <c r="T1584">
        <v>0</v>
      </c>
    </row>
    <row r="1585" spans="1:20" x14ac:dyDescent="0.35">
      <c r="A1585" s="1">
        <v>43946</v>
      </c>
      <c r="B1585" t="s">
        <v>26</v>
      </c>
      <c r="C1585" s="2">
        <v>7234</v>
      </c>
      <c r="D1585">
        <f t="shared" si="58"/>
        <v>3.8593785044256008</v>
      </c>
      <c r="E1585">
        <f t="shared" si="57"/>
        <v>8.3648976019308208E-3</v>
      </c>
      <c r="F1585">
        <v>5</v>
      </c>
      <c r="G1585">
        <v>8</v>
      </c>
      <c r="H1585" s="3">
        <v>1184500</v>
      </c>
      <c r="I1585">
        <v>0</v>
      </c>
      <c r="J1585">
        <v>0</v>
      </c>
      <c r="K1585">
        <v>0</v>
      </c>
      <c r="L1585">
        <v>0</v>
      </c>
      <c r="M1585">
        <f>'[1]Skole-arket'!$D$17/'[1]Skole-arket'!$H$11</f>
        <v>0.15390184461420811</v>
      </c>
      <c r="N1585">
        <v>0</v>
      </c>
      <c r="O1585">
        <v>1</v>
      </c>
      <c r="P1585">
        <v>50</v>
      </c>
      <c r="Q1585">
        <v>1</v>
      </c>
      <c r="R1585">
        <v>0</v>
      </c>
      <c r="S1585">
        <f>'[1]Vægt-arket'!$B$11+'[1]Vægt-arket'!$B$12*'[1]Vægt-arket'!$B$13</f>
        <v>0.75</v>
      </c>
      <c r="T1585">
        <v>0</v>
      </c>
    </row>
    <row r="1586" spans="1:20" x14ac:dyDescent="0.35">
      <c r="A1586" s="1">
        <v>43947</v>
      </c>
      <c r="B1586" t="s">
        <v>26</v>
      </c>
      <c r="C1586" s="2">
        <v>7344</v>
      </c>
      <c r="D1586">
        <f t="shared" si="58"/>
        <v>3.865932668193186</v>
      </c>
      <c r="E1586">
        <f t="shared" si="57"/>
        <v>6.5541637675852193E-3</v>
      </c>
      <c r="F1586">
        <v>6</v>
      </c>
      <c r="G1586">
        <v>6.9</v>
      </c>
      <c r="H1586" s="3">
        <v>1184500</v>
      </c>
      <c r="I1586">
        <v>0</v>
      </c>
      <c r="J1586">
        <v>0</v>
      </c>
      <c r="K1586">
        <v>0</v>
      </c>
      <c r="L1586">
        <v>0</v>
      </c>
      <c r="M1586">
        <f>'[1]Skole-arket'!$D$17/'[1]Skole-arket'!$H$11</f>
        <v>0.15390184461420811</v>
      </c>
      <c r="N1586">
        <v>0</v>
      </c>
      <c r="O1586">
        <v>1</v>
      </c>
      <c r="P1586">
        <v>50</v>
      </c>
      <c r="Q1586">
        <v>1</v>
      </c>
      <c r="R1586">
        <v>0</v>
      </c>
      <c r="S1586">
        <f>'[1]Vægt-arket'!$B$11+'[1]Vægt-arket'!$B$12*'[1]Vægt-arket'!$B$13</f>
        <v>0.75</v>
      </c>
      <c r="T1586">
        <v>0</v>
      </c>
    </row>
    <row r="1587" spans="1:20" x14ac:dyDescent="0.35">
      <c r="A1587" s="1">
        <v>43948</v>
      </c>
      <c r="B1587" t="s">
        <v>26</v>
      </c>
      <c r="C1587" s="2">
        <v>7557</v>
      </c>
      <c r="D1587">
        <f t="shared" si="58"/>
        <v>3.8783494222177755</v>
      </c>
      <c r="E1587">
        <f t="shared" si="57"/>
        <v>1.2416754024589416E-2</v>
      </c>
      <c r="F1587">
        <v>0</v>
      </c>
      <c r="G1587">
        <v>6.2</v>
      </c>
      <c r="H1587" s="3">
        <v>1184500</v>
      </c>
      <c r="I1587">
        <v>0</v>
      </c>
      <c r="J1587">
        <v>0</v>
      </c>
      <c r="K1587">
        <v>0</v>
      </c>
      <c r="L1587">
        <v>0</v>
      </c>
      <c r="M1587">
        <f>'[1]Skole-arket'!$D$17/'[1]Skole-arket'!$H$11</f>
        <v>0.15390184461420811</v>
      </c>
      <c r="N1587">
        <v>0</v>
      </c>
      <c r="O1587">
        <v>1</v>
      </c>
      <c r="P1587">
        <v>50</v>
      </c>
      <c r="Q1587">
        <v>1</v>
      </c>
      <c r="R1587">
        <v>0</v>
      </c>
      <c r="S1587">
        <f>'[1]Vægt-arket'!$B$11+'[1]Vægt-arket'!$B$12*'[1]Vægt-arket'!$B$13</f>
        <v>0.75</v>
      </c>
      <c r="T1587">
        <v>0</v>
      </c>
    </row>
    <row r="1588" spans="1:20" x14ac:dyDescent="0.35">
      <c r="A1588" s="1">
        <v>43949</v>
      </c>
      <c r="B1588" t="s">
        <v>26</v>
      </c>
      <c r="C1588" s="2">
        <v>7797</v>
      </c>
      <c r="D1588">
        <f t="shared" si="58"/>
        <v>3.8919275342206752</v>
      </c>
      <c r="E1588">
        <f t="shared" si="57"/>
        <v>1.3578112002899712E-2</v>
      </c>
      <c r="F1588">
        <v>1</v>
      </c>
      <c r="G1588">
        <v>2.9</v>
      </c>
      <c r="H1588" s="3">
        <v>1184500</v>
      </c>
      <c r="I1588">
        <v>0</v>
      </c>
      <c r="J1588">
        <v>0</v>
      </c>
      <c r="K1588">
        <v>0</v>
      </c>
      <c r="L1588">
        <v>0</v>
      </c>
      <c r="M1588">
        <f>'[1]Skole-arket'!$D$17/'[1]Skole-arket'!$H$11</f>
        <v>0.15390184461420811</v>
      </c>
      <c r="N1588">
        <v>0</v>
      </c>
      <c r="O1588">
        <v>1</v>
      </c>
      <c r="P1588">
        <v>50</v>
      </c>
      <c r="Q1588">
        <v>1</v>
      </c>
      <c r="R1588">
        <v>0</v>
      </c>
      <c r="S1588">
        <f>'[1]Vægt-arket'!$B$11+'[1]Vægt-arket'!$B$12*'[1]Vægt-arket'!$B$13</f>
        <v>0.75</v>
      </c>
      <c r="T1588">
        <v>0</v>
      </c>
    </row>
    <row r="1589" spans="1:20" x14ac:dyDescent="0.35">
      <c r="A1589" s="1">
        <v>43950</v>
      </c>
      <c r="B1589" t="s">
        <v>26</v>
      </c>
      <c r="C1589" s="2">
        <v>8045</v>
      </c>
      <c r="D1589">
        <f t="shared" si="58"/>
        <v>3.9055260484350485</v>
      </c>
      <c r="E1589">
        <f t="shared" si="57"/>
        <v>1.3598514214373303E-2</v>
      </c>
      <c r="F1589">
        <v>2</v>
      </c>
      <c r="G1589">
        <v>3.5</v>
      </c>
      <c r="H1589" s="3">
        <v>1184500</v>
      </c>
      <c r="I1589">
        <v>0</v>
      </c>
      <c r="J1589">
        <v>0</v>
      </c>
      <c r="K1589">
        <v>0</v>
      </c>
      <c r="L1589">
        <v>0</v>
      </c>
      <c r="M1589">
        <f>'[1]Skole-arket'!$D$17/'[1]Skole-arket'!$H$11</f>
        <v>0.15390184461420811</v>
      </c>
      <c r="N1589">
        <v>0</v>
      </c>
      <c r="O1589">
        <v>1</v>
      </c>
      <c r="P1589">
        <v>50</v>
      </c>
      <c r="Q1589">
        <v>1</v>
      </c>
      <c r="R1589">
        <v>0</v>
      </c>
      <c r="S1589">
        <f>'[1]Vægt-arket'!$B$11+'[1]Vægt-arket'!$B$12*'[1]Vægt-arket'!$B$13</f>
        <v>0.75</v>
      </c>
      <c r="T1589">
        <v>0</v>
      </c>
    </row>
    <row r="1590" spans="1:20" x14ac:dyDescent="0.35">
      <c r="A1590" s="1">
        <v>43951</v>
      </c>
      <c r="B1590" t="s">
        <v>26</v>
      </c>
      <c r="C1590" s="2">
        <v>8260</v>
      </c>
      <c r="D1590">
        <f t="shared" si="58"/>
        <v>3.9169800473203824</v>
      </c>
      <c r="E1590">
        <f t="shared" si="57"/>
        <v>1.1453998885333938E-2</v>
      </c>
      <c r="F1590">
        <v>3</v>
      </c>
      <c r="G1590">
        <v>4.4000000000000004</v>
      </c>
      <c r="H1590" s="3">
        <v>1184500</v>
      </c>
      <c r="I1590">
        <v>0</v>
      </c>
      <c r="J1590">
        <v>0</v>
      </c>
      <c r="K1590">
        <v>0</v>
      </c>
      <c r="L1590">
        <v>0</v>
      </c>
      <c r="M1590">
        <f>'[1]Skole-arket'!$D$17/'[1]Skole-arket'!$H$11</f>
        <v>0.15390184461420811</v>
      </c>
      <c r="N1590">
        <v>0</v>
      </c>
      <c r="O1590">
        <v>1</v>
      </c>
      <c r="P1590">
        <v>50</v>
      </c>
      <c r="Q1590">
        <v>1</v>
      </c>
      <c r="R1590">
        <v>0</v>
      </c>
      <c r="S1590">
        <f>'[1]Vægt-arket'!$B$11+'[1]Vægt-arket'!$B$12*'[1]Vægt-arket'!$B$13</f>
        <v>0.75</v>
      </c>
      <c r="T1590">
        <v>0</v>
      </c>
    </row>
    <row r="1591" spans="1:20" x14ac:dyDescent="0.35">
      <c r="A1591" s="1">
        <v>43952</v>
      </c>
      <c r="B1591" t="s">
        <v>26</v>
      </c>
      <c r="C1591" s="2">
        <v>8401</v>
      </c>
      <c r="D1591">
        <f t="shared" si="58"/>
        <v>3.9243309847086785</v>
      </c>
      <c r="E1591">
        <f t="shared" si="57"/>
        <v>7.3509373882960638E-3</v>
      </c>
      <c r="F1591">
        <v>4</v>
      </c>
      <c r="G1591">
        <v>6.5</v>
      </c>
      <c r="H1591" s="3">
        <v>1184500</v>
      </c>
      <c r="I1591">
        <v>0</v>
      </c>
      <c r="J1591">
        <v>0</v>
      </c>
      <c r="K1591">
        <v>0</v>
      </c>
      <c r="L1591">
        <v>0</v>
      </c>
      <c r="M1591">
        <f>'[1]Skole-arket'!$D$17/'[1]Skole-arket'!$H$11</f>
        <v>0.15390184461420811</v>
      </c>
      <c r="N1591">
        <v>0</v>
      </c>
      <c r="O1591">
        <v>1</v>
      </c>
      <c r="P1591">
        <v>50</v>
      </c>
      <c r="Q1591">
        <v>1</v>
      </c>
      <c r="R1591">
        <v>0</v>
      </c>
      <c r="S1591">
        <f>'[1]Vægt-arket'!$B$11+'[1]Vægt-arket'!$B$12*'[1]Vægt-arket'!$B$13</f>
        <v>0.75</v>
      </c>
      <c r="T1591">
        <v>0</v>
      </c>
    </row>
    <row r="1592" spans="1:20" x14ac:dyDescent="0.35">
      <c r="A1592" s="1">
        <v>43953</v>
      </c>
      <c r="B1592" t="s">
        <v>26</v>
      </c>
      <c r="C1592" s="2">
        <v>8482</v>
      </c>
      <c r="D1592">
        <f t="shared" si="58"/>
        <v>3.9284982681236906</v>
      </c>
      <c r="E1592">
        <f t="shared" si="57"/>
        <v>4.1672834150121574E-3</v>
      </c>
      <c r="F1592">
        <v>5</v>
      </c>
      <c r="G1592">
        <v>10.4</v>
      </c>
      <c r="H1592" s="3">
        <v>1184500</v>
      </c>
      <c r="I1592">
        <v>0</v>
      </c>
      <c r="J1592">
        <v>0</v>
      </c>
      <c r="K1592">
        <v>0</v>
      </c>
      <c r="L1592">
        <v>0</v>
      </c>
      <c r="M1592">
        <f>'[1]Skole-arket'!$D$17/'[1]Skole-arket'!$H$11</f>
        <v>0.15390184461420811</v>
      </c>
      <c r="N1592">
        <v>0</v>
      </c>
      <c r="O1592">
        <v>1</v>
      </c>
      <c r="P1592">
        <v>50</v>
      </c>
      <c r="Q1592">
        <v>1</v>
      </c>
      <c r="R1592">
        <v>0</v>
      </c>
      <c r="S1592">
        <f>'[1]Vægt-arket'!$B$11+'[1]Vægt-arket'!$B$12*'[1]Vægt-arket'!$B$13</f>
        <v>0.75</v>
      </c>
      <c r="T1592">
        <v>0</v>
      </c>
    </row>
    <row r="1593" spans="1:20" x14ac:dyDescent="0.35">
      <c r="A1593" s="1">
        <v>43954</v>
      </c>
      <c r="B1593" t="s">
        <v>26</v>
      </c>
      <c r="C1593" s="2">
        <v>8609</v>
      </c>
      <c r="D1593">
        <f t="shared" si="58"/>
        <v>3.9349527078178581</v>
      </c>
      <c r="E1593">
        <f t="shared" ref="E1593:E1658" si="59">D1593-D1592</f>
        <v>6.4544396941674798E-3</v>
      </c>
      <c r="F1593">
        <v>6</v>
      </c>
      <c r="G1593">
        <v>10.7</v>
      </c>
      <c r="H1593" s="3">
        <v>1184500</v>
      </c>
      <c r="I1593">
        <v>0</v>
      </c>
      <c r="J1593">
        <v>0</v>
      </c>
      <c r="K1593">
        <v>0</v>
      </c>
      <c r="L1593">
        <v>0</v>
      </c>
      <c r="M1593">
        <f>'[1]Skole-arket'!$D$17/'[1]Skole-arket'!$H$11</f>
        <v>0.15390184461420811</v>
      </c>
      <c r="N1593">
        <v>0</v>
      </c>
      <c r="O1593">
        <v>1</v>
      </c>
      <c r="P1593">
        <v>50</v>
      </c>
      <c r="Q1593">
        <v>1</v>
      </c>
      <c r="R1593">
        <v>0</v>
      </c>
      <c r="S1593">
        <f>'[1]Vægt-arket'!$B$11+'[1]Vægt-arket'!$B$12*'[1]Vægt-arket'!$B$13</f>
        <v>0.75</v>
      </c>
      <c r="T1593">
        <v>0</v>
      </c>
    </row>
    <row r="1594" spans="1:20" x14ac:dyDescent="0.35">
      <c r="A1594" s="1">
        <v>43955</v>
      </c>
      <c r="B1594" t="s">
        <v>26</v>
      </c>
      <c r="C1594" s="2">
        <v>8758</v>
      </c>
      <c r="D1594">
        <f t="shared" si="58"/>
        <v>3.9424049408561066</v>
      </c>
      <c r="E1594">
        <f t="shared" si="59"/>
        <v>7.4522330382484903E-3</v>
      </c>
      <c r="F1594">
        <v>0</v>
      </c>
      <c r="G1594">
        <v>7.8</v>
      </c>
      <c r="H1594" s="3">
        <v>1184500</v>
      </c>
      <c r="I1594">
        <v>0</v>
      </c>
      <c r="J1594">
        <v>0</v>
      </c>
      <c r="K1594">
        <v>0</v>
      </c>
      <c r="L1594">
        <v>0</v>
      </c>
      <c r="M1594">
        <f>'[1]Skole-arket'!$D$17/'[1]Skole-arket'!$H$11</f>
        <v>0.15390184461420811</v>
      </c>
      <c r="N1594">
        <v>0</v>
      </c>
      <c r="O1594">
        <v>1</v>
      </c>
      <c r="P1594">
        <v>50</v>
      </c>
      <c r="Q1594">
        <v>1</v>
      </c>
      <c r="R1594">
        <v>0</v>
      </c>
      <c r="S1594">
        <f>'[1]Vægt-arket'!$B$11+'[1]Vægt-arket'!$B$12*'[1]Vægt-arket'!$B$13</f>
        <v>0.75</v>
      </c>
      <c r="T1594">
        <v>0</v>
      </c>
    </row>
    <row r="1595" spans="1:20" x14ac:dyDescent="0.35">
      <c r="A1595" s="1">
        <v>43956</v>
      </c>
      <c r="B1595" t="s">
        <v>26</v>
      </c>
      <c r="C1595" s="2">
        <v>8927</v>
      </c>
      <c r="D1595">
        <f t="shared" si="58"/>
        <v>3.9507055347738613</v>
      </c>
      <c r="E1595">
        <f t="shared" si="59"/>
        <v>8.3005939177547283E-3</v>
      </c>
      <c r="F1595">
        <v>1</v>
      </c>
      <c r="G1595">
        <v>7.9</v>
      </c>
      <c r="H1595" s="3">
        <v>1184500</v>
      </c>
      <c r="I1595">
        <v>0</v>
      </c>
      <c r="J1595">
        <v>0</v>
      </c>
      <c r="K1595">
        <v>0</v>
      </c>
      <c r="L1595">
        <v>0</v>
      </c>
      <c r="M1595">
        <f>'[1]Skole-arket'!$D$17/'[1]Skole-arket'!$H$11</f>
        <v>0.15390184461420811</v>
      </c>
      <c r="N1595">
        <v>0</v>
      </c>
      <c r="O1595">
        <v>1</v>
      </c>
      <c r="P1595">
        <v>50</v>
      </c>
      <c r="Q1595">
        <v>1</v>
      </c>
      <c r="R1595">
        <v>0</v>
      </c>
      <c r="S1595">
        <f>'[1]Vægt-arket'!$B$11+'[1]Vægt-arket'!$B$12*'[1]Vægt-arket'!$B$13</f>
        <v>0.75</v>
      </c>
      <c r="T1595">
        <v>0</v>
      </c>
    </row>
    <row r="1596" spans="1:20" x14ac:dyDescent="0.35">
      <c r="A1596" s="1">
        <v>43957</v>
      </c>
      <c r="B1596" t="s">
        <v>26</v>
      </c>
      <c r="C1596" s="2">
        <v>9133</v>
      </c>
      <c r="D1596">
        <f t="shared" si="58"/>
        <v>3.9606134576479088</v>
      </c>
      <c r="E1596">
        <f t="shared" si="59"/>
        <v>9.9079228740475145E-3</v>
      </c>
      <c r="F1596">
        <v>2</v>
      </c>
      <c r="G1596">
        <v>9.8000000000000007</v>
      </c>
      <c r="H1596" s="3">
        <v>1184500</v>
      </c>
      <c r="I1596">
        <v>0</v>
      </c>
      <c r="J1596">
        <v>0</v>
      </c>
      <c r="K1596">
        <v>0</v>
      </c>
      <c r="L1596">
        <v>0</v>
      </c>
      <c r="M1596">
        <f>'[1]Skole-arket'!$D$17/'[1]Skole-arket'!$H$11</f>
        <v>0.15390184461420811</v>
      </c>
      <c r="N1596">
        <v>0</v>
      </c>
      <c r="O1596">
        <v>1</v>
      </c>
      <c r="P1596">
        <v>50</v>
      </c>
      <c r="Q1596">
        <v>1</v>
      </c>
      <c r="R1596">
        <v>0</v>
      </c>
      <c r="S1596">
        <f>'[1]Vægt-arket'!$B$11+'[1]Vægt-arket'!$B$12*'[1]Vægt-arket'!$B$13</f>
        <v>0.75</v>
      </c>
      <c r="T1596">
        <v>0</v>
      </c>
    </row>
    <row r="1597" spans="1:20" x14ac:dyDescent="0.35">
      <c r="A1597" s="1">
        <v>43958</v>
      </c>
      <c r="B1597" t="s">
        <v>26</v>
      </c>
      <c r="C1597" s="2">
        <v>9400</v>
      </c>
      <c r="D1597">
        <f t="shared" si="58"/>
        <v>3.9731278535996988</v>
      </c>
      <c r="E1597">
        <f t="shared" si="59"/>
        <v>1.2514395951789936E-2</v>
      </c>
      <c r="F1597">
        <v>3</v>
      </c>
      <c r="G1597">
        <v>9.1</v>
      </c>
      <c r="H1597" s="3">
        <v>1184500</v>
      </c>
      <c r="I1597">
        <v>0</v>
      </c>
      <c r="J1597">
        <v>0</v>
      </c>
      <c r="K1597">
        <v>0</v>
      </c>
      <c r="L1597">
        <v>0</v>
      </c>
      <c r="M1597">
        <f>'[1]Skole-arket'!$D$17/'[1]Skole-arket'!$H$11</f>
        <v>0.15390184461420811</v>
      </c>
      <c r="N1597">
        <v>0</v>
      </c>
      <c r="O1597">
        <v>1</v>
      </c>
      <c r="P1597">
        <v>50</v>
      </c>
      <c r="Q1597">
        <v>1</v>
      </c>
      <c r="R1597">
        <v>0</v>
      </c>
      <c r="S1597">
        <f>'[1]Vægt-arket'!$B$11+'[1]Vægt-arket'!$B$12*'[1]Vægt-arket'!$B$13</f>
        <v>0.75</v>
      </c>
      <c r="T1597">
        <v>0</v>
      </c>
    </row>
    <row r="1598" spans="1:20" x14ac:dyDescent="0.35">
      <c r="A1598" s="1">
        <v>43959</v>
      </c>
      <c r="B1598" t="s">
        <v>26</v>
      </c>
      <c r="C1598" s="2">
        <v>9622</v>
      </c>
      <c r="D1598">
        <f t="shared" si="58"/>
        <v>3.9832653525665456</v>
      </c>
      <c r="E1598">
        <f t="shared" si="59"/>
        <v>1.0137498966846792E-2</v>
      </c>
      <c r="F1598">
        <v>4</v>
      </c>
      <c r="G1598">
        <v>11.1</v>
      </c>
      <c r="H1598" s="3">
        <v>1184500</v>
      </c>
      <c r="I1598">
        <v>0</v>
      </c>
      <c r="J1598">
        <v>0</v>
      </c>
      <c r="K1598">
        <v>0</v>
      </c>
      <c r="L1598">
        <v>0</v>
      </c>
      <c r="M1598">
        <f>'[1]Skole-arket'!$D$17/'[1]Skole-arket'!$H$11</f>
        <v>0.15390184461420811</v>
      </c>
      <c r="N1598">
        <v>0</v>
      </c>
      <c r="O1598">
        <v>1</v>
      </c>
      <c r="P1598">
        <v>50</v>
      </c>
      <c r="Q1598">
        <v>1</v>
      </c>
      <c r="R1598">
        <v>0</v>
      </c>
      <c r="S1598">
        <f>'[1]Vægt-arket'!$B$11+'[1]Vægt-arket'!$B$12*'[1]Vægt-arket'!$B$13</f>
        <v>0.75</v>
      </c>
      <c r="T1598">
        <v>0</v>
      </c>
    </row>
    <row r="1599" spans="1:20" x14ac:dyDescent="0.35">
      <c r="A1599" s="1">
        <v>43960</v>
      </c>
      <c r="B1599" t="s">
        <v>26</v>
      </c>
      <c r="C1599" s="2">
        <v>9737</v>
      </c>
      <c r="D1599">
        <f t="shared" si="58"/>
        <v>3.9884251700063031</v>
      </c>
      <c r="E1599">
        <f t="shared" si="59"/>
        <v>5.1598174397575747E-3</v>
      </c>
      <c r="F1599">
        <v>5</v>
      </c>
      <c r="G1599">
        <v>9</v>
      </c>
      <c r="H1599" s="3">
        <v>1184500</v>
      </c>
      <c r="I1599">
        <v>0</v>
      </c>
      <c r="J1599">
        <v>0</v>
      </c>
      <c r="K1599">
        <v>0</v>
      </c>
      <c r="L1599">
        <v>0</v>
      </c>
      <c r="M1599">
        <f>'[1]Skole-arket'!$D$17/'[1]Skole-arket'!$H$11</f>
        <v>0.15390184461420811</v>
      </c>
      <c r="N1599">
        <v>0</v>
      </c>
      <c r="O1599">
        <v>1</v>
      </c>
      <c r="P1599">
        <v>50</v>
      </c>
      <c r="Q1599">
        <v>1</v>
      </c>
      <c r="R1599">
        <v>0</v>
      </c>
      <c r="S1599">
        <f>'[1]Vægt-arket'!$B$11+'[1]Vægt-arket'!$B$12*'[1]Vægt-arket'!$B$13</f>
        <v>0.75</v>
      </c>
      <c r="T1599">
        <v>0</v>
      </c>
    </row>
    <row r="1600" spans="1:20" x14ac:dyDescent="0.35">
      <c r="A1600" s="1">
        <v>43961</v>
      </c>
      <c r="B1600" t="s">
        <v>26</v>
      </c>
      <c r="C1600" s="2">
        <v>9815</v>
      </c>
      <c r="D1600">
        <f t="shared" si="58"/>
        <v>3.991890303936025</v>
      </c>
      <c r="E1600">
        <f t="shared" si="59"/>
        <v>3.4651339297218087E-3</v>
      </c>
      <c r="F1600">
        <v>6</v>
      </c>
      <c r="G1600">
        <v>10.8</v>
      </c>
      <c r="H1600" s="3">
        <v>1184500</v>
      </c>
      <c r="I1600">
        <v>0</v>
      </c>
      <c r="J1600">
        <v>0</v>
      </c>
      <c r="K1600">
        <v>0</v>
      </c>
      <c r="L1600">
        <v>0</v>
      </c>
      <c r="M1600">
        <f>'[1]Skole-arket'!$D$17/'[1]Skole-arket'!$H$11</f>
        <v>0.15390184461420811</v>
      </c>
      <c r="N1600">
        <v>0</v>
      </c>
      <c r="O1600">
        <v>1</v>
      </c>
      <c r="P1600">
        <v>50</v>
      </c>
      <c r="Q1600">
        <v>1</v>
      </c>
      <c r="R1600">
        <v>0</v>
      </c>
      <c r="S1600">
        <f>'[1]Vægt-arket'!$B$11+'[1]Vægt-arket'!$B$12*'[1]Vægt-arket'!$B$13</f>
        <v>0.75</v>
      </c>
      <c r="T1600">
        <v>0</v>
      </c>
    </row>
    <row r="1601" spans="1:20" x14ac:dyDescent="0.35">
      <c r="A1601" s="1">
        <v>43962</v>
      </c>
      <c r="B1601" t="s">
        <v>26</v>
      </c>
      <c r="C1601" s="2">
        <v>10025</v>
      </c>
      <c r="D1601">
        <f t="shared" si="58"/>
        <v>4.0010843812922197</v>
      </c>
      <c r="E1601">
        <f t="shared" si="59"/>
        <v>9.1940773561947076E-3</v>
      </c>
      <c r="F1601">
        <v>0</v>
      </c>
      <c r="G1601">
        <v>5.3</v>
      </c>
      <c r="H1601" s="3">
        <v>1184500</v>
      </c>
      <c r="I1601">
        <v>0</v>
      </c>
      <c r="J1601">
        <v>0</v>
      </c>
      <c r="K1601">
        <v>0</v>
      </c>
      <c r="L1601">
        <v>0</v>
      </c>
      <c r="M1601">
        <f>'[1]Skole-arket'!$D$17/'[1]Skole-arket'!$H$11</f>
        <v>0.15390184461420811</v>
      </c>
      <c r="N1601">
        <v>0</v>
      </c>
      <c r="O1601">
        <v>1</v>
      </c>
      <c r="P1601">
        <v>50</v>
      </c>
      <c r="Q1601">
        <v>1</v>
      </c>
      <c r="R1601">
        <v>0</v>
      </c>
      <c r="S1601">
        <f>'[1]Vægt-arket'!$B$11+'[1]Vægt-arket'!$B$12*'[1]Vægt-arket'!$B$13</f>
        <v>0.75</v>
      </c>
      <c r="T1601">
        <v>0</v>
      </c>
    </row>
    <row r="1602" spans="1:20" x14ac:dyDescent="0.35">
      <c r="A1602" s="1">
        <v>43963</v>
      </c>
      <c r="B1602" t="s">
        <v>26</v>
      </c>
      <c r="C1602" s="2">
        <v>10259</v>
      </c>
      <c r="D1602">
        <f t="shared" si="58"/>
        <v>4.0111050298159796</v>
      </c>
      <c r="E1602">
        <f t="shared" si="59"/>
        <v>1.0020648523759945E-2</v>
      </c>
      <c r="F1602">
        <v>1</v>
      </c>
      <c r="G1602">
        <v>5.8</v>
      </c>
      <c r="H1602" s="3">
        <v>1184500</v>
      </c>
      <c r="I1602">
        <v>0</v>
      </c>
      <c r="J1602">
        <v>0</v>
      </c>
      <c r="K1602">
        <v>0</v>
      </c>
      <c r="L1602">
        <v>0</v>
      </c>
      <c r="M1602">
        <f>'[1]Skole-arket'!$D$17/'[1]Skole-arket'!$H$11</f>
        <v>0.15390184461420811</v>
      </c>
      <c r="N1602">
        <v>0</v>
      </c>
      <c r="O1602">
        <v>1</v>
      </c>
      <c r="P1602">
        <v>50</v>
      </c>
      <c r="Q1602">
        <v>1</v>
      </c>
      <c r="R1602">
        <v>0</v>
      </c>
      <c r="S1602">
        <f>'[1]Vægt-arket'!$B$11+'[1]Vægt-arket'!$B$12*'[1]Vægt-arket'!$B$13</f>
        <v>0.75</v>
      </c>
      <c r="T1602">
        <v>0</v>
      </c>
    </row>
    <row r="1603" spans="1:20" x14ac:dyDescent="0.35">
      <c r="A1603" s="1">
        <v>43964</v>
      </c>
      <c r="B1603" t="s">
        <v>26</v>
      </c>
      <c r="C1603" s="2">
        <v>10495</v>
      </c>
      <c r="D1603">
        <f t="shared" ref="D1603:D1666" si="60">LOG(C1603)</f>
        <v>4.0209824429184193</v>
      </c>
      <c r="E1603">
        <f t="shared" si="59"/>
        <v>9.8774131024397249E-3</v>
      </c>
      <c r="F1603">
        <v>2</v>
      </c>
      <c r="G1603">
        <v>4.7</v>
      </c>
      <c r="H1603" s="3">
        <v>1184500</v>
      </c>
      <c r="I1603">
        <v>0</v>
      </c>
      <c r="J1603">
        <v>0</v>
      </c>
      <c r="K1603">
        <v>0</v>
      </c>
      <c r="L1603">
        <v>0</v>
      </c>
      <c r="M1603">
        <f>'[1]Skole-arket'!$D$17/'[1]Skole-arket'!$H$11</f>
        <v>0.15390184461420811</v>
      </c>
      <c r="N1603">
        <v>0</v>
      </c>
      <c r="O1603">
        <v>1</v>
      </c>
      <c r="P1603">
        <v>50</v>
      </c>
      <c r="Q1603">
        <v>1</v>
      </c>
      <c r="R1603">
        <v>0</v>
      </c>
      <c r="S1603">
        <f>'[1]Vægt-arket'!$B$11+'[1]Vægt-arket'!$B$12*'[1]Vægt-arket'!$B$13</f>
        <v>0.75</v>
      </c>
      <c r="T1603">
        <v>0</v>
      </c>
    </row>
    <row r="1604" spans="1:20" x14ac:dyDescent="0.35">
      <c r="A1604" s="1">
        <v>43965</v>
      </c>
      <c r="B1604" t="s">
        <v>26</v>
      </c>
      <c r="C1604" s="2">
        <v>10643</v>
      </c>
      <c r="D1604">
        <f t="shared" si="60"/>
        <v>4.0270640621510454</v>
      </c>
      <c r="E1604">
        <f t="shared" si="59"/>
        <v>6.0816192326260676E-3</v>
      </c>
      <c r="F1604">
        <v>3</v>
      </c>
      <c r="G1604">
        <v>6.4</v>
      </c>
      <c r="H1604" s="3">
        <v>1184500</v>
      </c>
      <c r="I1604">
        <v>0</v>
      </c>
      <c r="J1604">
        <v>0</v>
      </c>
      <c r="K1604">
        <v>0</v>
      </c>
      <c r="L1604">
        <v>0</v>
      </c>
      <c r="M1604">
        <f>'[1]Skole-arket'!$D$17/'[1]Skole-arket'!$H$11</f>
        <v>0.15390184461420811</v>
      </c>
      <c r="N1604">
        <v>0</v>
      </c>
      <c r="O1604">
        <v>1</v>
      </c>
      <c r="P1604">
        <v>50</v>
      </c>
      <c r="Q1604">
        <v>1</v>
      </c>
      <c r="R1604">
        <v>0</v>
      </c>
      <c r="S1604">
        <f>'[1]Vægt-arket'!$B$11+'[1]Vægt-arket'!$B$12*'[1]Vægt-arket'!$B$13</f>
        <v>0.75</v>
      </c>
      <c r="T1604">
        <v>0</v>
      </c>
    </row>
    <row r="1605" spans="1:20" x14ac:dyDescent="0.35">
      <c r="A1605" s="1">
        <v>43966</v>
      </c>
      <c r="B1605" t="s">
        <v>26</v>
      </c>
      <c r="C1605" s="2">
        <v>10827</v>
      </c>
      <c r="D1605">
        <f t="shared" si="60"/>
        <v>4.03450813677917</v>
      </c>
      <c r="E1605">
        <f t="shared" si="59"/>
        <v>7.4440746281245751E-3</v>
      </c>
      <c r="F1605">
        <v>4</v>
      </c>
      <c r="G1605">
        <v>7.8</v>
      </c>
      <c r="H1605" s="3">
        <v>1184500</v>
      </c>
      <c r="I1605">
        <v>0</v>
      </c>
      <c r="J1605">
        <v>0</v>
      </c>
      <c r="K1605">
        <v>0</v>
      </c>
      <c r="L1605">
        <v>0</v>
      </c>
      <c r="M1605">
        <f>'[1]Skole-arket'!$D$17/'[1]Skole-arket'!$H$11</f>
        <v>0.15390184461420811</v>
      </c>
      <c r="N1605">
        <v>0</v>
      </c>
      <c r="O1605">
        <v>1</v>
      </c>
      <c r="P1605">
        <v>50</v>
      </c>
      <c r="Q1605">
        <v>1</v>
      </c>
      <c r="R1605">
        <v>0</v>
      </c>
      <c r="S1605">
        <f>'[1]Vægt-arket'!$B$11+'[1]Vægt-arket'!$B$12*'[1]Vægt-arket'!$B$13</f>
        <v>0.75</v>
      </c>
      <c r="T1605">
        <v>0</v>
      </c>
    </row>
    <row r="1606" spans="1:20" x14ac:dyDescent="0.35">
      <c r="A1606" s="1">
        <v>43967</v>
      </c>
      <c r="B1606" t="s">
        <v>26</v>
      </c>
      <c r="C1606" s="2">
        <v>10891</v>
      </c>
      <c r="D1606">
        <f t="shared" si="60"/>
        <v>4.037067758042558</v>
      </c>
      <c r="E1606">
        <f t="shared" si="59"/>
        <v>2.5596212633880455E-3</v>
      </c>
      <c r="F1606">
        <v>5</v>
      </c>
      <c r="G1606">
        <v>7.6</v>
      </c>
      <c r="H1606" s="3">
        <v>1184500</v>
      </c>
      <c r="I1606">
        <v>0</v>
      </c>
      <c r="J1606">
        <v>0</v>
      </c>
      <c r="K1606">
        <v>0</v>
      </c>
      <c r="L1606">
        <v>0</v>
      </c>
      <c r="M1606">
        <f>'[1]Skole-arket'!$D$17/'[1]Skole-arket'!$H$11</f>
        <v>0.15390184461420811</v>
      </c>
      <c r="N1606">
        <v>0</v>
      </c>
      <c r="O1606">
        <v>1</v>
      </c>
      <c r="P1606">
        <v>50</v>
      </c>
      <c r="Q1606">
        <v>1</v>
      </c>
      <c r="R1606">
        <v>0</v>
      </c>
      <c r="S1606">
        <f>'[1]Vægt-arket'!$B$11+'[1]Vægt-arket'!$B$12*'[1]Vægt-arket'!$B$13</f>
        <v>0.75</v>
      </c>
      <c r="T1606">
        <v>0</v>
      </c>
    </row>
    <row r="1607" spans="1:20" x14ac:dyDescent="0.35">
      <c r="A1607" s="1">
        <v>43968</v>
      </c>
      <c r="B1607" t="s">
        <v>26</v>
      </c>
      <c r="C1607" s="2">
        <v>10950</v>
      </c>
      <c r="D1607">
        <f t="shared" si="60"/>
        <v>4.0394141191761372</v>
      </c>
      <c r="E1607">
        <f t="shared" si="59"/>
        <v>2.3463611335792223E-3</v>
      </c>
      <c r="F1607">
        <v>6</v>
      </c>
      <c r="G1607">
        <v>7.5</v>
      </c>
      <c r="H1607" s="3">
        <v>1184500</v>
      </c>
      <c r="I1607">
        <v>0</v>
      </c>
      <c r="J1607">
        <v>0</v>
      </c>
      <c r="K1607">
        <v>0</v>
      </c>
      <c r="L1607">
        <v>0</v>
      </c>
      <c r="M1607">
        <f>'[1]Skole-arket'!$D$17/'[1]Skole-arket'!$H$11</f>
        <v>0.15390184461420811</v>
      </c>
      <c r="N1607">
        <v>0</v>
      </c>
      <c r="O1607">
        <v>1</v>
      </c>
      <c r="P1607">
        <v>50</v>
      </c>
      <c r="Q1607">
        <v>1</v>
      </c>
      <c r="R1607">
        <v>0</v>
      </c>
      <c r="S1607">
        <f>'[1]Vægt-arket'!$B$11+'[1]Vægt-arket'!$B$12*'[1]Vægt-arket'!$B$13</f>
        <v>0.75</v>
      </c>
      <c r="T1607">
        <v>0</v>
      </c>
    </row>
    <row r="1608" spans="1:20" x14ac:dyDescent="0.35">
      <c r="A1608" s="1">
        <v>43969</v>
      </c>
      <c r="B1608" t="s">
        <v>26</v>
      </c>
      <c r="C1608" s="2">
        <v>11100</v>
      </c>
      <c r="D1608">
        <f t="shared" si="60"/>
        <v>4.0453229787866576</v>
      </c>
      <c r="E1608">
        <f t="shared" si="59"/>
        <v>5.908859610520345E-3</v>
      </c>
      <c r="F1608">
        <v>0</v>
      </c>
      <c r="G1608">
        <v>8.3000000000000007</v>
      </c>
      <c r="H1608" s="3">
        <v>1184500</v>
      </c>
      <c r="I1608">
        <v>0</v>
      </c>
      <c r="J1608">
        <v>0</v>
      </c>
      <c r="K1608">
        <v>0</v>
      </c>
      <c r="L1608">
        <v>0</v>
      </c>
      <c r="M1608">
        <f>'[1]Skole-arket'!$D$17/'[1]Skole-arket'!$H$11</f>
        <v>0.15390184461420811</v>
      </c>
      <c r="N1608">
        <v>0</v>
      </c>
      <c r="O1608">
        <v>1</v>
      </c>
      <c r="P1608">
        <v>50</v>
      </c>
      <c r="Q1608">
        <v>1</v>
      </c>
      <c r="R1608">
        <v>0</v>
      </c>
      <c r="S1608">
        <f>'[1]Vægt-arket'!$B$11+'[1]Vægt-arket'!$B$12*'[1]Vægt-arket'!$B$13</f>
        <v>0.75</v>
      </c>
      <c r="T1608">
        <v>0</v>
      </c>
    </row>
    <row r="1609" spans="1:20" x14ac:dyDescent="0.35">
      <c r="A1609" s="1">
        <v>43970</v>
      </c>
      <c r="B1609" t="s">
        <v>26</v>
      </c>
      <c r="C1609" s="2">
        <v>11277</v>
      </c>
      <c r="D1609">
        <f t="shared" si="60"/>
        <v>4.0521935804334746</v>
      </c>
      <c r="E1609">
        <f t="shared" si="59"/>
        <v>6.8706016468169651E-3</v>
      </c>
      <c r="F1609">
        <v>1</v>
      </c>
      <c r="G1609">
        <v>9.3000000000000007</v>
      </c>
      <c r="H1609" s="3">
        <v>1184500</v>
      </c>
      <c r="I1609">
        <v>0</v>
      </c>
      <c r="J1609">
        <v>0</v>
      </c>
      <c r="K1609">
        <v>0</v>
      </c>
      <c r="L1609">
        <v>0</v>
      </c>
      <c r="M1609">
        <f>'[1]Skole-arket'!$D$17/'[1]Skole-arket'!$H$11</f>
        <v>0.15390184461420811</v>
      </c>
      <c r="N1609">
        <v>0</v>
      </c>
      <c r="O1609">
        <v>1</v>
      </c>
      <c r="P1609">
        <v>50</v>
      </c>
      <c r="Q1609">
        <v>1</v>
      </c>
      <c r="R1609">
        <v>0</v>
      </c>
      <c r="S1609">
        <f>'[1]Vægt-arket'!$B$11+'[1]Vægt-arket'!$B$12*'[1]Vægt-arket'!$B$13</f>
        <v>0.75</v>
      </c>
      <c r="T1609">
        <v>0</v>
      </c>
    </row>
    <row r="1610" spans="1:20" x14ac:dyDescent="0.35">
      <c r="A1610" s="1">
        <v>43971</v>
      </c>
      <c r="B1610" t="s">
        <v>26</v>
      </c>
      <c r="C1610" s="2">
        <v>11451</v>
      </c>
      <c r="D1610">
        <f t="shared" si="60"/>
        <v>4.0588434146687611</v>
      </c>
      <c r="E1610">
        <f t="shared" si="59"/>
        <v>6.6498342352865336E-3</v>
      </c>
      <c r="F1610">
        <v>2</v>
      </c>
      <c r="G1610">
        <v>8.6</v>
      </c>
      <c r="H1610" s="3">
        <v>1184500</v>
      </c>
      <c r="I1610">
        <v>0</v>
      </c>
      <c r="J1610">
        <v>0</v>
      </c>
      <c r="K1610">
        <v>0</v>
      </c>
      <c r="L1610">
        <v>0</v>
      </c>
      <c r="M1610">
        <f>'[1]Skole-arket'!$D$17/'[1]Skole-arket'!$H$11</f>
        <v>0.15390184461420811</v>
      </c>
      <c r="N1610">
        <v>0</v>
      </c>
      <c r="O1610">
        <v>1</v>
      </c>
      <c r="P1610">
        <v>50</v>
      </c>
      <c r="Q1610">
        <v>1</v>
      </c>
      <c r="R1610">
        <v>0</v>
      </c>
      <c r="S1610">
        <f>'[1]Vægt-arket'!$B$11+'[1]Vægt-arket'!$B$12*'[1]Vægt-arket'!$B$13</f>
        <v>0.75</v>
      </c>
      <c r="T1610">
        <v>0</v>
      </c>
    </row>
    <row r="1611" spans="1:20" x14ac:dyDescent="0.35">
      <c r="A1611" s="1">
        <v>43972</v>
      </c>
      <c r="B1611" t="s">
        <v>26</v>
      </c>
      <c r="C1611" s="2">
        <v>11571</v>
      </c>
      <c r="D1611">
        <f t="shared" si="60"/>
        <v>4.063370893585704</v>
      </c>
      <c r="E1611">
        <f t="shared" si="59"/>
        <v>4.5274789169429397E-3</v>
      </c>
      <c r="F1611">
        <v>3</v>
      </c>
      <c r="G1611">
        <v>11.2</v>
      </c>
      <c r="H1611" s="3">
        <v>1184500</v>
      </c>
      <c r="I1611">
        <v>0</v>
      </c>
      <c r="J1611">
        <v>0</v>
      </c>
      <c r="K1611">
        <v>0</v>
      </c>
      <c r="L1611">
        <v>0</v>
      </c>
      <c r="M1611">
        <f>'[1]Skole-arket'!$D$17/'[1]Skole-arket'!$H$11</f>
        <v>0.15390184461420811</v>
      </c>
      <c r="N1611">
        <v>0</v>
      </c>
      <c r="O1611">
        <v>1</v>
      </c>
      <c r="P1611">
        <v>50</v>
      </c>
      <c r="Q1611">
        <v>1</v>
      </c>
      <c r="R1611">
        <v>0</v>
      </c>
      <c r="S1611">
        <f>'[1]Vægt-arket'!$B$11+'[1]Vægt-arket'!$B$12*'[1]Vægt-arket'!$B$13</f>
        <v>0.75</v>
      </c>
      <c r="T1611">
        <v>0</v>
      </c>
    </row>
    <row r="1612" spans="1:20" x14ac:dyDescent="0.35">
      <c r="A1612" s="1">
        <v>43973</v>
      </c>
      <c r="B1612" t="s">
        <v>26</v>
      </c>
      <c r="C1612" s="2">
        <v>11715</v>
      </c>
      <c r="D1612">
        <f t="shared" si="60"/>
        <v>4.0687422929329813</v>
      </c>
      <c r="E1612">
        <f t="shared" si="59"/>
        <v>5.3713993472772614E-3</v>
      </c>
      <c r="F1612">
        <v>4</v>
      </c>
      <c r="G1612">
        <v>12.3</v>
      </c>
      <c r="H1612" s="3">
        <v>1184500</v>
      </c>
      <c r="I1612">
        <v>0</v>
      </c>
      <c r="J1612">
        <v>0</v>
      </c>
      <c r="K1612">
        <v>0</v>
      </c>
      <c r="L1612">
        <v>0</v>
      </c>
      <c r="M1612">
        <f>'[1]Skole-arket'!$D$17/'[1]Skole-arket'!$H$11</f>
        <v>0.15390184461420811</v>
      </c>
      <c r="N1612">
        <v>0</v>
      </c>
      <c r="O1612">
        <v>1</v>
      </c>
      <c r="P1612">
        <v>50</v>
      </c>
      <c r="Q1612">
        <v>1</v>
      </c>
      <c r="R1612">
        <v>0</v>
      </c>
      <c r="S1612">
        <f>'[1]Vægt-arket'!$B$11+'[1]Vægt-arket'!$B$12*'[1]Vægt-arket'!$B$13</f>
        <v>0.75</v>
      </c>
      <c r="T1612">
        <v>0</v>
      </c>
    </row>
    <row r="1613" spans="1:20" x14ac:dyDescent="0.35">
      <c r="A1613" s="1">
        <v>43974</v>
      </c>
      <c r="B1613" t="s">
        <v>26</v>
      </c>
      <c r="C1613" s="2">
        <v>11793</v>
      </c>
      <c r="D1613">
        <f t="shared" si="60"/>
        <v>4.0716242985397519</v>
      </c>
      <c r="E1613">
        <f t="shared" si="59"/>
        <v>2.8820056067706545E-3</v>
      </c>
      <c r="F1613">
        <v>5</v>
      </c>
      <c r="G1613">
        <v>9.8000000000000007</v>
      </c>
      <c r="H1613" s="3">
        <v>1184500</v>
      </c>
      <c r="I1613">
        <v>0</v>
      </c>
      <c r="J1613">
        <v>0</v>
      </c>
      <c r="K1613">
        <v>0</v>
      </c>
      <c r="L1613">
        <v>0</v>
      </c>
      <c r="M1613">
        <f>'[1]Skole-arket'!$D$17/'[1]Skole-arket'!$H$11</f>
        <v>0.15390184461420811</v>
      </c>
      <c r="N1613">
        <v>0</v>
      </c>
      <c r="O1613">
        <v>1</v>
      </c>
      <c r="P1613">
        <v>50</v>
      </c>
      <c r="Q1613">
        <v>1</v>
      </c>
      <c r="R1613">
        <v>0</v>
      </c>
      <c r="S1613">
        <f>'[1]Vægt-arket'!$B$11+'[1]Vægt-arket'!$B$12*'[1]Vægt-arket'!$B$13</f>
        <v>0.75</v>
      </c>
      <c r="T1613">
        <v>0</v>
      </c>
    </row>
    <row r="1614" spans="1:20" x14ac:dyDescent="0.35">
      <c r="A1614" s="1">
        <v>43975</v>
      </c>
      <c r="B1614" t="s">
        <v>26</v>
      </c>
      <c r="C1614" s="2">
        <v>11852</v>
      </c>
      <c r="D1614">
        <f t="shared" si="60"/>
        <v>4.0737916428080139</v>
      </c>
      <c r="E1614">
        <f t="shared" si="59"/>
        <v>2.1673442682619282E-3</v>
      </c>
      <c r="F1614">
        <v>6</v>
      </c>
      <c r="G1614">
        <v>12.3</v>
      </c>
      <c r="H1614" s="3">
        <v>1184500</v>
      </c>
      <c r="I1614">
        <v>0</v>
      </c>
      <c r="J1614">
        <v>0</v>
      </c>
      <c r="K1614">
        <v>0</v>
      </c>
      <c r="L1614">
        <v>0</v>
      </c>
      <c r="M1614">
        <f>'[1]Skole-arket'!$D$17/'[1]Skole-arket'!$H$11</f>
        <v>0.15390184461420811</v>
      </c>
      <c r="N1614">
        <v>0</v>
      </c>
      <c r="O1614">
        <v>1</v>
      </c>
      <c r="P1614">
        <v>50</v>
      </c>
      <c r="Q1614">
        <v>1</v>
      </c>
      <c r="R1614">
        <v>0</v>
      </c>
      <c r="S1614">
        <f>'[1]Vægt-arket'!$B$11+'[1]Vægt-arket'!$B$12*'[1]Vægt-arket'!$B$13</f>
        <v>0.75</v>
      </c>
      <c r="T1614">
        <v>0</v>
      </c>
    </row>
    <row r="1615" spans="1:20" x14ac:dyDescent="0.35">
      <c r="A1615" s="1">
        <v>43976</v>
      </c>
      <c r="B1615" t="s">
        <v>26</v>
      </c>
      <c r="C1615" s="2">
        <v>12012</v>
      </c>
      <c r="D1615">
        <f t="shared" si="60"/>
        <v>4.0796153235269434</v>
      </c>
      <c r="E1615">
        <f t="shared" si="59"/>
        <v>5.8236807189295803E-3</v>
      </c>
      <c r="F1615">
        <v>0</v>
      </c>
      <c r="G1615">
        <v>12.6</v>
      </c>
      <c r="H1615" s="3">
        <v>1184500</v>
      </c>
      <c r="I1615">
        <v>0</v>
      </c>
      <c r="J1615">
        <v>0</v>
      </c>
      <c r="K1615">
        <v>0</v>
      </c>
      <c r="L1615">
        <v>0</v>
      </c>
      <c r="M1615">
        <f>'[1]Skole-arket'!$D$17/'[1]Skole-arket'!$H$11</f>
        <v>0.15390184461420811</v>
      </c>
      <c r="N1615">
        <v>0</v>
      </c>
      <c r="O1615">
        <v>1</v>
      </c>
      <c r="P1615">
        <v>50</v>
      </c>
      <c r="Q1615">
        <v>1</v>
      </c>
      <c r="R1615">
        <v>0</v>
      </c>
      <c r="S1615">
        <f>'[1]Vægt-arket'!$B$11+'[1]Vægt-arket'!$B$12*'[1]Vægt-arket'!$B$13</f>
        <v>0.75</v>
      </c>
      <c r="T1615">
        <v>0</v>
      </c>
    </row>
    <row r="1616" spans="1:20" x14ac:dyDescent="0.35">
      <c r="A1616" s="1">
        <v>43977</v>
      </c>
      <c r="B1616" t="s">
        <v>26</v>
      </c>
      <c r="C1616" s="2">
        <v>12209</v>
      </c>
      <c r="D1616">
        <f t="shared" si="60"/>
        <v>4.0866800937346248</v>
      </c>
      <c r="E1616">
        <f t="shared" si="59"/>
        <v>7.0647702076813701E-3</v>
      </c>
      <c r="F1616">
        <v>1</v>
      </c>
      <c r="G1616">
        <v>16.2</v>
      </c>
      <c r="H1616" s="3">
        <v>1184500</v>
      </c>
      <c r="I1616">
        <v>0</v>
      </c>
      <c r="J1616">
        <v>0</v>
      </c>
      <c r="K1616">
        <v>0</v>
      </c>
      <c r="L1616">
        <v>0</v>
      </c>
      <c r="M1616">
        <f>'[1]Skole-arket'!$D$17/'[1]Skole-arket'!$H$11</f>
        <v>0.15390184461420811</v>
      </c>
      <c r="N1616">
        <v>0</v>
      </c>
      <c r="O1616">
        <v>1</v>
      </c>
      <c r="P1616">
        <v>50</v>
      </c>
      <c r="Q1616">
        <v>1</v>
      </c>
      <c r="R1616">
        <v>0</v>
      </c>
      <c r="S1616">
        <f>'[1]Vægt-arket'!$B$11+'[1]Vægt-arket'!$B$12*'[1]Vægt-arket'!$B$13</f>
        <v>0.75</v>
      </c>
      <c r="T1616">
        <v>0</v>
      </c>
    </row>
    <row r="1617" spans="1:20" x14ac:dyDescent="0.35">
      <c r="A1617" s="1">
        <v>43978</v>
      </c>
      <c r="B1617" t="s">
        <v>26</v>
      </c>
      <c r="C1617" s="2">
        <v>12415</v>
      </c>
      <c r="D1617">
        <f t="shared" si="60"/>
        <v>4.0939467238905829</v>
      </c>
      <c r="E1617">
        <f t="shared" si="59"/>
        <v>7.2666301559580759E-3</v>
      </c>
      <c r="F1617">
        <v>2</v>
      </c>
      <c r="G1617">
        <v>13.6</v>
      </c>
      <c r="H1617" s="3">
        <v>1184500</v>
      </c>
      <c r="I1617">
        <v>0</v>
      </c>
      <c r="J1617">
        <v>0</v>
      </c>
      <c r="K1617">
        <v>0</v>
      </c>
      <c r="L1617">
        <v>0</v>
      </c>
      <c r="M1617">
        <f>'[1]Skole-arket'!$D$17/'[1]Skole-arket'!$H$11</f>
        <v>0.15390184461420811</v>
      </c>
      <c r="N1617">
        <v>0</v>
      </c>
      <c r="O1617">
        <v>1</v>
      </c>
      <c r="P1617">
        <v>50</v>
      </c>
      <c r="Q1617">
        <v>1</v>
      </c>
      <c r="R1617">
        <v>0</v>
      </c>
      <c r="S1617">
        <f>'[1]Vægt-arket'!$B$11+'[1]Vægt-arket'!$B$12*'[1]Vægt-arket'!$B$13</f>
        <v>0.75</v>
      </c>
      <c r="T1617">
        <v>0</v>
      </c>
    </row>
    <row r="1618" spans="1:20" x14ac:dyDescent="0.35">
      <c r="A1618" s="1">
        <v>43979</v>
      </c>
      <c r="B1618" t="s">
        <v>26</v>
      </c>
      <c r="C1618" s="2">
        <v>12693</v>
      </c>
      <c r="D1618">
        <f t="shared" si="60"/>
        <v>4.1035642800509571</v>
      </c>
      <c r="E1618">
        <f t="shared" si="59"/>
        <v>9.6175561603741855E-3</v>
      </c>
      <c r="F1618">
        <v>3</v>
      </c>
      <c r="G1618">
        <v>12.8</v>
      </c>
      <c r="H1618" s="3">
        <v>1184500</v>
      </c>
      <c r="I1618">
        <v>0</v>
      </c>
      <c r="J1618">
        <v>0</v>
      </c>
      <c r="K1618">
        <v>0</v>
      </c>
      <c r="L1618">
        <v>0</v>
      </c>
      <c r="M1618">
        <f>'[1]Skole-arket'!$D$17/'[1]Skole-arket'!$H$11</f>
        <v>0.15390184461420811</v>
      </c>
      <c r="N1618">
        <v>0</v>
      </c>
      <c r="O1618">
        <v>1</v>
      </c>
      <c r="P1618">
        <v>50</v>
      </c>
      <c r="Q1618">
        <v>1</v>
      </c>
      <c r="R1618">
        <v>0</v>
      </c>
      <c r="S1618">
        <f>'[1]Vægt-arket'!$B$11+'[1]Vægt-arket'!$B$12*'[1]Vægt-arket'!$B$13</f>
        <v>0.75</v>
      </c>
      <c r="T1618">
        <v>0</v>
      </c>
    </row>
    <row r="1619" spans="1:20" x14ac:dyDescent="0.35">
      <c r="A1619" s="1">
        <v>43980</v>
      </c>
      <c r="B1619" t="s">
        <v>26</v>
      </c>
      <c r="C1619" s="2">
        <v>12903</v>
      </c>
      <c r="D1619">
        <f t="shared" si="60"/>
        <v>4.1106906972737542</v>
      </c>
      <c r="E1619">
        <f t="shared" si="59"/>
        <v>7.1264172227971656E-3</v>
      </c>
      <c r="F1619">
        <v>4</v>
      </c>
      <c r="G1619">
        <v>13.2</v>
      </c>
      <c r="H1619" s="3">
        <v>1184500</v>
      </c>
      <c r="I1619">
        <v>0</v>
      </c>
      <c r="J1619">
        <v>0</v>
      </c>
      <c r="K1619">
        <v>0</v>
      </c>
      <c r="L1619">
        <v>0</v>
      </c>
      <c r="M1619">
        <f>'[1]Skole-arket'!$D$17/'[1]Skole-arket'!$H$11</f>
        <v>0.15390184461420811</v>
      </c>
      <c r="N1619">
        <v>0</v>
      </c>
      <c r="O1619">
        <v>1</v>
      </c>
      <c r="P1619">
        <v>50</v>
      </c>
      <c r="Q1619">
        <v>1</v>
      </c>
      <c r="R1619">
        <v>0</v>
      </c>
      <c r="S1619">
        <f>'[1]Vægt-arket'!$B$11+'[1]Vægt-arket'!$B$12*'[1]Vægt-arket'!$B$13</f>
        <v>0.75</v>
      </c>
      <c r="T1619">
        <v>0</v>
      </c>
    </row>
    <row r="1620" spans="1:20" x14ac:dyDescent="0.35">
      <c r="A1620" s="1">
        <v>43981</v>
      </c>
      <c r="B1620" t="s">
        <v>26</v>
      </c>
      <c r="C1620" s="2">
        <v>12976</v>
      </c>
      <c r="D1620">
        <f t="shared" si="60"/>
        <v>4.113140836867081</v>
      </c>
      <c r="E1620">
        <f t="shared" si="59"/>
        <v>2.4501395933267389E-3</v>
      </c>
      <c r="F1620">
        <v>5</v>
      </c>
      <c r="G1620">
        <v>14.2</v>
      </c>
      <c r="H1620" s="3">
        <v>1184500</v>
      </c>
      <c r="I1620">
        <v>0</v>
      </c>
      <c r="J1620">
        <v>0</v>
      </c>
      <c r="K1620">
        <v>0</v>
      </c>
      <c r="L1620">
        <v>0</v>
      </c>
      <c r="M1620">
        <f>'[1]Skole-arket'!$D$17/'[1]Skole-arket'!$H$11</f>
        <v>0.15390184461420811</v>
      </c>
      <c r="N1620">
        <v>0</v>
      </c>
      <c r="O1620">
        <v>1</v>
      </c>
      <c r="P1620">
        <v>50</v>
      </c>
      <c r="Q1620">
        <v>1</v>
      </c>
      <c r="R1620">
        <v>0</v>
      </c>
      <c r="S1620">
        <f>'[1]Vægt-arket'!$B$11+'[1]Vægt-arket'!$B$12*'[1]Vægt-arket'!$B$13</f>
        <v>0.75</v>
      </c>
      <c r="T1620">
        <v>0</v>
      </c>
    </row>
    <row r="1621" spans="1:20" x14ac:dyDescent="0.35">
      <c r="A1621" s="1">
        <v>43982</v>
      </c>
      <c r="B1621" t="s">
        <v>26</v>
      </c>
      <c r="C1621" s="2">
        <v>13043</v>
      </c>
      <c r="D1621">
        <f t="shared" si="60"/>
        <v>4.1153774942791168</v>
      </c>
      <c r="E1621">
        <f t="shared" si="59"/>
        <v>2.2366574120358251E-3</v>
      </c>
      <c r="F1621">
        <v>6</v>
      </c>
      <c r="G1621">
        <v>15.6</v>
      </c>
      <c r="H1621" s="3">
        <v>1184500</v>
      </c>
      <c r="I1621">
        <v>0</v>
      </c>
      <c r="J1621">
        <v>0</v>
      </c>
      <c r="K1621">
        <v>0</v>
      </c>
      <c r="L1621">
        <v>0</v>
      </c>
      <c r="M1621">
        <f>'[1]Skole-arket'!$D$17/'[1]Skole-arket'!$H$11</f>
        <v>0.15390184461420811</v>
      </c>
      <c r="N1621">
        <v>0</v>
      </c>
      <c r="O1621">
        <v>1</v>
      </c>
      <c r="P1621">
        <v>50</v>
      </c>
      <c r="Q1621">
        <v>1</v>
      </c>
      <c r="R1621">
        <v>0</v>
      </c>
      <c r="S1621">
        <f>'[1]Vægt-arket'!$B$11+'[1]Vægt-arket'!$B$12*'[1]Vægt-arket'!$B$13</f>
        <v>0.75</v>
      </c>
      <c r="T1621">
        <v>0</v>
      </c>
    </row>
    <row r="1622" spans="1:20" x14ac:dyDescent="0.35">
      <c r="A1622" s="1">
        <v>43983</v>
      </c>
      <c r="B1622" t="s">
        <v>26</v>
      </c>
      <c r="C1622" s="2">
        <v>13203</v>
      </c>
      <c r="D1622">
        <f t="shared" si="60"/>
        <v>4.1206726232826076</v>
      </c>
      <c r="E1622">
        <f t="shared" si="59"/>
        <v>5.2951290034908283E-3</v>
      </c>
      <c r="F1622">
        <v>0</v>
      </c>
      <c r="G1622">
        <v>19.600000000000001</v>
      </c>
      <c r="H1622" s="3">
        <v>1184500</v>
      </c>
      <c r="I1622">
        <v>0</v>
      </c>
      <c r="J1622">
        <v>0</v>
      </c>
      <c r="K1622">
        <v>0</v>
      </c>
      <c r="L1622">
        <v>0</v>
      </c>
      <c r="M1622">
        <f>'[1]Skole-arket'!$D$17/'[1]Skole-arket'!$H$11</f>
        <v>0.15390184461420811</v>
      </c>
      <c r="N1622">
        <v>0</v>
      </c>
      <c r="O1622">
        <v>1</v>
      </c>
      <c r="P1622">
        <v>50</v>
      </c>
      <c r="Q1622">
        <v>1</v>
      </c>
      <c r="R1622">
        <v>0</v>
      </c>
      <c r="S1622">
        <f>'[1]Vægt-arket'!$B$11+'[1]Vægt-arket'!$B$12*'[1]Vægt-arket'!$B$13</f>
        <v>0.75</v>
      </c>
      <c r="T1622">
        <v>0</v>
      </c>
    </row>
    <row r="1623" spans="1:20" x14ac:dyDescent="0.35">
      <c r="A1623" s="1">
        <v>43984</v>
      </c>
      <c r="B1623" t="s">
        <v>26</v>
      </c>
      <c r="C1623" s="2">
        <v>13356</v>
      </c>
      <c r="D1623">
        <f t="shared" si="60"/>
        <v>4.1256764103823329</v>
      </c>
      <c r="E1623">
        <f t="shared" si="59"/>
        <v>5.0037870997252654E-3</v>
      </c>
      <c r="F1623">
        <v>1</v>
      </c>
      <c r="G1623">
        <v>16.2</v>
      </c>
      <c r="H1623" s="3">
        <v>1184500</v>
      </c>
      <c r="I1623">
        <v>0</v>
      </c>
      <c r="J1623">
        <v>0</v>
      </c>
      <c r="K1623">
        <v>0</v>
      </c>
      <c r="L1623">
        <v>0</v>
      </c>
      <c r="M1623">
        <f>'[1]Skole-arket'!$D$17/'[1]Skole-arket'!$H$11</f>
        <v>0.15390184461420811</v>
      </c>
      <c r="N1623">
        <v>0</v>
      </c>
      <c r="O1623">
        <v>1</v>
      </c>
      <c r="P1623">
        <v>50</v>
      </c>
      <c r="Q1623">
        <v>1</v>
      </c>
      <c r="R1623">
        <v>0</v>
      </c>
      <c r="S1623">
        <f>'[1]Vægt-arket'!$B$11+'[1]Vægt-arket'!$B$12*'[1]Vægt-arket'!$B$13</f>
        <v>0.75</v>
      </c>
      <c r="T1623">
        <v>0</v>
      </c>
    </row>
    <row r="1624" spans="1:20" x14ac:dyDescent="0.35">
      <c r="A1624" s="1">
        <v>43985</v>
      </c>
      <c r="B1624" t="s">
        <v>26</v>
      </c>
      <c r="C1624" s="2">
        <v>13590</v>
      </c>
      <c r="D1624">
        <f t="shared" si="60"/>
        <v>4.133219456732494</v>
      </c>
      <c r="E1624">
        <f t="shared" si="59"/>
        <v>7.54304635016112E-3</v>
      </c>
      <c r="F1624">
        <v>2</v>
      </c>
      <c r="G1624">
        <v>14.1</v>
      </c>
      <c r="H1624" s="3">
        <v>1184500</v>
      </c>
      <c r="I1624">
        <v>0</v>
      </c>
      <c r="J1624">
        <v>0</v>
      </c>
      <c r="K1624">
        <v>0</v>
      </c>
      <c r="L1624">
        <v>0</v>
      </c>
      <c r="M1624">
        <f>'[1]Skole-arket'!$D$17/'[1]Skole-arket'!$H$11</f>
        <v>0.15390184461420811</v>
      </c>
      <c r="N1624">
        <v>0</v>
      </c>
      <c r="O1624">
        <v>1</v>
      </c>
      <c r="P1624">
        <v>50</v>
      </c>
      <c r="Q1624">
        <v>1</v>
      </c>
      <c r="R1624">
        <v>0</v>
      </c>
      <c r="S1624">
        <f>'[1]Vægt-arket'!$B$11+'[1]Vægt-arket'!$B$12*'[1]Vægt-arket'!$B$13</f>
        <v>0.75</v>
      </c>
      <c r="T1624">
        <v>0</v>
      </c>
    </row>
    <row r="1625" spans="1:20" x14ac:dyDescent="0.35">
      <c r="A1625" s="1">
        <v>43986</v>
      </c>
      <c r="B1625" t="s">
        <v>26</v>
      </c>
      <c r="C1625" s="2">
        <v>13796</v>
      </c>
      <c r="D1625">
        <f t="shared" si="60"/>
        <v>4.1397531856953531</v>
      </c>
      <c r="E1625">
        <f t="shared" si="59"/>
        <v>6.5337289628590867E-3</v>
      </c>
      <c r="F1625">
        <v>3</v>
      </c>
      <c r="G1625">
        <v>14.2</v>
      </c>
      <c r="H1625" s="3">
        <v>1184500</v>
      </c>
      <c r="I1625">
        <v>0</v>
      </c>
      <c r="J1625">
        <v>0</v>
      </c>
      <c r="K1625">
        <v>0</v>
      </c>
      <c r="L1625">
        <v>0</v>
      </c>
      <c r="M1625">
        <f>'[1]Skole-arket'!$D$17/'[1]Skole-arket'!$H$11</f>
        <v>0.15390184461420811</v>
      </c>
      <c r="N1625">
        <v>0</v>
      </c>
      <c r="O1625">
        <v>1</v>
      </c>
      <c r="P1625">
        <v>50</v>
      </c>
      <c r="Q1625">
        <v>1</v>
      </c>
      <c r="R1625">
        <v>0</v>
      </c>
      <c r="S1625">
        <f>'[1]Vægt-arket'!$B$11+'[1]Vægt-arket'!$B$12*'[1]Vægt-arket'!$B$13</f>
        <v>0.75</v>
      </c>
      <c r="T1625">
        <v>0</v>
      </c>
    </row>
    <row r="1626" spans="1:20" x14ac:dyDescent="0.35">
      <c r="A1626" s="1">
        <v>43987</v>
      </c>
      <c r="B1626" t="s">
        <v>26</v>
      </c>
      <c r="C1626" s="2">
        <v>14023</v>
      </c>
      <c r="D1626">
        <f t="shared" si="60"/>
        <v>4.1468409340350671</v>
      </c>
      <c r="E1626">
        <f t="shared" si="59"/>
        <v>7.0877483397140395E-3</v>
      </c>
      <c r="F1626">
        <v>4</v>
      </c>
      <c r="G1626">
        <v>13.8</v>
      </c>
      <c r="H1626" s="3">
        <v>1184500</v>
      </c>
      <c r="I1626">
        <v>0</v>
      </c>
      <c r="J1626">
        <v>0</v>
      </c>
      <c r="K1626">
        <v>0</v>
      </c>
      <c r="L1626">
        <v>0</v>
      </c>
      <c r="M1626">
        <f>'[1]Skole-arket'!$D$17/'[1]Skole-arket'!$H$11</f>
        <v>0.15390184461420811</v>
      </c>
      <c r="N1626">
        <v>0</v>
      </c>
      <c r="O1626">
        <v>1</v>
      </c>
      <c r="P1626">
        <v>50</v>
      </c>
      <c r="Q1626">
        <v>1</v>
      </c>
      <c r="R1626">
        <v>0</v>
      </c>
      <c r="S1626">
        <f>'[1]Vægt-arket'!$B$11+'[1]Vægt-arket'!$B$12*'[1]Vægt-arket'!$B$13</f>
        <v>0.75</v>
      </c>
      <c r="T1626">
        <v>0</v>
      </c>
    </row>
    <row r="1627" spans="1:20" x14ac:dyDescent="0.35">
      <c r="A1627" s="1">
        <v>43988</v>
      </c>
      <c r="B1627" t="s">
        <v>26</v>
      </c>
      <c r="C1627" s="2">
        <v>14199</v>
      </c>
      <c r="D1627">
        <f t="shared" si="60"/>
        <v>4.1522577591876564</v>
      </c>
      <c r="E1627">
        <f t="shared" si="59"/>
        <v>5.416825152589233E-3</v>
      </c>
      <c r="F1627">
        <v>5</v>
      </c>
      <c r="G1627">
        <v>12.6</v>
      </c>
      <c r="H1627" s="3">
        <v>1184500</v>
      </c>
      <c r="I1627">
        <v>0</v>
      </c>
      <c r="J1627">
        <v>0</v>
      </c>
      <c r="K1627">
        <v>0</v>
      </c>
      <c r="L1627">
        <v>0</v>
      </c>
      <c r="M1627">
        <f>'[1]Skole-arket'!$D$17/'[1]Skole-arket'!$H$11</f>
        <v>0.15390184461420811</v>
      </c>
      <c r="N1627">
        <v>0</v>
      </c>
      <c r="O1627">
        <v>1</v>
      </c>
      <c r="P1627">
        <v>50</v>
      </c>
      <c r="Q1627">
        <v>1</v>
      </c>
      <c r="R1627">
        <v>0</v>
      </c>
      <c r="S1627">
        <f>'[1]Vægt-arket'!$B$11+'[1]Vægt-arket'!$B$12*'[1]Vægt-arket'!$B$13</f>
        <v>0.75</v>
      </c>
      <c r="T1627">
        <v>0</v>
      </c>
    </row>
    <row r="1628" spans="1:20" x14ac:dyDescent="0.35">
      <c r="A1628" s="1">
        <v>43989</v>
      </c>
      <c r="B1628" t="s">
        <v>26</v>
      </c>
      <c r="C1628" s="2">
        <v>14246</v>
      </c>
      <c r="D1628">
        <f t="shared" si="60"/>
        <v>4.1536929400085505</v>
      </c>
      <c r="E1628">
        <f t="shared" si="59"/>
        <v>1.4351808208941108E-3</v>
      </c>
      <c r="F1628">
        <v>6</v>
      </c>
      <c r="G1628">
        <v>14.8</v>
      </c>
      <c r="H1628" s="3">
        <v>1184500</v>
      </c>
      <c r="I1628">
        <v>0</v>
      </c>
      <c r="J1628">
        <v>0</v>
      </c>
      <c r="K1628">
        <v>0</v>
      </c>
      <c r="L1628">
        <v>0</v>
      </c>
      <c r="M1628">
        <f>'[1]Skole-arket'!$D$17/'[1]Skole-arket'!$H$11</f>
        <v>0.15390184461420811</v>
      </c>
      <c r="N1628">
        <v>0</v>
      </c>
      <c r="O1628">
        <v>1</v>
      </c>
      <c r="P1628">
        <v>50</v>
      </c>
      <c r="Q1628">
        <v>1</v>
      </c>
      <c r="R1628">
        <v>0</v>
      </c>
      <c r="S1628">
        <f>'[1]Vægt-arket'!$B$11+'[1]Vægt-arket'!$B$12*'[1]Vægt-arket'!$B$13</f>
        <v>0.75</v>
      </c>
      <c r="T1628">
        <v>0</v>
      </c>
    </row>
    <row r="1629" spans="1:20" x14ac:dyDescent="0.35">
      <c r="A1629" s="1">
        <v>43990</v>
      </c>
      <c r="B1629" t="s">
        <v>26</v>
      </c>
      <c r="C1629" s="2">
        <v>14489</v>
      </c>
      <c r="D1629">
        <f t="shared" si="60"/>
        <v>4.161038412422962</v>
      </c>
      <c r="E1629">
        <f t="shared" si="59"/>
        <v>7.3454724144115247E-3</v>
      </c>
      <c r="F1629">
        <v>0</v>
      </c>
      <c r="G1629">
        <v>15.4</v>
      </c>
      <c r="H1629" s="3">
        <v>1184500</v>
      </c>
      <c r="I1629">
        <v>0</v>
      </c>
      <c r="J1629">
        <v>0</v>
      </c>
      <c r="K1629">
        <v>0</v>
      </c>
      <c r="L1629">
        <v>0</v>
      </c>
      <c r="M1629">
        <f>'[1]Skole-arket'!$D$17/'[1]Skole-arket'!$H$11</f>
        <v>0.15390184461420811</v>
      </c>
      <c r="N1629">
        <v>0</v>
      </c>
      <c r="O1629">
        <v>1</v>
      </c>
      <c r="P1629">
        <v>50</v>
      </c>
      <c r="Q1629">
        <v>1</v>
      </c>
      <c r="R1629">
        <v>0</v>
      </c>
      <c r="S1629">
        <f>'[1]Vægt-arket'!$B$11+'[1]Vægt-arket'!$B$12*'[1]Vægt-arket'!$B$13</f>
        <v>0.75</v>
      </c>
      <c r="T1629">
        <v>0</v>
      </c>
    </row>
    <row r="1630" spans="1:20" x14ac:dyDescent="0.35">
      <c r="A1630" s="1">
        <v>43991</v>
      </c>
      <c r="B1630" t="s">
        <v>26</v>
      </c>
      <c r="C1630" s="2">
        <v>14729</v>
      </c>
      <c r="D1630">
        <f t="shared" si="60"/>
        <v>4.1681732621702343</v>
      </c>
      <c r="E1630">
        <f t="shared" si="59"/>
        <v>7.1348497472722983E-3</v>
      </c>
      <c r="F1630">
        <v>1</v>
      </c>
      <c r="G1630">
        <v>17.100000000000001</v>
      </c>
      <c r="H1630" s="3">
        <v>1184500</v>
      </c>
      <c r="I1630">
        <v>0</v>
      </c>
      <c r="J1630">
        <v>0</v>
      </c>
      <c r="K1630">
        <v>0</v>
      </c>
      <c r="L1630">
        <v>0</v>
      </c>
      <c r="M1630">
        <f>'[1]Skole-arket'!$D$17/'[1]Skole-arket'!$H$11</f>
        <v>0.15390184461420811</v>
      </c>
      <c r="N1630">
        <v>0</v>
      </c>
      <c r="O1630">
        <v>1</v>
      </c>
      <c r="P1630">
        <v>50</v>
      </c>
      <c r="Q1630">
        <v>1</v>
      </c>
      <c r="R1630">
        <v>0</v>
      </c>
      <c r="S1630">
        <f>'[1]Vægt-arket'!$B$11+'[1]Vægt-arket'!$B$12*'[1]Vægt-arket'!$B$13</f>
        <v>0.75</v>
      </c>
      <c r="T1630">
        <v>0</v>
      </c>
    </row>
    <row r="1631" spans="1:20" x14ac:dyDescent="0.35">
      <c r="A1631" s="1">
        <v>43992</v>
      </c>
      <c r="B1631" t="s">
        <v>26</v>
      </c>
      <c r="C1631" s="2">
        <v>14992</v>
      </c>
      <c r="D1631">
        <f t="shared" si="60"/>
        <v>4.1758595735437032</v>
      </c>
      <c r="E1631">
        <f t="shared" si="59"/>
        <v>7.6863113734688682E-3</v>
      </c>
      <c r="F1631">
        <v>2</v>
      </c>
      <c r="G1631">
        <v>16.600000000000001</v>
      </c>
      <c r="H1631" s="3">
        <v>1184500</v>
      </c>
      <c r="I1631">
        <v>0</v>
      </c>
      <c r="J1631">
        <v>0</v>
      </c>
      <c r="K1631">
        <v>0</v>
      </c>
      <c r="L1631">
        <v>0</v>
      </c>
      <c r="M1631">
        <f>'[1]Skole-arket'!$D$17/'[1]Skole-arket'!$H$11</f>
        <v>0.15390184461420811</v>
      </c>
      <c r="N1631">
        <v>0</v>
      </c>
      <c r="O1631">
        <v>1</v>
      </c>
      <c r="P1631">
        <v>50</v>
      </c>
      <c r="Q1631">
        <v>1</v>
      </c>
      <c r="R1631">
        <v>0</v>
      </c>
      <c r="S1631">
        <f>'[1]Vægt-arket'!$B$11+'[1]Vægt-arket'!$B$12*'[1]Vægt-arket'!$B$13</f>
        <v>0.75</v>
      </c>
      <c r="T1631">
        <v>0</v>
      </c>
    </row>
    <row r="1632" spans="1:20" x14ac:dyDescent="0.35">
      <c r="A1632" s="1">
        <v>43993</v>
      </c>
      <c r="B1632" t="s">
        <v>26</v>
      </c>
      <c r="C1632" s="2">
        <v>15198</v>
      </c>
      <c r="D1632">
        <f t="shared" si="60"/>
        <v>4.181786440174192</v>
      </c>
      <c r="E1632">
        <f t="shared" si="59"/>
        <v>5.9268666304888029E-3</v>
      </c>
      <c r="F1632">
        <v>3</v>
      </c>
      <c r="G1632">
        <v>17.3</v>
      </c>
      <c r="H1632" s="3">
        <v>1184500</v>
      </c>
      <c r="I1632">
        <v>0</v>
      </c>
      <c r="J1632">
        <v>0</v>
      </c>
      <c r="K1632">
        <v>0</v>
      </c>
      <c r="L1632">
        <v>0</v>
      </c>
      <c r="M1632">
        <f>'[1]Skole-arket'!$D$17/'[1]Skole-arket'!$H$11</f>
        <v>0.15390184461420811</v>
      </c>
      <c r="N1632">
        <v>0</v>
      </c>
      <c r="O1632">
        <v>1</v>
      </c>
      <c r="P1632">
        <v>50</v>
      </c>
      <c r="Q1632">
        <v>1</v>
      </c>
      <c r="R1632">
        <v>0</v>
      </c>
      <c r="S1632">
        <f>'[1]Vægt-arket'!$B$11+'[1]Vægt-arket'!$B$12*'[1]Vægt-arket'!$B$13</f>
        <v>0.75</v>
      </c>
      <c r="T1632">
        <v>0</v>
      </c>
    </row>
    <row r="1633" spans="1:20" x14ac:dyDescent="0.35">
      <c r="A1633" s="1">
        <v>43994</v>
      </c>
      <c r="B1633" t="s">
        <v>26</v>
      </c>
      <c r="C1633" s="2">
        <v>15383</v>
      </c>
      <c r="D1633">
        <f t="shared" si="60"/>
        <v>4.1870410400423284</v>
      </c>
      <c r="E1633">
        <f t="shared" si="59"/>
        <v>5.254599868136367E-3</v>
      </c>
      <c r="F1633">
        <v>4</v>
      </c>
      <c r="G1633">
        <v>18.600000000000001</v>
      </c>
      <c r="H1633" s="3">
        <v>1184500</v>
      </c>
      <c r="I1633">
        <v>0</v>
      </c>
      <c r="J1633">
        <v>0</v>
      </c>
      <c r="K1633">
        <v>0</v>
      </c>
      <c r="L1633">
        <v>0</v>
      </c>
      <c r="M1633">
        <f>'[1]Skole-arket'!$D$17/'[1]Skole-arket'!$H$11</f>
        <v>0.15390184461420811</v>
      </c>
      <c r="N1633">
        <v>0</v>
      </c>
      <c r="O1633">
        <v>1</v>
      </c>
      <c r="P1633">
        <v>50</v>
      </c>
      <c r="Q1633">
        <v>1</v>
      </c>
      <c r="R1633">
        <v>0</v>
      </c>
      <c r="S1633">
        <f>'[1]Vægt-arket'!$B$11+'[1]Vægt-arket'!$B$12*'[1]Vægt-arket'!$B$13</f>
        <v>0.75</v>
      </c>
      <c r="T1633">
        <v>0</v>
      </c>
    </row>
    <row r="1634" spans="1:20" x14ac:dyDescent="0.35">
      <c r="A1634" s="1">
        <v>43995</v>
      </c>
      <c r="B1634" t="s">
        <v>26</v>
      </c>
      <c r="C1634" s="2">
        <v>15546</v>
      </c>
      <c r="D1634">
        <f t="shared" si="60"/>
        <v>4.1916186633694688</v>
      </c>
      <c r="E1634">
        <f t="shared" si="59"/>
        <v>4.577623327140401E-3</v>
      </c>
      <c r="F1634">
        <v>5</v>
      </c>
      <c r="G1634">
        <v>18.399999999999999</v>
      </c>
      <c r="H1634" s="3">
        <v>1184500</v>
      </c>
      <c r="I1634">
        <v>0</v>
      </c>
      <c r="J1634">
        <v>0</v>
      </c>
      <c r="K1634">
        <v>0</v>
      </c>
      <c r="L1634">
        <v>0</v>
      </c>
      <c r="M1634">
        <f>'[1]Skole-arket'!$D$17/'[1]Skole-arket'!$H$11</f>
        <v>0.15390184461420811</v>
      </c>
      <c r="N1634">
        <v>0</v>
      </c>
      <c r="O1634">
        <v>1</v>
      </c>
      <c r="P1634">
        <v>50</v>
      </c>
      <c r="Q1634">
        <v>1</v>
      </c>
      <c r="R1634">
        <v>0</v>
      </c>
      <c r="S1634">
        <f>'[1]Vægt-arket'!$B$11+'[1]Vægt-arket'!$B$12*'[1]Vægt-arket'!$B$13</f>
        <v>0.75</v>
      </c>
      <c r="T1634">
        <v>0</v>
      </c>
    </row>
    <row r="1635" spans="1:20" x14ac:dyDescent="0.35">
      <c r="A1635" s="1">
        <v>43996</v>
      </c>
      <c r="B1635" t="s">
        <v>26</v>
      </c>
      <c r="C1635" s="2">
        <v>15621</v>
      </c>
      <c r="D1635">
        <f t="shared" si="60"/>
        <v>4.1937088323953544</v>
      </c>
      <c r="E1635">
        <f t="shared" si="59"/>
        <v>2.0901690258856576E-3</v>
      </c>
      <c r="F1635">
        <v>6</v>
      </c>
      <c r="G1635">
        <v>18.8</v>
      </c>
      <c r="H1635" s="3">
        <v>1184500</v>
      </c>
      <c r="I1635">
        <v>0</v>
      </c>
      <c r="J1635">
        <v>0</v>
      </c>
      <c r="K1635">
        <v>0</v>
      </c>
      <c r="L1635">
        <v>0</v>
      </c>
      <c r="M1635">
        <f>'[1]Skole-arket'!$D$17/'[1]Skole-arket'!$H$11</f>
        <v>0.15390184461420811</v>
      </c>
      <c r="N1635">
        <v>0</v>
      </c>
      <c r="O1635">
        <v>1</v>
      </c>
      <c r="P1635">
        <v>50</v>
      </c>
      <c r="Q1635">
        <v>1</v>
      </c>
      <c r="R1635">
        <v>0</v>
      </c>
      <c r="S1635">
        <f>'[1]Vægt-arket'!$B$11+'[1]Vægt-arket'!$B$12*'[1]Vægt-arket'!$B$13</f>
        <v>0.75</v>
      </c>
      <c r="T1635">
        <v>0</v>
      </c>
    </row>
    <row r="1636" spans="1:20" x14ac:dyDescent="0.35">
      <c r="A1636" s="1">
        <v>43997</v>
      </c>
      <c r="B1636" t="s">
        <v>26</v>
      </c>
      <c r="C1636" s="2">
        <v>15737</v>
      </c>
      <c r="D1636">
        <f t="shared" si="60"/>
        <v>4.1969219448194588</v>
      </c>
      <c r="E1636">
        <f t="shared" si="59"/>
        <v>3.2131124241043807E-3</v>
      </c>
      <c r="F1636">
        <v>0</v>
      </c>
      <c r="G1636">
        <v>19.100000000000001</v>
      </c>
      <c r="H1636" s="3">
        <v>1184500</v>
      </c>
      <c r="I1636">
        <v>0</v>
      </c>
      <c r="J1636">
        <v>0</v>
      </c>
      <c r="K1636">
        <v>0</v>
      </c>
      <c r="L1636">
        <v>0</v>
      </c>
      <c r="M1636">
        <f>'[1]Skole-arket'!$D$17/'[1]Skole-arket'!$H$11</f>
        <v>0.15390184461420811</v>
      </c>
      <c r="N1636">
        <v>0</v>
      </c>
      <c r="O1636">
        <v>1</v>
      </c>
      <c r="P1636">
        <v>50</v>
      </c>
      <c r="Q1636">
        <v>1</v>
      </c>
      <c r="R1636">
        <v>0</v>
      </c>
      <c r="S1636">
        <f>'[1]Vægt-arket'!$B$11+'[1]Vægt-arket'!$B$12*'[1]Vægt-arket'!$B$13</f>
        <v>0.75</v>
      </c>
      <c r="T1636">
        <v>0</v>
      </c>
    </row>
    <row r="1637" spans="1:20" x14ac:dyDescent="0.35">
      <c r="A1637" s="1">
        <v>43998</v>
      </c>
      <c r="B1637" t="s">
        <v>26</v>
      </c>
      <c r="C1637" s="2">
        <v>15951</v>
      </c>
      <c r="D1637">
        <f t="shared" si="60"/>
        <v>4.2027879150338414</v>
      </c>
      <c r="E1637">
        <f t="shared" si="59"/>
        <v>5.8659702143826209E-3</v>
      </c>
      <c r="F1637">
        <v>1</v>
      </c>
      <c r="G1637">
        <v>16</v>
      </c>
      <c r="H1637" s="3">
        <v>1184500</v>
      </c>
      <c r="I1637">
        <v>0</v>
      </c>
      <c r="J1637">
        <v>0</v>
      </c>
      <c r="K1637">
        <v>0</v>
      </c>
      <c r="L1637">
        <v>0</v>
      </c>
      <c r="M1637">
        <f>'[1]Skole-arket'!$D$17/'[1]Skole-arket'!$H$11</f>
        <v>0.15390184461420811</v>
      </c>
      <c r="N1637">
        <v>0</v>
      </c>
      <c r="O1637">
        <v>1</v>
      </c>
      <c r="P1637">
        <v>50</v>
      </c>
      <c r="Q1637">
        <v>1</v>
      </c>
      <c r="R1637">
        <v>0</v>
      </c>
      <c r="S1637">
        <f>'[1]Vægt-arket'!$B$11+'[1]Vægt-arket'!$B$12*'[1]Vægt-arket'!$B$13</f>
        <v>0.75</v>
      </c>
      <c r="T1637">
        <v>0</v>
      </c>
    </row>
    <row r="1638" spans="1:20" x14ac:dyDescent="0.35">
      <c r="A1638" s="1">
        <v>43999</v>
      </c>
      <c r="B1638" t="s">
        <v>26</v>
      </c>
      <c r="C1638" s="2">
        <v>16311</v>
      </c>
      <c r="D1638">
        <f t="shared" si="60"/>
        <v>4.2124805877213731</v>
      </c>
      <c r="E1638">
        <f t="shared" si="59"/>
        <v>9.6926726875317115E-3</v>
      </c>
      <c r="F1638">
        <v>2</v>
      </c>
      <c r="G1638">
        <v>15.8</v>
      </c>
      <c r="H1638" s="3">
        <v>1184500</v>
      </c>
      <c r="I1638">
        <v>0</v>
      </c>
      <c r="J1638">
        <v>0</v>
      </c>
      <c r="K1638">
        <v>0</v>
      </c>
      <c r="L1638">
        <v>0</v>
      </c>
      <c r="M1638">
        <f>'[1]Skole-arket'!$D$17/'[1]Skole-arket'!$H$11</f>
        <v>0.15390184461420811</v>
      </c>
      <c r="N1638">
        <v>0</v>
      </c>
      <c r="O1638">
        <v>1</v>
      </c>
      <c r="P1638">
        <v>50</v>
      </c>
      <c r="Q1638">
        <v>1</v>
      </c>
      <c r="R1638">
        <v>0</v>
      </c>
      <c r="S1638">
        <f>'[1]Vægt-arket'!$B$11+'[1]Vægt-arket'!$B$12*'[1]Vægt-arket'!$B$13</f>
        <v>0.75</v>
      </c>
      <c r="T1638">
        <v>0</v>
      </c>
    </row>
    <row r="1639" spans="1:20" x14ac:dyDescent="0.35">
      <c r="A1639" s="1">
        <v>44000</v>
      </c>
      <c r="B1639" t="s">
        <v>26</v>
      </c>
      <c r="C1639" s="2">
        <v>16690</v>
      </c>
      <c r="D1639">
        <f t="shared" si="60"/>
        <v>4.2224563366792465</v>
      </c>
      <c r="E1639">
        <f t="shared" si="59"/>
        <v>9.9757489578733427E-3</v>
      </c>
      <c r="F1639">
        <v>3</v>
      </c>
      <c r="G1639">
        <v>18.399999999999999</v>
      </c>
      <c r="H1639" s="3">
        <v>1184500</v>
      </c>
      <c r="I1639">
        <v>0</v>
      </c>
      <c r="J1639">
        <v>0</v>
      </c>
      <c r="K1639">
        <v>0</v>
      </c>
      <c r="L1639">
        <v>0</v>
      </c>
      <c r="M1639">
        <f>'[1]Skole-arket'!$D$17/'[1]Skole-arket'!$H$11</f>
        <v>0.15390184461420811</v>
      </c>
      <c r="N1639">
        <v>0</v>
      </c>
      <c r="O1639">
        <v>1</v>
      </c>
      <c r="P1639">
        <v>50</v>
      </c>
      <c r="Q1639">
        <v>1</v>
      </c>
      <c r="R1639">
        <v>0</v>
      </c>
      <c r="S1639">
        <f>'[1]Vægt-arket'!$B$11+'[1]Vægt-arket'!$B$12*'[1]Vægt-arket'!$B$13</f>
        <v>0.75</v>
      </c>
      <c r="T1639">
        <v>0</v>
      </c>
    </row>
    <row r="1640" spans="1:20" x14ac:dyDescent="0.35">
      <c r="A1640" s="1">
        <v>44001</v>
      </c>
      <c r="B1640" t="s">
        <v>26</v>
      </c>
      <c r="C1640" s="2">
        <v>17061</v>
      </c>
      <c r="D1640">
        <f t="shared" si="60"/>
        <v>4.2320044829718304</v>
      </c>
      <c r="E1640">
        <f t="shared" si="59"/>
        <v>9.5481462925839367E-3</v>
      </c>
      <c r="F1640">
        <v>4</v>
      </c>
      <c r="G1640">
        <v>21</v>
      </c>
      <c r="H1640" s="3">
        <v>1184500</v>
      </c>
      <c r="I1640">
        <v>0</v>
      </c>
      <c r="J1640">
        <v>0</v>
      </c>
      <c r="K1640">
        <v>0</v>
      </c>
      <c r="L1640">
        <v>0</v>
      </c>
      <c r="M1640">
        <f>'[1]Skole-arket'!$D$17/'[1]Skole-arket'!$H$11</f>
        <v>0.15390184461420811</v>
      </c>
      <c r="N1640">
        <v>0</v>
      </c>
      <c r="O1640">
        <v>1</v>
      </c>
      <c r="P1640">
        <v>50</v>
      </c>
      <c r="Q1640">
        <v>1</v>
      </c>
      <c r="R1640">
        <v>0</v>
      </c>
      <c r="S1640">
        <f>'[1]Vægt-arket'!$B$11+'[1]Vægt-arket'!$B$12*'[1]Vægt-arket'!$B$13</f>
        <v>0.75</v>
      </c>
      <c r="T1640">
        <v>0</v>
      </c>
    </row>
    <row r="1641" spans="1:20" x14ac:dyDescent="0.35">
      <c r="A1641" s="1">
        <v>44002</v>
      </c>
      <c r="B1641" t="s">
        <v>26</v>
      </c>
      <c r="C1641" s="2">
        <v>17259</v>
      </c>
      <c r="D1641">
        <f t="shared" si="60"/>
        <v>4.2370156287451621</v>
      </c>
      <c r="E1641">
        <f t="shared" si="59"/>
        <v>5.0111457733317266E-3</v>
      </c>
      <c r="F1641">
        <v>5</v>
      </c>
      <c r="G1641">
        <v>19.899999999999999</v>
      </c>
      <c r="H1641" s="3">
        <v>1184500</v>
      </c>
      <c r="I1641">
        <v>0</v>
      </c>
      <c r="J1641">
        <v>0</v>
      </c>
      <c r="K1641">
        <v>0</v>
      </c>
      <c r="L1641">
        <v>0</v>
      </c>
      <c r="M1641">
        <f>'[1]Skole-arket'!$D$17/'[1]Skole-arket'!$H$11</f>
        <v>0.15390184461420811</v>
      </c>
      <c r="N1641">
        <v>0</v>
      </c>
      <c r="O1641">
        <v>1</v>
      </c>
      <c r="P1641">
        <v>50</v>
      </c>
      <c r="Q1641">
        <v>1</v>
      </c>
      <c r="R1641">
        <v>0</v>
      </c>
      <c r="S1641">
        <f>'[1]Vægt-arket'!$B$11+'[1]Vægt-arket'!$B$12*'[1]Vægt-arket'!$B$13</f>
        <v>0.75</v>
      </c>
      <c r="T1641">
        <v>0</v>
      </c>
    </row>
    <row r="1642" spans="1:20" x14ac:dyDescent="0.35">
      <c r="A1642" s="1">
        <v>44003</v>
      </c>
      <c r="B1642" t="s">
        <v>26</v>
      </c>
      <c r="C1642" s="2">
        <v>17351</v>
      </c>
      <c r="D1642">
        <f t="shared" si="60"/>
        <v>4.2393245097877967</v>
      </c>
      <c r="E1642">
        <f t="shared" si="59"/>
        <v>2.3088810426346029E-3</v>
      </c>
      <c r="F1642">
        <v>6</v>
      </c>
      <c r="G1642">
        <v>18.8</v>
      </c>
      <c r="H1642" s="3">
        <v>1184500</v>
      </c>
      <c r="I1642">
        <v>0</v>
      </c>
      <c r="J1642">
        <v>0</v>
      </c>
      <c r="K1642">
        <v>0</v>
      </c>
      <c r="L1642">
        <v>0</v>
      </c>
      <c r="M1642">
        <f>'[1]Skole-arket'!$D$17/'[1]Skole-arket'!$H$11</f>
        <v>0.15390184461420811</v>
      </c>
      <c r="N1642">
        <v>0</v>
      </c>
      <c r="O1642">
        <v>1</v>
      </c>
      <c r="P1642">
        <v>50</v>
      </c>
      <c r="Q1642">
        <v>1</v>
      </c>
      <c r="R1642">
        <v>0</v>
      </c>
      <c r="S1642">
        <f>'[1]Vægt-arket'!$B$11+'[1]Vægt-arket'!$B$12*'[1]Vægt-arket'!$B$13</f>
        <v>0.75</v>
      </c>
      <c r="T1642">
        <v>0</v>
      </c>
    </row>
    <row r="1643" spans="1:20" x14ac:dyDescent="0.35">
      <c r="A1643" s="1">
        <v>44004</v>
      </c>
      <c r="B1643" t="s">
        <v>26</v>
      </c>
      <c r="C1643" s="2">
        <v>17568</v>
      </c>
      <c r="D1643">
        <f t="shared" si="60"/>
        <v>4.2447223227699977</v>
      </c>
      <c r="E1643">
        <f t="shared" si="59"/>
        <v>5.397812982200989E-3</v>
      </c>
      <c r="F1643">
        <v>0</v>
      </c>
      <c r="G1643">
        <v>18.5</v>
      </c>
      <c r="H1643" s="3">
        <v>1184500</v>
      </c>
      <c r="I1643">
        <v>0</v>
      </c>
      <c r="J1643">
        <v>0</v>
      </c>
      <c r="K1643">
        <v>0</v>
      </c>
      <c r="L1643">
        <v>0</v>
      </c>
      <c r="M1643">
        <f>'[1]Skole-arket'!$D$17/'[1]Skole-arket'!$H$11</f>
        <v>0.15390184461420811</v>
      </c>
      <c r="N1643">
        <v>0</v>
      </c>
      <c r="O1643">
        <v>1</v>
      </c>
      <c r="P1643">
        <v>50</v>
      </c>
      <c r="Q1643">
        <v>1</v>
      </c>
      <c r="R1643">
        <v>0</v>
      </c>
      <c r="S1643">
        <f>'[1]Vægt-arket'!$B$11+'[1]Vægt-arket'!$B$12*'[1]Vægt-arket'!$B$13</f>
        <v>0.75</v>
      </c>
      <c r="T1643">
        <v>0</v>
      </c>
    </row>
    <row r="1644" spans="1:20" x14ac:dyDescent="0.35">
      <c r="A1644" s="1">
        <v>44005</v>
      </c>
      <c r="B1644" t="s">
        <v>26</v>
      </c>
      <c r="C1644" s="2">
        <v>17785</v>
      </c>
      <c r="D1644">
        <f t="shared" si="60"/>
        <v>4.2500538695217989</v>
      </c>
      <c r="E1644">
        <f t="shared" si="59"/>
        <v>5.3315467518011417E-3</v>
      </c>
      <c r="F1644">
        <v>1</v>
      </c>
      <c r="G1644">
        <v>21.3</v>
      </c>
      <c r="H1644" s="3">
        <v>1184500</v>
      </c>
      <c r="I1644">
        <v>0</v>
      </c>
      <c r="J1644">
        <v>0</v>
      </c>
      <c r="K1644">
        <v>0</v>
      </c>
      <c r="L1644">
        <v>0</v>
      </c>
      <c r="M1644">
        <f>'[1]Skole-arket'!$D$17/'[1]Skole-arket'!$H$11</f>
        <v>0.15390184461420811</v>
      </c>
      <c r="N1644">
        <v>0</v>
      </c>
      <c r="O1644">
        <v>1</v>
      </c>
      <c r="P1644">
        <v>50</v>
      </c>
      <c r="Q1644">
        <v>1</v>
      </c>
      <c r="R1644">
        <v>0</v>
      </c>
      <c r="S1644">
        <f>'[1]Vægt-arket'!$B$11+'[1]Vægt-arket'!$B$12*'[1]Vægt-arket'!$B$13</f>
        <v>0.75</v>
      </c>
      <c r="T1644">
        <v>0</v>
      </c>
    </row>
    <row r="1645" spans="1:20" x14ac:dyDescent="0.35">
      <c r="A1645" s="1">
        <v>44006</v>
      </c>
      <c r="B1645" t="s">
        <v>26</v>
      </c>
      <c r="C1645" s="2">
        <v>18069</v>
      </c>
      <c r="D1645">
        <f t="shared" si="60"/>
        <v>4.2569341178902427</v>
      </c>
      <c r="E1645">
        <f t="shared" si="59"/>
        <v>6.8802483684438087E-3</v>
      </c>
      <c r="F1645">
        <v>2</v>
      </c>
      <c r="G1645">
        <v>24.5</v>
      </c>
      <c r="H1645" s="3">
        <v>1184500</v>
      </c>
      <c r="I1645">
        <v>0</v>
      </c>
      <c r="J1645">
        <v>0</v>
      </c>
      <c r="K1645">
        <v>0</v>
      </c>
      <c r="L1645">
        <v>0</v>
      </c>
      <c r="M1645">
        <f>'[1]Skole-arket'!$D$17/'[1]Skole-arket'!$H$11</f>
        <v>0.15390184461420811</v>
      </c>
      <c r="N1645">
        <v>0</v>
      </c>
      <c r="O1645">
        <v>1</v>
      </c>
      <c r="P1645">
        <v>50</v>
      </c>
      <c r="Q1645">
        <v>1</v>
      </c>
      <c r="R1645">
        <v>0</v>
      </c>
      <c r="S1645">
        <f>'[1]Vægt-arket'!$B$11+'[1]Vægt-arket'!$B$12*'[1]Vægt-arket'!$B$13</f>
        <v>0.75</v>
      </c>
      <c r="T1645">
        <v>0</v>
      </c>
    </row>
    <row r="1646" spans="1:20" x14ac:dyDescent="0.35">
      <c r="A1646" s="1">
        <v>44007</v>
      </c>
      <c r="B1646" t="s">
        <v>26</v>
      </c>
      <c r="C1646" s="2">
        <v>18297</v>
      </c>
      <c r="D1646">
        <f t="shared" si="60"/>
        <v>4.2623798880773638</v>
      </c>
      <c r="E1646">
        <f t="shared" si="59"/>
        <v>5.4457701871211128E-3</v>
      </c>
      <c r="F1646">
        <v>3</v>
      </c>
      <c r="G1646">
        <v>24.7</v>
      </c>
      <c r="H1646" s="3">
        <v>1184500</v>
      </c>
      <c r="I1646">
        <v>0</v>
      </c>
      <c r="J1646">
        <v>0</v>
      </c>
      <c r="K1646">
        <v>0</v>
      </c>
      <c r="L1646">
        <v>0</v>
      </c>
      <c r="M1646">
        <f>'[1]Skole-arket'!$D$17/'[1]Skole-arket'!$H$11</f>
        <v>0.15390184461420811</v>
      </c>
      <c r="N1646">
        <v>0</v>
      </c>
      <c r="O1646">
        <v>1</v>
      </c>
      <c r="P1646">
        <v>50</v>
      </c>
      <c r="Q1646">
        <v>1</v>
      </c>
      <c r="R1646">
        <v>0</v>
      </c>
      <c r="S1646">
        <f>'[1]Vægt-arket'!$B$11+'[1]Vægt-arket'!$B$12*'[1]Vægt-arket'!$B$13</f>
        <v>0.75</v>
      </c>
      <c r="T1646">
        <v>0</v>
      </c>
    </row>
    <row r="1647" spans="1:20" x14ac:dyDescent="0.35">
      <c r="A1647" s="1">
        <v>44008</v>
      </c>
      <c r="B1647" t="s">
        <v>26</v>
      </c>
      <c r="C1647" s="2">
        <v>18521</v>
      </c>
      <c r="D1647">
        <f t="shared" si="60"/>
        <v>4.2676644317388588</v>
      </c>
      <c r="E1647">
        <f t="shared" si="59"/>
        <v>5.2845436614950003E-3</v>
      </c>
      <c r="F1647">
        <v>4</v>
      </c>
      <c r="G1647">
        <v>23.6</v>
      </c>
      <c r="H1647" s="3">
        <v>1184500</v>
      </c>
      <c r="I1647">
        <v>0</v>
      </c>
      <c r="J1647">
        <v>0</v>
      </c>
      <c r="K1647">
        <v>0</v>
      </c>
      <c r="L1647">
        <v>0</v>
      </c>
      <c r="M1647">
        <f>'[1]Skole-arket'!$D$17/'[1]Skole-arket'!$H$11</f>
        <v>0.15390184461420811</v>
      </c>
      <c r="N1647">
        <v>0</v>
      </c>
      <c r="O1647">
        <v>1</v>
      </c>
      <c r="P1647">
        <v>50</v>
      </c>
      <c r="Q1647">
        <v>1</v>
      </c>
      <c r="R1647">
        <v>0</v>
      </c>
      <c r="S1647">
        <f>'[1]Vægt-arket'!$B$11+'[1]Vægt-arket'!$B$12*'[1]Vægt-arket'!$B$13</f>
        <v>0.75</v>
      </c>
      <c r="T1647">
        <v>0</v>
      </c>
    </row>
    <row r="1648" spans="1:20" x14ac:dyDescent="0.35">
      <c r="A1648" s="1">
        <v>44009</v>
      </c>
      <c r="B1648" t="s">
        <v>26</v>
      </c>
      <c r="C1648" s="2">
        <v>18769</v>
      </c>
      <c r="D1648">
        <f t="shared" si="60"/>
        <v>4.2734411343128134</v>
      </c>
      <c r="E1648">
        <f t="shared" si="59"/>
        <v>5.776702573954573E-3</v>
      </c>
      <c r="F1648">
        <v>5</v>
      </c>
      <c r="G1648">
        <v>24.2</v>
      </c>
      <c r="H1648" s="3">
        <v>1184500</v>
      </c>
      <c r="I1648">
        <v>0</v>
      </c>
      <c r="J1648">
        <v>0</v>
      </c>
      <c r="K1648">
        <v>0</v>
      </c>
      <c r="L1648">
        <v>0</v>
      </c>
      <c r="M1648">
        <f>'[1]Skole-arket'!$D$17/'[1]Skole-arket'!$H$11</f>
        <v>0.15390184461420811</v>
      </c>
      <c r="N1648">
        <v>0</v>
      </c>
      <c r="O1648">
        <v>1</v>
      </c>
      <c r="P1648">
        <v>50</v>
      </c>
      <c r="Q1648">
        <v>1</v>
      </c>
      <c r="R1648">
        <v>0</v>
      </c>
      <c r="S1648">
        <f>'[1]Vægt-arket'!$B$11+'[1]Vægt-arket'!$B$12*'[1]Vægt-arket'!$B$13</f>
        <v>0.75</v>
      </c>
      <c r="T1648">
        <v>0</v>
      </c>
    </row>
    <row r="1649" spans="1:20" x14ac:dyDescent="0.35">
      <c r="A1649" s="1">
        <v>44010</v>
      </c>
      <c r="B1649" t="s">
        <v>26</v>
      </c>
      <c r="C1649" s="2">
        <v>18960</v>
      </c>
      <c r="D1649">
        <f t="shared" si="60"/>
        <v>4.2778383330020473</v>
      </c>
      <c r="E1649">
        <f t="shared" si="59"/>
        <v>4.3971986892339388E-3</v>
      </c>
      <c r="F1649">
        <v>6</v>
      </c>
      <c r="G1649">
        <v>23.7</v>
      </c>
      <c r="H1649" s="3">
        <v>1184500</v>
      </c>
      <c r="I1649">
        <v>0</v>
      </c>
      <c r="J1649">
        <v>0</v>
      </c>
      <c r="K1649">
        <v>0</v>
      </c>
      <c r="L1649">
        <v>0</v>
      </c>
      <c r="M1649">
        <f>'[1]Skole-arket'!$D$17/'[1]Skole-arket'!$H$11</f>
        <v>0.15390184461420811</v>
      </c>
      <c r="N1649">
        <v>0</v>
      </c>
      <c r="O1649">
        <v>1</v>
      </c>
      <c r="P1649">
        <v>50</v>
      </c>
      <c r="Q1649">
        <v>1</v>
      </c>
      <c r="R1649">
        <v>0</v>
      </c>
      <c r="S1649">
        <f>'[1]Vægt-arket'!$B$11+'[1]Vægt-arket'!$B$12*'[1]Vægt-arket'!$B$13</f>
        <v>0.75</v>
      </c>
      <c r="T1649">
        <v>0</v>
      </c>
    </row>
    <row r="1650" spans="1:20" x14ac:dyDescent="0.35">
      <c r="A1650" s="1">
        <v>44011</v>
      </c>
      <c r="B1650" t="s">
        <v>26</v>
      </c>
      <c r="C1650" s="2">
        <v>19199</v>
      </c>
      <c r="D1650">
        <f t="shared" si="60"/>
        <v>4.2832786086102139</v>
      </c>
      <c r="E1650">
        <f t="shared" si="59"/>
        <v>5.4402756081666226E-3</v>
      </c>
      <c r="F1650">
        <v>0</v>
      </c>
      <c r="G1650">
        <v>20.6</v>
      </c>
      <c r="H1650" s="3">
        <v>1184500</v>
      </c>
      <c r="I1650">
        <v>0</v>
      </c>
      <c r="J1650">
        <v>0</v>
      </c>
      <c r="K1650">
        <v>0</v>
      </c>
      <c r="L1650">
        <v>0</v>
      </c>
      <c r="M1650">
        <f>'[1]Skole-arket'!$D$17/'[1]Skole-arket'!$H$11</f>
        <v>0.15390184461420811</v>
      </c>
      <c r="N1650">
        <v>0</v>
      </c>
      <c r="O1650">
        <v>1</v>
      </c>
      <c r="P1650">
        <v>50</v>
      </c>
      <c r="Q1650">
        <v>1</v>
      </c>
      <c r="R1650">
        <v>0</v>
      </c>
      <c r="S1650">
        <f>'[1]Vægt-arket'!$B$11+'[1]Vægt-arket'!$B$12*'[1]Vægt-arket'!$B$13</f>
        <v>0.75</v>
      </c>
      <c r="T1650">
        <v>0</v>
      </c>
    </row>
    <row r="1651" spans="1:20" x14ac:dyDescent="0.35">
      <c r="A1651" s="1">
        <v>44012</v>
      </c>
      <c r="B1651" t="s">
        <v>26</v>
      </c>
      <c r="C1651" s="2">
        <v>19369</v>
      </c>
      <c r="D1651">
        <f t="shared" si="60"/>
        <v>4.2871071991552085</v>
      </c>
      <c r="E1651">
        <f t="shared" si="59"/>
        <v>3.8285905449946256E-3</v>
      </c>
      <c r="F1651">
        <v>1</v>
      </c>
      <c r="G1651">
        <v>17.600000000000001</v>
      </c>
      <c r="H1651" s="3">
        <v>1184500</v>
      </c>
      <c r="I1651">
        <v>0</v>
      </c>
      <c r="J1651">
        <v>0</v>
      </c>
      <c r="K1651">
        <v>0</v>
      </c>
      <c r="L1651">
        <v>0</v>
      </c>
      <c r="M1651">
        <f>'[1]Skole-arket'!$D$17/'[1]Skole-arket'!$H$11</f>
        <v>0.15390184461420811</v>
      </c>
      <c r="N1651">
        <v>0</v>
      </c>
      <c r="O1651">
        <v>1</v>
      </c>
      <c r="P1651">
        <v>50</v>
      </c>
      <c r="Q1651">
        <v>1</v>
      </c>
      <c r="R1651">
        <v>0</v>
      </c>
      <c r="S1651">
        <f>'[1]Vægt-arket'!$B$11+'[1]Vægt-arket'!$B$12*'[1]Vægt-arket'!$B$13</f>
        <v>0.75</v>
      </c>
      <c r="T1651">
        <v>0</v>
      </c>
    </row>
    <row r="1652" spans="1:20" x14ac:dyDescent="0.35">
      <c r="A1652" s="1">
        <v>44013</v>
      </c>
      <c r="B1652" t="s">
        <v>26</v>
      </c>
      <c r="C1652" s="2">
        <v>19541</v>
      </c>
      <c r="D1652">
        <f t="shared" si="60"/>
        <v>4.2909467847343059</v>
      </c>
      <c r="E1652">
        <f t="shared" si="59"/>
        <v>3.8395855790973599E-3</v>
      </c>
      <c r="F1652">
        <v>2</v>
      </c>
      <c r="G1652">
        <v>16.8</v>
      </c>
      <c r="H1652" s="3">
        <v>1184500</v>
      </c>
      <c r="I1652">
        <v>0</v>
      </c>
      <c r="J1652">
        <v>0</v>
      </c>
      <c r="K1652">
        <v>0</v>
      </c>
      <c r="L1652">
        <v>0</v>
      </c>
      <c r="M1652">
        <f>'[1]Skole-arket'!$D$17/'[1]Skole-arket'!$H$11</f>
        <v>0.15390184461420811</v>
      </c>
      <c r="N1652">
        <v>0</v>
      </c>
      <c r="O1652">
        <v>1</v>
      </c>
      <c r="P1652">
        <v>50</v>
      </c>
      <c r="Q1652">
        <v>1</v>
      </c>
      <c r="R1652">
        <v>0</v>
      </c>
      <c r="S1652">
        <f>'[1]Vægt-arket'!$B$11+'[1]Vægt-arket'!$B$12*'[1]Vægt-arket'!$B$13</f>
        <v>0.75</v>
      </c>
      <c r="T1652">
        <v>0</v>
      </c>
    </row>
    <row r="1653" spans="1:20" x14ac:dyDescent="0.35">
      <c r="A1653" s="1">
        <v>44014</v>
      </c>
      <c r="B1653" t="s">
        <v>26</v>
      </c>
      <c r="C1653" s="2">
        <v>19710</v>
      </c>
      <c r="D1653">
        <f t="shared" si="60"/>
        <v>4.2946866242794428</v>
      </c>
      <c r="E1653">
        <f t="shared" si="59"/>
        <v>3.7398395451369026E-3</v>
      </c>
      <c r="F1653">
        <v>3</v>
      </c>
      <c r="G1653">
        <v>17.399999999999999</v>
      </c>
      <c r="H1653" s="3">
        <v>1184500</v>
      </c>
      <c r="I1653">
        <v>0</v>
      </c>
      <c r="J1653">
        <v>0</v>
      </c>
      <c r="K1653">
        <v>0</v>
      </c>
      <c r="L1653">
        <v>0</v>
      </c>
      <c r="M1653">
        <f>'[1]Skole-arket'!$D$17/'[1]Skole-arket'!$H$11</f>
        <v>0.15390184461420811</v>
      </c>
      <c r="N1653">
        <v>0</v>
      </c>
      <c r="O1653">
        <v>1</v>
      </c>
      <c r="P1653">
        <v>50</v>
      </c>
      <c r="Q1653">
        <v>1</v>
      </c>
      <c r="R1653">
        <v>0</v>
      </c>
      <c r="S1653">
        <f>'[1]Vægt-arket'!$B$11+'[1]Vægt-arket'!$B$12*'[1]Vægt-arket'!$B$13</f>
        <v>0.75</v>
      </c>
      <c r="T1653">
        <v>0</v>
      </c>
    </row>
    <row r="1654" spans="1:20" x14ac:dyDescent="0.35">
      <c r="A1654" s="1">
        <v>44015</v>
      </c>
      <c r="B1654" t="s">
        <v>26</v>
      </c>
      <c r="C1654" s="2">
        <v>19886</v>
      </c>
      <c r="D1654">
        <f t="shared" si="60"/>
        <v>4.2985474350787056</v>
      </c>
      <c r="E1654">
        <f t="shared" si="59"/>
        <v>3.8608107992628149E-3</v>
      </c>
      <c r="F1654">
        <v>4</v>
      </c>
      <c r="G1654">
        <v>16.899999999999999</v>
      </c>
      <c r="H1654" s="3">
        <v>1184500</v>
      </c>
      <c r="I1654">
        <v>0</v>
      </c>
      <c r="J1654">
        <v>0</v>
      </c>
      <c r="K1654">
        <v>0</v>
      </c>
      <c r="L1654">
        <v>0</v>
      </c>
      <c r="M1654">
        <f>'[1]Skole-arket'!$D$17/'[1]Skole-arket'!$H$11</f>
        <v>0.15390184461420811</v>
      </c>
      <c r="N1654">
        <v>0</v>
      </c>
      <c r="O1654">
        <v>1</v>
      </c>
      <c r="P1654">
        <v>50</v>
      </c>
      <c r="Q1654">
        <v>1</v>
      </c>
      <c r="R1654">
        <v>0</v>
      </c>
      <c r="S1654">
        <f>'[1]Vægt-arket'!$B$11+'[1]Vægt-arket'!$B$12*'[1]Vægt-arket'!$B$13</f>
        <v>0.75</v>
      </c>
      <c r="T1654">
        <v>0</v>
      </c>
    </row>
    <row r="1655" spans="1:20" x14ac:dyDescent="0.35">
      <c r="A1655" s="1">
        <v>44016</v>
      </c>
      <c r="B1655" t="s">
        <v>26</v>
      </c>
      <c r="C1655" s="2">
        <v>19982</v>
      </c>
      <c r="D1655">
        <f t="shared" si="60"/>
        <v>4.3006389546353985</v>
      </c>
      <c r="E1655">
        <f t="shared" si="59"/>
        <v>2.0915195566928446E-3</v>
      </c>
      <c r="F1655">
        <v>5</v>
      </c>
      <c r="G1655">
        <v>15.2</v>
      </c>
      <c r="H1655" s="3">
        <v>1184500</v>
      </c>
      <c r="I1655">
        <v>0</v>
      </c>
      <c r="J1655">
        <v>0</v>
      </c>
      <c r="K1655">
        <v>0</v>
      </c>
      <c r="L1655">
        <v>0</v>
      </c>
      <c r="M1655">
        <f>'[1]Skole-arket'!$D$17/'[1]Skole-arket'!$H$11</f>
        <v>0.15390184461420811</v>
      </c>
      <c r="N1655">
        <v>0</v>
      </c>
      <c r="O1655">
        <v>1</v>
      </c>
      <c r="P1655">
        <v>50</v>
      </c>
      <c r="Q1655">
        <v>1</v>
      </c>
      <c r="R1655">
        <v>0</v>
      </c>
      <c r="S1655">
        <f>'[1]Vægt-arket'!$B$11+'[1]Vægt-arket'!$B$12*'[1]Vægt-arket'!$B$13</f>
        <v>0.75</v>
      </c>
      <c r="T1655">
        <v>0</v>
      </c>
    </row>
    <row r="1656" spans="1:20" x14ac:dyDescent="0.35">
      <c r="A1656" s="1">
        <v>44017</v>
      </c>
      <c r="B1656" t="s">
        <v>26</v>
      </c>
      <c r="C1656" s="2">
        <v>20090</v>
      </c>
      <c r="D1656">
        <f t="shared" si="60"/>
        <v>4.3029799367482493</v>
      </c>
      <c r="E1656">
        <f t="shared" si="59"/>
        <v>2.3409821128508312E-3</v>
      </c>
      <c r="F1656">
        <v>6</v>
      </c>
      <c r="G1656">
        <v>16.899999999999999</v>
      </c>
      <c r="H1656" s="3">
        <v>1184500</v>
      </c>
      <c r="I1656">
        <v>0</v>
      </c>
      <c r="J1656">
        <v>0</v>
      </c>
      <c r="K1656">
        <v>0</v>
      </c>
      <c r="L1656">
        <v>0</v>
      </c>
      <c r="M1656">
        <f>'[1]Skole-arket'!$D$17/'[1]Skole-arket'!$H$11</f>
        <v>0.15390184461420811</v>
      </c>
      <c r="N1656">
        <v>0</v>
      </c>
      <c r="O1656">
        <v>1</v>
      </c>
      <c r="P1656">
        <v>50</v>
      </c>
      <c r="Q1656">
        <v>1</v>
      </c>
      <c r="R1656">
        <v>0</v>
      </c>
      <c r="S1656">
        <f>'[1]Vægt-arket'!$B$11+'[1]Vægt-arket'!$B$12*'[1]Vægt-arket'!$B$13</f>
        <v>0.75</v>
      </c>
      <c r="T1656">
        <v>0</v>
      </c>
    </row>
    <row r="1657" spans="1:20" x14ac:dyDescent="0.35">
      <c r="A1657" s="1">
        <v>44018</v>
      </c>
      <c r="B1657" t="s">
        <v>26</v>
      </c>
      <c r="C1657" s="2">
        <v>20143</v>
      </c>
      <c r="D1657">
        <f t="shared" si="60"/>
        <v>4.3041241527329097</v>
      </c>
      <c r="E1657">
        <f t="shared" si="59"/>
        <v>1.1442159846604127E-3</v>
      </c>
      <c r="F1657">
        <v>0</v>
      </c>
      <c r="G1657">
        <v>15.5</v>
      </c>
      <c r="H1657" s="3">
        <v>1184500</v>
      </c>
      <c r="I1657">
        <v>0</v>
      </c>
      <c r="J1657">
        <v>0</v>
      </c>
      <c r="K1657">
        <v>0</v>
      </c>
      <c r="L1657">
        <v>0</v>
      </c>
      <c r="M1657">
        <f>'[1]Skole-arket'!$D$17/'[1]Skole-arket'!$H$11</f>
        <v>0.15390184461420811</v>
      </c>
      <c r="N1657">
        <v>0</v>
      </c>
      <c r="O1657">
        <v>1</v>
      </c>
      <c r="P1657">
        <v>50</v>
      </c>
      <c r="Q1657">
        <v>1</v>
      </c>
      <c r="R1657">
        <v>0</v>
      </c>
      <c r="S1657">
        <f>'[1]Vægt-arket'!$B$11+'[1]Vægt-arket'!$B$12*'[1]Vægt-arket'!$B$13</f>
        <v>0.75</v>
      </c>
      <c r="T1657">
        <v>0</v>
      </c>
    </row>
    <row r="1658" spans="1:20" x14ac:dyDescent="0.35">
      <c r="A1658" s="1">
        <v>44019</v>
      </c>
      <c r="B1658" t="s">
        <v>26</v>
      </c>
      <c r="C1658" s="2">
        <v>20190</v>
      </c>
      <c r="D1658">
        <f t="shared" si="60"/>
        <v>4.3051363189436396</v>
      </c>
      <c r="E1658">
        <f t="shared" si="59"/>
        <v>1.012166210729859E-3</v>
      </c>
      <c r="F1658">
        <v>1</v>
      </c>
      <c r="G1658">
        <v>15.7</v>
      </c>
      <c r="H1658" s="3">
        <v>1184500</v>
      </c>
      <c r="I1658">
        <v>0</v>
      </c>
      <c r="J1658">
        <v>0</v>
      </c>
      <c r="K1658">
        <v>0</v>
      </c>
      <c r="L1658">
        <v>0</v>
      </c>
      <c r="M1658">
        <f>'[1]Skole-arket'!$D$17/'[1]Skole-arket'!$H$11</f>
        <v>0.15390184461420811</v>
      </c>
      <c r="N1658">
        <v>0</v>
      </c>
      <c r="O1658">
        <v>1</v>
      </c>
      <c r="P1658">
        <v>50</v>
      </c>
      <c r="Q1658">
        <v>1</v>
      </c>
      <c r="R1658">
        <v>0</v>
      </c>
      <c r="S1658">
        <f>'[1]Vægt-arket'!$B$11+'[1]Vægt-arket'!$B$12*'[1]Vægt-arket'!$B$13</f>
        <v>0.75</v>
      </c>
      <c r="T1658">
        <v>0</v>
      </c>
    </row>
    <row r="1659" spans="1:20" x14ac:dyDescent="0.35">
      <c r="A1659" s="1">
        <v>44020</v>
      </c>
      <c r="B1659" t="s">
        <v>26</v>
      </c>
      <c r="C1659" s="2">
        <v>20313</v>
      </c>
      <c r="D1659">
        <f t="shared" si="60"/>
        <v>4.3077740685170873</v>
      </c>
      <c r="E1659">
        <f t="shared" ref="E1659:E1722" si="61">D1659-D1658</f>
        <v>2.6377495734477563E-3</v>
      </c>
      <c r="F1659">
        <v>2</v>
      </c>
      <c r="G1659">
        <v>12.6</v>
      </c>
      <c r="H1659" s="3">
        <v>1184500</v>
      </c>
      <c r="I1659">
        <v>0</v>
      </c>
      <c r="J1659">
        <v>0</v>
      </c>
      <c r="K1659">
        <v>0</v>
      </c>
      <c r="L1659">
        <v>0</v>
      </c>
      <c r="M1659">
        <f>'[1]Skole-arket'!$D$17/'[1]Skole-arket'!$H$11</f>
        <v>0.15390184461420811</v>
      </c>
      <c r="N1659">
        <v>0</v>
      </c>
      <c r="O1659">
        <v>1</v>
      </c>
      <c r="P1659">
        <v>50</v>
      </c>
      <c r="Q1659">
        <v>1</v>
      </c>
      <c r="R1659">
        <v>0</v>
      </c>
      <c r="S1659">
        <f>'[1]Vægt-arket'!$B$11+'[1]Vægt-arket'!$B$12*'[1]Vægt-arket'!$B$13</f>
        <v>0.75</v>
      </c>
      <c r="T1659">
        <v>0</v>
      </c>
    </row>
    <row r="1660" spans="1:20" x14ac:dyDescent="0.35">
      <c r="A1660" s="1">
        <v>44021</v>
      </c>
      <c r="B1660" t="s">
        <v>26</v>
      </c>
      <c r="C1660" s="2">
        <v>20398</v>
      </c>
      <c r="D1660">
        <f t="shared" si="60"/>
        <v>4.3095875874482283</v>
      </c>
      <c r="E1660">
        <f t="shared" si="61"/>
        <v>1.8135189311410116E-3</v>
      </c>
      <c r="F1660">
        <v>3</v>
      </c>
      <c r="G1660">
        <v>15.4</v>
      </c>
      <c r="H1660" s="3">
        <v>1184500</v>
      </c>
      <c r="I1660">
        <v>0</v>
      </c>
      <c r="J1660">
        <v>0</v>
      </c>
      <c r="K1660">
        <v>0</v>
      </c>
      <c r="L1660">
        <v>0</v>
      </c>
      <c r="M1660">
        <f>'[1]Skole-arket'!$D$17/'[1]Skole-arket'!$H$11</f>
        <v>0.15390184461420811</v>
      </c>
      <c r="N1660">
        <v>0</v>
      </c>
      <c r="O1660">
        <v>1</v>
      </c>
      <c r="P1660">
        <v>50</v>
      </c>
      <c r="Q1660">
        <v>1</v>
      </c>
      <c r="R1660">
        <v>0</v>
      </c>
      <c r="S1660">
        <f>'[1]Vægt-arket'!$B$11+'[1]Vægt-arket'!$B$12*'[1]Vægt-arket'!$B$13</f>
        <v>0.75</v>
      </c>
      <c r="T1660">
        <v>0</v>
      </c>
    </row>
    <row r="1661" spans="1:20" x14ac:dyDescent="0.35">
      <c r="A1661" s="1">
        <v>44022</v>
      </c>
      <c r="B1661" t="s">
        <v>26</v>
      </c>
      <c r="C1661" s="2">
        <v>20471</v>
      </c>
      <c r="D1661">
        <f t="shared" si="60"/>
        <v>4.3111390582889921</v>
      </c>
      <c r="E1661">
        <f t="shared" si="61"/>
        <v>1.5514708407637912E-3</v>
      </c>
      <c r="F1661">
        <v>4</v>
      </c>
      <c r="G1661">
        <v>15.8</v>
      </c>
      <c r="H1661" s="3">
        <v>1184500</v>
      </c>
      <c r="I1661">
        <v>0</v>
      </c>
      <c r="J1661">
        <v>0</v>
      </c>
      <c r="K1661">
        <v>0</v>
      </c>
      <c r="L1661">
        <v>0</v>
      </c>
      <c r="M1661">
        <f>'[1]Skole-arket'!$D$17/'[1]Skole-arket'!$H$11</f>
        <v>0.15390184461420811</v>
      </c>
      <c r="N1661">
        <v>0</v>
      </c>
      <c r="O1661">
        <v>1</v>
      </c>
      <c r="P1661">
        <v>50</v>
      </c>
      <c r="Q1661">
        <v>1</v>
      </c>
      <c r="R1661">
        <v>0</v>
      </c>
      <c r="S1661">
        <f>'[1]Vægt-arket'!$B$11+'[1]Vægt-arket'!$B$12*'[1]Vægt-arket'!$B$13</f>
        <v>0.75</v>
      </c>
      <c r="T1661">
        <v>0</v>
      </c>
    </row>
    <row r="1662" spans="1:20" x14ac:dyDescent="0.35">
      <c r="A1662" s="1">
        <v>44023</v>
      </c>
      <c r="B1662" t="s">
        <v>26</v>
      </c>
      <c r="C1662" s="2">
        <v>20544</v>
      </c>
      <c r="D1662">
        <f t="shared" si="60"/>
        <v>4.312685006388759</v>
      </c>
      <c r="E1662">
        <f t="shared" si="61"/>
        <v>1.5459480997668251E-3</v>
      </c>
      <c r="F1662">
        <v>5</v>
      </c>
      <c r="G1662">
        <v>15.1</v>
      </c>
      <c r="H1662" s="3">
        <v>1184500</v>
      </c>
      <c r="I1662">
        <v>0</v>
      </c>
      <c r="J1662">
        <v>0</v>
      </c>
      <c r="K1662">
        <v>0</v>
      </c>
      <c r="L1662">
        <v>0</v>
      </c>
      <c r="M1662">
        <f>'[1]Skole-arket'!$D$17/'[1]Skole-arket'!$H$11</f>
        <v>0.15390184461420811</v>
      </c>
      <c r="N1662">
        <v>0</v>
      </c>
      <c r="O1662">
        <v>1</v>
      </c>
      <c r="P1662">
        <v>50</v>
      </c>
      <c r="Q1662">
        <v>1</v>
      </c>
      <c r="R1662">
        <v>0</v>
      </c>
      <c r="S1662">
        <f>'[1]Vægt-arket'!$B$11+'[1]Vægt-arket'!$B$12*'[1]Vægt-arket'!$B$13</f>
        <v>0.75</v>
      </c>
      <c r="T1662">
        <v>0</v>
      </c>
    </row>
    <row r="1663" spans="1:20" x14ac:dyDescent="0.35">
      <c r="A1663" s="1">
        <v>44024</v>
      </c>
      <c r="B1663" t="s">
        <v>26</v>
      </c>
      <c r="C1663" s="2">
        <v>20572</v>
      </c>
      <c r="D1663">
        <f t="shared" si="60"/>
        <v>4.3132765156490525</v>
      </c>
      <c r="E1663">
        <f t="shared" si="61"/>
        <v>5.9150926029349904E-4</v>
      </c>
      <c r="F1663">
        <v>6</v>
      </c>
      <c r="G1663">
        <v>14.7</v>
      </c>
      <c r="H1663" s="3">
        <v>1184500</v>
      </c>
      <c r="I1663">
        <v>0</v>
      </c>
      <c r="J1663">
        <v>0</v>
      </c>
      <c r="K1663">
        <v>0</v>
      </c>
      <c r="L1663">
        <v>0</v>
      </c>
      <c r="M1663">
        <f>'[1]Skole-arket'!$D$17/'[1]Skole-arket'!$H$11</f>
        <v>0.15390184461420811</v>
      </c>
      <c r="N1663">
        <v>0</v>
      </c>
      <c r="O1663">
        <v>1</v>
      </c>
      <c r="P1663">
        <v>50</v>
      </c>
      <c r="Q1663">
        <v>1</v>
      </c>
      <c r="R1663">
        <v>0</v>
      </c>
      <c r="S1663">
        <f>'[1]Vægt-arket'!$B$11+'[1]Vægt-arket'!$B$12*'[1]Vægt-arket'!$B$13</f>
        <v>0.75</v>
      </c>
      <c r="T1663">
        <v>0</v>
      </c>
    </row>
    <row r="1664" spans="1:20" x14ac:dyDescent="0.35">
      <c r="A1664" s="1">
        <v>44025</v>
      </c>
      <c r="B1664" t="s">
        <v>26</v>
      </c>
      <c r="C1664" s="2">
        <v>20603</v>
      </c>
      <c r="D1664">
        <f t="shared" si="60"/>
        <v>4.3139304625334622</v>
      </c>
      <c r="E1664">
        <f t="shared" si="61"/>
        <v>6.5394688440978399E-4</v>
      </c>
      <c r="F1664">
        <v>0</v>
      </c>
      <c r="G1664">
        <v>15.3</v>
      </c>
      <c r="H1664" s="3">
        <v>1184500</v>
      </c>
      <c r="I1664">
        <v>0</v>
      </c>
      <c r="J1664">
        <v>0</v>
      </c>
      <c r="K1664">
        <v>0</v>
      </c>
      <c r="L1664">
        <v>0</v>
      </c>
      <c r="M1664">
        <f>'[1]Skole-arket'!$D$17/'[1]Skole-arket'!$H$11</f>
        <v>0.15390184461420811</v>
      </c>
      <c r="N1664">
        <v>0</v>
      </c>
      <c r="O1664">
        <v>1</v>
      </c>
      <c r="P1664">
        <v>50</v>
      </c>
      <c r="Q1664">
        <v>1</v>
      </c>
      <c r="R1664">
        <v>0</v>
      </c>
      <c r="S1664">
        <f>'[1]Vægt-arket'!$B$11+'[1]Vægt-arket'!$B$12*'[1]Vægt-arket'!$B$13</f>
        <v>0.75</v>
      </c>
      <c r="T1664">
        <v>0</v>
      </c>
    </row>
    <row r="1665" spans="1:20" x14ac:dyDescent="0.35">
      <c r="A1665" s="1">
        <v>44026</v>
      </c>
      <c r="B1665" t="s">
        <v>26</v>
      </c>
      <c r="C1665" s="2">
        <v>20691</v>
      </c>
      <c r="D1665">
        <f t="shared" si="60"/>
        <v>4.3157814807086039</v>
      </c>
      <c r="E1665">
        <f t="shared" si="61"/>
        <v>1.851018175141661E-3</v>
      </c>
      <c r="F1665">
        <v>1</v>
      </c>
      <c r="G1665">
        <v>16.7</v>
      </c>
      <c r="H1665" s="3">
        <v>1184500</v>
      </c>
      <c r="I1665">
        <v>0</v>
      </c>
      <c r="J1665">
        <v>0</v>
      </c>
      <c r="K1665">
        <v>0</v>
      </c>
      <c r="L1665">
        <v>0</v>
      </c>
      <c r="M1665">
        <f>'[1]Skole-arket'!$D$17/'[1]Skole-arket'!$H$11</f>
        <v>0.15390184461420811</v>
      </c>
      <c r="N1665">
        <v>0</v>
      </c>
      <c r="O1665">
        <v>1</v>
      </c>
      <c r="P1665">
        <v>50</v>
      </c>
      <c r="Q1665">
        <v>1</v>
      </c>
      <c r="R1665">
        <v>0</v>
      </c>
      <c r="S1665">
        <f>'[1]Vægt-arket'!$B$11+'[1]Vægt-arket'!$B$12*'[1]Vægt-arket'!$B$13</f>
        <v>0.75</v>
      </c>
      <c r="T1665">
        <v>0</v>
      </c>
    </row>
    <row r="1666" spans="1:20" x14ac:dyDescent="0.35">
      <c r="A1666" s="1">
        <v>44027</v>
      </c>
      <c r="B1666" t="s">
        <v>26</v>
      </c>
      <c r="C1666" s="2">
        <v>20755</v>
      </c>
      <c r="D1666">
        <f t="shared" si="60"/>
        <v>4.3171227377145378</v>
      </c>
      <c r="E1666">
        <f t="shared" si="61"/>
        <v>1.3412570059339046E-3</v>
      </c>
      <c r="F1666">
        <v>2</v>
      </c>
      <c r="G1666">
        <v>16.899999999999999</v>
      </c>
      <c r="H1666" s="3">
        <v>1184500</v>
      </c>
      <c r="I1666">
        <v>0</v>
      </c>
      <c r="J1666">
        <v>0</v>
      </c>
      <c r="K1666">
        <v>0</v>
      </c>
      <c r="L1666">
        <v>0</v>
      </c>
      <c r="M1666">
        <f>'[1]Skole-arket'!$D$17/'[1]Skole-arket'!$H$11</f>
        <v>0.15390184461420811</v>
      </c>
      <c r="N1666">
        <v>0</v>
      </c>
      <c r="O1666">
        <v>1</v>
      </c>
      <c r="P1666">
        <v>50</v>
      </c>
      <c r="Q1666">
        <v>1</v>
      </c>
      <c r="R1666">
        <v>0</v>
      </c>
      <c r="S1666">
        <f>'[1]Vægt-arket'!$B$11+'[1]Vægt-arket'!$B$12*'[1]Vægt-arket'!$B$13</f>
        <v>0.75</v>
      </c>
      <c r="T1666">
        <v>0</v>
      </c>
    </row>
    <row r="1667" spans="1:20" x14ac:dyDescent="0.35">
      <c r="A1667" s="1">
        <v>44028</v>
      </c>
      <c r="B1667" t="s">
        <v>26</v>
      </c>
      <c r="C1667" s="2">
        <v>20841</v>
      </c>
      <c r="D1667">
        <f t="shared" ref="D1667:D1730" si="62">LOG(C1667)</f>
        <v>4.3189185535940178</v>
      </c>
      <c r="E1667">
        <f t="shared" si="61"/>
        <v>1.7958158794799672E-3</v>
      </c>
      <c r="F1667">
        <v>3</v>
      </c>
      <c r="G1667">
        <v>19.5</v>
      </c>
      <c r="H1667" s="3">
        <v>1184500</v>
      </c>
      <c r="I1667">
        <v>0</v>
      </c>
      <c r="J1667">
        <v>0</v>
      </c>
      <c r="K1667">
        <v>0</v>
      </c>
      <c r="L1667">
        <v>0</v>
      </c>
      <c r="M1667">
        <f>'[1]Skole-arket'!$D$17/'[1]Skole-arket'!$H$11</f>
        <v>0.15390184461420811</v>
      </c>
      <c r="N1667">
        <v>0</v>
      </c>
      <c r="O1667">
        <v>1</v>
      </c>
      <c r="P1667">
        <v>50</v>
      </c>
      <c r="Q1667">
        <v>1</v>
      </c>
      <c r="R1667">
        <v>0</v>
      </c>
      <c r="S1667">
        <f>'[1]Vægt-arket'!$B$11+'[1]Vægt-arket'!$B$12*'[1]Vægt-arket'!$B$13</f>
        <v>0.75</v>
      </c>
      <c r="T1667">
        <v>0</v>
      </c>
    </row>
    <row r="1668" spans="1:20" x14ac:dyDescent="0.35">
      <c r="A1668" s="1">
        <v>44029</v>
      </c>
      <c r="B1668" t="s">
        <v>26</v>
      </c>
      <c r="C1668" s="2">
        <v>20919</v>
      </c>
      <c r="D1668">
        <f t="shared" si="62"/>
        <v>4.3205409199245803</v>
      </c>
      <c r="E1668">
        <f t="shared" si="61"/>
        <v>1.6223663305625635E-3</v>
      </c>
      <c r="F1668">
        <v>4</v>
      </c>
      <c r="G1668">
        <v>20.8</v>
      </c>
      <c r="H1668" s="3">
        <v>1184500</v>
      </c>
      <c r="I1668">
        <v>0</v>
      </c>
      <c r="J1668">
        <v>0</v>
      </c>
      <c r="K1668">
        <v>0</v>
      </c>
      <c r="L1668">
        <v>0</v>
      </c>
      <c r="M1668">
        <f>'[1]Skole-arket'!$D$17/'[1]Skole-arket'!$H$11</f>
        <v>0.15390184461420811</v>
      </c>
      <c r="N1668">
        <v>0</v>
      </c>
      <c r="O1668">
        <v>1</v>
      </c>
      <c r="P1668">
        <v>50</v>
      </c>
      <c r="Q1668">
        <v>1</v>
      </c>
      <c r="R1668">
        <v>0</v>
      </c>
      <c r="S1668">
        <f>'[1]Vægt-arket'!$B$11+'[1]Vægt-arket'!$B$12*'[1]Vægt-arket'!$B$13</f>
        <v>0.75</v>
      </c>
      <c r="T1668">
        <v>0</v>
      </c>
    </row>
    <row r="1669" spans="1:20" x14ac:dyDescent="0.35">
      <c r="A1669" s="1">
        <v>44030</v>
      </c>
      <c r="B1669" t="s">
        <v>26</v>
      </c>
      <c r="C1669" s="2">
        <v>20949</v>
      </c>
      <c r="D1669">
        <f t="shared" si="62"/>
        <v>4.3211632967606786</v>
      </c>
      <c r="E1669">
        <f t="shared" si="61"/>
        <v>6.2237683609822625E-4</v>
      </c>
      <c r="F1669">
        <v>5</v>
      </c>
      <c r="G1669">
        <v>20.8</v>
      </c>
      <c r="H1669" s="3">
        <v>1184500</v>
      </c>
      <c r="I1669">
        <v>0</v>
      </c>
      <c r="J1669">
        <v>0</v>
      </c>
      <c r="K1669">
        <v>0</v>
      </c>
      <c r="L1669">
        <v>0</v>
      </c>
      <c r="M1669">
        <f>'[1]Skole-arket'!$D$17/'[1]Skole-arket'!$H$11</f>
        <v>0.15390184461420811</v>
      </c>
      <c r="N1669">
        <v>0</v>
      </c>
      <c r="O1669">
        <v>1</v>
      </c>
      <c r="P1669">
        <v>50</v>
      </c>
      <c r="Q1669">
        <v>1</v>
      </c>
      <c r="R1669">
        <v>0</v>
      </c>
      <c r="S1669">
        <f>'[1]Vægt-arket'!$B$11+'[1]Vægt-arket'!$B$12*'[1]Vægt-arket'!$B$13</f>
        <v>0.75</v>
      </c>
      <c r="T1669">
        <v>0</v>
      </c>
    </row>
    <row r="1670" spans="1:20" x14ac:dyDescent="0.35">
      <c r="A1670" s="1">
        <v>44031</v>
      </c>
      <c r="B1670" t="s">
        <v>26</v>
      </c>
      <c r="C1670" s="2">
        <v>20967</v>
      </c>
      <c r="D1670">
        <f t="shared" si="62"/>
        <v>4.3215362951934866</v>
      </c>
      <c r="E1670">
        <f t="shared" si="61"/>
        <v>3.7299843280802492E-4</v>
      </c>
      <c r="F1670">
        <v>6</v>
      </c>
      <c r="G1670">
        <v>22</v>
      </c>
      <c r="H1670" s="3">
        <v>1184500</v>
      </c>
      <c r="I1670">
        <v>0</v>
      </c>
      <c r="J1670">
        <v>0</v>
      </c>
      <c r="K1670">
        <v>0</v>
      </c>
      <c r="L1670">
        <v>0</v>
      </c>
      <c r="M1670">
        <f>'[1]Skole-arket'!$D$17/'[1]Skole-arket'!$H$11</f>
        <v>0.15390184461420811</v>
      </c>
      <c r="N1670">
        <v>0</v>
      </c>
      <c r="O1670">
        <v>1</v>
      </c>
      <c r="P1670">
        <v>50</v>
      </c>
      <c r="Q1670">
        <v>1</v>
      </c>
      <c r="R1670">
        <v>0</v>
      </c>
      <c r="S1670">
        <f>'[1]Vægt-arket'!$B$11+'[1]Vægt-arket'!$B$12*'[1]Vægt-arket'!$B$13</f>
        <v>0.75</v>
      </c>
      <c r="T1670">
        <v>0</v>
      </c>
    </row>
    <row r="1671" spans="1:20" x14ac:dyDescent="0.35">
      <c r="A1671" s="1">
        <v>44032</v>
      </c>
      <c r="B1671" t="s">
        <v>26</v>
      </c>
      <c r="C1671" s="2">
        <v>20990</v>
      </c>
      <c r="D1671">
        <f t="shared" si="62"/>
        <v>4.3220124385824006</v>
      </c>
      <c r="E1671">
        <f t="shared" si="61"/>
        <v>4.7614338891399655E-4</v>
      </c>
      <c r="F1671">
        <v>0</v>
      </c>
      <c r="G1671">
        <v>19.7</v>
      </c>
      <c r="H1671" s="3">
        <v>1184500</v>
      </c>
      <c r="I1671">
        <v>0</v>
      </c>
      <c r="J1671">
        <v>0</v>
      </c>
      <c r="K1671">
        <v>0</v>
      </c>
      <c r="L1671">
        <v>0</v>
      </c>
      <c r="M1671">
        <f>'[1]Skole-arket'!$D$17/'[1]Skole-arket'!$H$11</f>
        <v>0.15390184461420811</v>
      </c>
      <c r="N1671">
        <v>0</v>
      </c>
      <c r="O1671">
        <v>1</v>
      </c>
      <c r="P1671">
        <v>50</v>
      </c>
      <c r="Q1671">
        <v>1</v>
      </c>
      <c r="R1671">
        <v>0</v>
      </c>
      <c r="S1671">
        <f>'[1]Vægt-arket'!$B$11+'[1]Vægt-arket'!$B$12*'[1]Vægt-arket'!$B$13</f>
        <v>0.75</v>
      </c>
      <c r="T1671">
        <v>0</v>
      </c>
    </row>
    <row r="1672" spans="1:20" x14ac:dyDescent="0.35">
      <c r="A1672" s="1">
        <v>44033</v>
      </c>
      <c r="B1672" t="s">
        <v>26</v>
      </c>
      <c r="C1672" s="2">
        <v>21068</v>
      </c>
      <c r="D1672">
        <f t="shared" si="62"/>
        <v>4.3236233096854431</v>
      </c>
      <c r="E1672">
        <f t="shared" si="61"/>
        <v>1.6108711030424772E-3</v>
      </c>
      <c r="F1672">
        <v>1</v>
      </c>
      <c r="G1672">
        <v>16.5</v>
      </c>
      <c r="H1672" s="3">
        <v>1184500</v>
      </c>
      <c r="I1672">
        <v>0</v>
      </c>
      <c r="J1672">
        <v>0</v>
      </c>
      <c r="K1672">
        <v>0</v>
      </c>
      <c r="L1672">
        <v>0</v>
      </c>
      <c r="M1672">
        <f>'[1]Skole-arket'!$D$17/'[1]Skole-arket'!$H$11</f>
        <v>0.15390184461420811</v>
      </c>
      <c r="N1672">
        <v>0</v>
      </c>
      <c r="O1672">
        <v>1</v>
      </c>
      <c r="P1672">
        <v>50</v>
      </c>
      <c r="Q1672">
        <v>1</v>
      </c>
      <c r="R1672">
        <v>0</v>
      </c>
      <c r="S1672">
        <f>'[1]Vægt-arket'!$B$11+'[1]Vægt-arket'!$B$12*'[1]Vægt-arket'!$B$13</f>
        <v>0.75</v>
      </c>
      <c r="T1672">
        <v>0</v>
      </c>
    </row>
    <row r="1673" spans="1:20" x14ac:dyDescent="0.35">
      <c r="A1673" s="1">
        <v>44034</v>
      </c>
      <c r="B1673" t="s">
        <v>26</v>
      </c>
      <c r="C1673" s="2">
        <v>21137</v>
      </c>
      <c r="D1673">
        <f t="shared" si="62"/>
        <v>4.325043347403704</v>
      </c>
      <c r="E1673">
        <f t="shared" si="61"/>
        <v>1.4200377182609358E-3</v>
      </c>
      <c r="F1673">
        <v>2</v>
      </c>
      <c r="G1673">
        <v>16</v>
      </c>
      <c r="H1673" s="3">
        <v>1184500</v>
      </c>
      <c r="I1673">
        <v>0</v>
      </c>
      <c r="J1673">
        <v>0</v>
      </c>
      <c r="K1673">
        <v>0</v>
      </c>
      <c r="L1673">
        <v>0</v>
      </c>
      <c r="M1673">
        <f>'[1]Skole-arket'!$D$17/'[1]Skole-arket'!$H$11</f>
        <v>0.15390184461420811</v>
      </c>
      <c r="N1673">
        <v>0</v>
      </c>
      <c r="O1673">
        <v>1</v>
      </c>
      <c r="P1673">
        <v>50</v>
      </c>
      <c r="Q1673">
        <v>1</v>
      </c>
      <c r="R1673">
        <v>0</v>
      </c>
      <c r="S1673">
        <f>'[1]Vægt-arket'!$B$11+'[1]Vægt-arket'!$B$12*'[1]Vægt-arket'!$B$13</f>
        <v>0.75</v>
      </c>
      <c r="T1673">
        <v>0</v>
      </c>
    </row>
    <row r="1674" spans="1:20" x14ac:dyDescent="0.35">
      <c r="A1674" s="1">
        <v>44035</v>
      </c>
      <c r="B1674" t="s">
        <v>26</v>
      </c>
      <c r="C1674" s="2">
        <v>21194</v>
      </c>
      <c r="D1674">
        <f t="shared" si="62"/>
        <v>4.3262129299994303</v>
      </c>
      <c r="E1674">
        <f t="shared" si="61"/>
        <v>1.169582595726304E-3</v>
      </c>
      <c r="F1674">
        <v>3</v>
      </c>
      <c r="G1674">
        <v>15.2</v>
      </c>
      <c r="H1674" s="3">
        <v>1184500</v>
      </c>
      <c r="I1674">
        <v>0</v>
      </c>
      <c r="J1674">
        <v>0</v>
      </c>
      <c r="K1674">
        <v>0</v>
      </c>
      <c r="L1674">
        <v>0</v>
      </c>
      <c r="M1674">
        <f>'[1]Skole-arket'!$D$17/'[1]Skole-arket'!$H$11</f>
        <v>0.15390184461420811</v>
      </c>
      <c r="N1674">
        <v>0</v>
      </c>
      <c r="O1674">
        <v>1</v>
      </c>
      <c r="P1674">
        <v>50</v>
      </c>
      <c r="Q1674">
        <v>1</v>
      </c>
      <c r="R1674">
        <v>0</v>
      </c>
      <c r="S1674">
        <f>'[1]Vægt-arket'!$B$11+'[1]Vægt-arket'!$B$12*'[1]Vægt-arket'!$B$13</f>
        <v>0.75</v>
      </c>
      <c r="T1674">
        <v>0</v>
      </c>
    </row>
    <row r="1675" spans="1:20" x14ac:dyDescent="0.35">
      <c r="A1675" s="1">
        <v>44036</v>
      </c>
      <c r="B1675" t="s">
        <v>26</v>
      </c>
      <c r="C1675" s="2">
        <v>21254</v>
      </c>
      <c r="D1675">
        <f t="shared" si="62"/>
        <v>4.3274406762427553</v>
      </c>
      <c r="E1675">
        <f t="shared" si="61"/>
        <v>1.2277462433250008E-3</v>
      </c>
      <c r="F1675">
        <v>4</v>
      </c>
      <c r="G1675">
        <v>16.5</v>
      </c>
      <c r="H1675" s="3">
        <v>1184500</v>
      </c>
      <c r="I1675">
        <v>0</v>
      </c>
      <c r="J1675">
        <v>0</v>
      </c>
      <c r="K1675">
        <v>0</v>
      </c>
      <c r="L1675">
        <v>0</v>
      </c>
      <c r="M1675">
        <f>'[1]Skole-arket'!$D$17/'[1]Skole-arket'!$H$11</f>
        <v>0.15390184461420811</v>
      </c>
      <c r="N1675">
        <v>0</v>
      </c>
      <c r="O1675">
        <v>1</v>
      </c>
      <c r="P1675">
        <v>50</v>
      </c>
      <c r="Q1675">
        <v>1</v>
      </c>
      <c r="R1675">
        <v>0</v>
      </c>
      <c r="S1675">
        <f>'[1]Vægt-arket'!$B$11+'[1]Vægt-arket'!$B$12*'[1]Vægt-arket'!$B$13</f>
        <v>0.75</v>
      </c>
      <c r="T1675">
        <v>0</v>
      </c>
    </row>
    <row r="1676" spans="1:20" x14ac:dyDescent="0.35">
      <c r="A1676" s="1">
        <v>44037</v>
      </c>
      <c r="B1676" t="s">
        <v>26</v>
      </c>
      <c r="C1676" s="2">
        <v>21275</v>
      </c>
      <c r="D1676">
        <f t="shared" si="62"/>
        <v>4.3278695687566255</v>
      </c>
      <c r="E1676">
        <f t="shared" si="61"/>
        <v>4.2889251387023819E-4</v>
      </c>
      <c r="F1676">
        <v>5</v>
      </c>
      <c r="G1676">
        <v>17</v>
      </c>
      <c r="H1676" s="3">
        <v>1184500</v>
      </c>
      <c r="I1676">
        <v>0</v>
      </c>
      <c r="J1676">
        <v>0</v>
      </c>
      <c r="K1676">
        <v>0</v>
      </c>
      <c r="L1676">
        <v>0</v>
      </c>
      <c r="M1676">
        <f>'[1]Skole-arket'!$D$17/'[1]Skole-arket'!$H$11</f>
        <v>0.15390184461420811</v>
      </c>
      <c r="N1676">
        <v>0</v>
      </c>
      <c r="O1676">
        <v>1</v>
      </c>
      <c r="P1676">
        <v>50</v>
      </c>
      <c r="Q1676">
        <v>1</v>
      </c>
      <c r="R1676">
        <v>0</v>
      </c>
      <c r="S1676">
        <f>'[1]Vægt-arket'!$B$11+'[1]Vægt-arket'!$B$12*'[1]Vægt-arket'!$B$13</f>
        <v>0.75</v>
      </c>
      <c r="T1676">
        <v>0</v>
      </c>
    </row>
    <row r="1677" spans="1:20" x14ac:dyDescent="0.35">
      <c r="A1677" s="1">
        <v>44038</v>
      </c>
      <c r="B1677" t="s">
        <v>26</v>
      </c>
      <c r="C1677" s="2">
        <v>21296</v>
      </c>
      <c r="D1677">
        <f t="shared" si="62"/>
        <v>4.3282980381306002</v>
      </c>
      <c r="E1677">
        <f t="shared" si="61"/>
        <v>4.2846937397467144E-4</v>
      </c>
      <c r="F1677">
        <v>6</v>
      </c>
      <c r="G1677">
        <v>18</v>
      </c>
      <c r="H1677" s="3">
        <v>1184500</v>
      </c>
      <c r="I1677">
        <v>0</v>
      </c>
      <c r="J1677">
        <v>0</v>
      </c>
      <c r="K1677">
        <v>0</v>
      </c>
      <c r="L1677">
        <v>0</v>
      </c>
      <c r="M1677">
        <f>'[1]Skole-arket'!$D$17/'[1]Skole-arket'!$H$11</f>
        <v>0.15390184461420811</v>
      </c>
      <c r="N1677">
        <v>0</v>
      </c>
      <c r="O1677">
        <v>1</v>
      </c>
      <c r="P1677">
        <v>50</v>
      </c>
      <c r="Q1677">
        <v>1</v>
      </c>
      <c r="R1677">
        <v>0</v>
      </c>
      <c r="S1677">
        <f>'[1]Vægt-arket'!$B$11+'[1]Vægt-arket'!$B$12*'[1]Vægt-arket'!$B$13</f>
        <v>0.75</v>
      </c>
      <c r="T1677">
        <v>0</v>
      </c>
    </row>
    <row r="1678" spans="1:20" x14ac:dyDescent="0.35">
      <c r="A1678" s="1">
        <v>44039</v>
      </c>
      <c r="B1678" t="s">
        <v>26</v>
      </c>
      <c r="C1678" s="2">
        <v>21305</v>
      </c>
      <c r="D1678">
        <f t="shared" si="62"/>
        <v>4.3284815385364723</v>
      </c>
      <c r="E1678">
        <f t="shared" si="61"/>
        <v>1.835004058721168E-4</v>
      </c>
      <c r="F1678">
        <v>0</v>
      </c>
      <c r="G1678">
        <v>19</v>
      </c>
      <c r="H1678" s="3">
        <v>1184500</v>
      </c>
      <c r="I1678">
        <v>0</v>
      </c>
      <c r="J1678">
        <v>0</v>
      </c>
      <c r="K1678">
        <v>0</v>
      </c>
      <c r="L1678">
        <v>0</v>
      </c>
      <c r="M1678">
        <f>'[1]Skole-arket'!$D$17/'[1]Skole-arket'!$H$11</f>
        <v>0.15390184461420811</v>
      </c>
      <c r="N1678">
        <v>0</v>
      </c>
      <c r="O1678">
        <v>1</v>
      </c>
      <c r="P1678">
        <v>50</v>
      </c>
      <c r="Q1678">
        <v>1</v>
      </c>
      <c r="R1678">
        <v>0</v>
      </c>
      <c r="S1678">
        <f>'[1]Vægt-arket'!$B$11+'[1]Vægt-arket'!$B$12*'[1]Vægt-arket'!$B$13</f>
        <v>0.75</v>
      </c>
      <c r="T1678">
        <v>0</v>
      </c>
    </row>
    <row r="1679" spans="1:20" x14ac:dyDescent="0.35">
      <c r="A1679" s="1">
        <v>44040</v>
      </c>
      <c r="B1679" t="s">
        <v>26</v>
      </c>
      <c r="C1679" s="2">
        <v>21383</v>
      </c>
      <c r="D1679">
        <f t="shared" si="62"/>
        <v>4.3300686359543876</v>
      </c>
      <c r="E1679">
        <f t="shared" si="61"/>
        <v>1.5870974179152952E-3</v>
      </c>
      <c r="F1679">
        <v>1</v>
      </c>
      <c r="G1679">
        <v>16.899999999999999</v>
      </c>
      <c r="H1679" s="3">
        <v>1184500</v>
      </c>
      <c r="I1679">
        <v>0</v>
      </c>
      <c r="J1679">
        <v>0</v>
      </c>
      <c r="K1679">
        <v>0</v>
      </c>
      <c r="L1679">
        <v>0</v>
      </c>
      <c r="M1679">
        <f>'[1]Skole-arket'!$D$17/'[1]Skole-arket'!$H$11</f>
        <v>0.15390184461420811</v>
      </c>
      <c r="N1679">
        <v>0</v>
      </c>
      <c r="O1679">
        <v>1</v>
      </c>
      <c r="P1679">
        <v>50</v>
      </c>
      <c r="Q1679">
        <v>1</v>
      </c>
      <c r="R1679">
        <v>0</v>
      </c>
      <c r="S1679">
        <f>'[1]Vægt-arket'!$B$11+'[1]Vægt-arket'!$B$12*'[1]Vægt-arket'!$B$13</f>
        <v>0.75</v>
      </c>
      <c r="T1679">
        <v>0</v>
      </c>
    </row>
    <row r="1680" spans="1:20" x14ac:dyDescent="0.35">
      <c r="A1680" s="1">
        <v>44041</v>
      </c>
      <c r="B1680" t="s">
        <v>26</v>
      </c>
      <c r="C1680" s="2">
        <v>21429</v>
      </c>
      <c r="D1680">
        <f t="shared" si="62"/>
        <v>4.3310019048442046</v>
      </c>
      <c r="E1680">
        <f t="shared" si="61"/>
        <v>9.3326888981692946E-4</v>
      </c>
      <c r="F1680">
        <v>2</v>
      </c>
      <c r="G1680">
        <v>16.2</v>
      </c>
      <c r="H1680" s="3">
        <v>1184500</v>
      </c>
      <c r="I1680">
        <v>0</v>
      </c>
      <c r="J1680">
        <v>0</v>
      </c>
      <c r="K1680">
        <v>0</v>
      </c>
      <c r="L1680">
        <v>0</v>
      </c>
      <c r="M1680">
        <f>'[1]Skole-arket'!$D$17/'[1]Skole-arket'!$H$11</f>
        <v>0.15390184461420811</v>
      </c>
      <c r="N1680">
        <v>0</v>
      </c>
      <c r="O1680">
        <v>1</v>
      </c>
      <c r="P1680">
        <v>50</v>
      </c>
      <c r="Q1680">
        <v>1</v>
      </c>
      <c r="R1680">
        <v>0</v>
      </c>
      <c r="S1680">
        <f>'[1]Vægt-arket'!$B$11+'[1]Vægt-arket'!$B$12*'[1]Vægt-arket'!$B$13</f>
        <v>0.75</v>
      </c>
      <c r="T1680">
        <v>0</v>
      </c>
    </row>
    <row r="1681" spans="1:20" x14ac:dyDescent="0.35">
      <c r="A1681" s="1">
        <v>44042</v>
      </c>
      <c r="B1681" t="s">
        <v>26</v>
      </c>
      <c r="C1681" s="2">
        <v>21478</v>
      </c>
      <c r="D1681">
        <f t="shared" si="62"/>
        <v>4.3319938380422567</v>
      </c>
      <c r="E1681">
        <f t="shared" si="61"/>
        <v>9.9193319805213065E-4</v>
      </c>
      <c r="F1681">
        <v>3</v>
      </c>
      <c r="G1681">
        <v>16.100000000000001</v>
      </c>
      <c r="H1681" s="3">
        <v>1184500</v>
      </c>
      <c r="I1681">
        <v>0</v>
      </c>
      <c r="J1681">
        <v>0</v>
      </c>
      <c r="K1681">
        <v>0</v>
      </c>
      <c r="L1681">
        <v>0</v>
      </c>
      <c r="M1681">
        <f>'[1]Skole-arket'!$D$17/'[1]Skole-arket'!$H$11</f>
        <v>0.15390184461420811</v>
      </c>
      <c r="N1681">
        <v>0</v>
      </c>
      <c r="O1681">
        <v>1</v>
      </c>
      <c r="P1681">
        <v>50</v>
      </c>
      <c r="Q1681">
        <v>1</v>
      </c>
      <c r="R1681">
        <v>0</v>
      </c>
      <c r="S1681">
        <f>'[1]Vægt-arket'!$B$11+'[1]Vægt-arket'!$B$12*'[1]Vægt-arket'!$B$13</f>
        <v>0.75</v>
      </c>
      <c r="T1681">
        <v>0</v>
      </c>
    </row>
    <row r="1682" spans="1:20" x14ac:dyDescent="0.35">
      <c r="A1682" s="1">
        <v>44043</v>
      </c>
      <c r="B1682" t="s">
        <v>26</v>
      </c>
      <c r="C1682" s="2">
        <v>21521</v>
      </c>
      <c r="D1682">
        <f t="shared" si="62"/>
        <v>4.3328624474958257</v>
      </c>
      <c r="E1682">
        <f t="shared" si="61"/>
        <v>8.6860945356903585E-4</v>
      </c>
      <c r="F1682">
        <v>4</v>
      </c>
      <c r="G1682">
        <v>17.5</v>
      </c>
      <c r="H1682" s="3">
        <v>1184500</v>
      </c>
      <c r="I1682">
        <v>0</v>
      </c>
      <c r="J1682">
        <v>0</v>
      </c>
      <c r="K1682">
        <v>0</v>
      </c>
      <c r="L1682">
        <v>0</v>
      </c>
      <c r="M1682">
        <f>'[1]Skole-arket'!$D$17/'[1]Skole-arket'!$H$11</f>
        <v>0.15390184461420811</v>
      </c>
      <c r="N1682">
        <v>0</v>
      </c>
      <c r="O1682">
        <v>1</v>
      </c>
      <c r="P1682">
        <v>50</v>
      </c>
      <c r="Q1682">
        <v>1</v>
      </c>
      <c r="R1682">
        <v>0</v>
      </c>
      <c r="S1682">
        <f>'[1]Vægt-arket'!$B$11+'[1]Vægt-arket'!$B$12*'[1]Vægt-arket'!$B$13</f>
        <v>0.75</v>
      </c>
      <c r="T1682">
        <v>0</v>
      </c>
    </row>
    <row r="1683" spans="1:20" x14ac:dyDescent="0.35">
      <c r="A1683" s="1">
        <v>44044</v>
      </c>
      <c r="B1683" t="s">
        <v>26</v>
      </c>
      <c r="C1683" s="2">
        <v>21585</v>
      </c>
      <c r="D1683">
        <f t="shared" si="62"/>
        <v>4.3341520529922866</v>
      </c>
      <c r="E1683">
        <f t="shared" si="61"/>
        <v>1.2896054964608439E-3</v>
      </c>
      <c r="F1683">
        <v>5</v>
      </c>
      <c r="G1683">
        <v>19.8</v>
      </c>
      <c r="H1683" s="3">
        <v>1184500</v>
      </c>
      <c r="I1683">
        <v>0</v>
      </c>
      <c r="J1683">
        <v>0</v>
      </c>
      <c r="K1683">
        <v>0</v>
      </c>
      <c r="L1683">
        <v>0</v>
      </c>
      <c r="M1683">
        <f>'[1]Skole-arket'!$D$17/'[1]Skole-arket'!$H$11</f>
        <v>0.15390184461420811</v>
      </c>
      <c r="N1683">
        <v>0</v>
      </c>
      <c r="O1683">
        <v>1</v>
      </c>
      <c r="P1683">
        <v>50</v>
      </c>
      <c r="Q1683">
        <v>1</v>
      </c>
      <c r="R1683">
        <v>0</v>
      </c>
      <c r="S1683">
        <f>'[1]Vægt-arket'!$B$11+'[1]Vægt-arket'!$B$12*'[1]Vægt-arket'!$B$13</f>
        <v>0.75</v>
      </c>
      <c r="T1683">
        <v>0</v>
      </c>
    </row>
    <row r="1684" spans="1:20" x14ac:dyDescent="0.35">
      <c r="A1684" s="1">
        <v>44045</v>
      </c>
      <c r="B1684" t="s">
        <v>26</v>
      </c>
      <c r="C1684" s="2">
        <v>21591</v>
      </c>
      <c r="D1684">
        <f t="shared" si="62"/>
        <v>4.3342727574071551</v>
      </c>
      <c r="E1684">
        <f t="shared" si="61"/>
        <v>1.2070441486855543E-4</v>
      </c>
      <c r="F1684">
        <v>6</v>
      </c>
      <c r="G1684">
        <v>19.7</v>
      </c>
      <c r="H1684" s="3">
        <v>1184500</v>
      </c>
      <c r="I1684">
        <v>0</v>
      </c>
      <c r="J1684">
        <v>0</v>
      </c>
      <c r="K1684">
        <v>0</v>
      </c>
      <c r="L1684">
        <v>0</v>
      </c>
      <c r="M1684">
        <f>'[1]Skole-arket'!$D$17/'[1]Skole-arket'!$H$11</f>
        <v>0.15390184461420811</v>
      </c>
      <c r="N1684">
        <v>0</v>
      </c>
      <c r="O1684">
        <v>1</v>
      </c>
      <c r="P1684">
        <v>50</v>
      </c>
      <c r="Q1684">
        <v>1</v>
      </c>
      <c r="R1684">
        <v>0</v>
      </c>
      <c r="S1684">
        <f>'[1]Vægt-arket'!$B$11+'[1]Vægt-arket'!$B$12*'[1]Vægt-arket'!$B$13</f>
        <v>0.75</v>
      </c>
      <c r="T1684">
        <v>0</v>
      </c>
    </row>
    <row r="1685" spans="1:20" x14ac:dyDescent="0.35">
      <c r="A1685" s="1">
        <v>44046</v>
      </c>
      <c r="B1685" t="s">
        <v>26</v>
      </c>
      <c r="C1685" s="2">
        <v>21613</v>
      </c>
      <c r="D1685">
        <f t="shared" si="62"/>
        <v>4.3347150534643584</v>
      </c>
      <c r="E1685">
        <f t="shared" si="61"/>
        <v>4.4229605720325083E-4</v>
      </c>
      <c r="F1685">
        <v>0</v>
      </c>
      <c r="G1685">
        <v>18.3</v>
      </c>
      <c r="H1685" s="3">
        <v>1184500</v>
      </c>
      <c r="I1685">
        <v>0</v>
      </c>
      <c r="J1685">
        <v>0</v>
      </c>
      <c r="K1685">
        <v>0</v>
      </c>
      <c r="L1685">
        <v>0</v>
      </c>
      <c r="M1685">
        <f>'[1]Skole-arket'!$D$17/'[1]Skole-arket'!$H$11</f>
        <v>0.15390184461420811</v>
      </c>
      <c r="N1685">
        <v>0</v>
      </c>
      <c r="O1685">
        <v>1</v>
      </c>
      <c r="P1685">
        <v>50</v>
      </c>
      <c r="Q1685">
        <v>1</v>
      </c>
      <c r="R1685">
        <v>0</v>
      </c>
      <c r="S1685">
        <f>'[1]Vægt-arket'!$B$11+'[1]Vægt-arket'!$B$12*'[1]Vægt-arket'!$B$13</f>
        <v>0.75</v>
      </c>
      <c r="T1685">
        <v>0</v>
      </c>
    </row>
    <row r="1686" spans="1:20" x14ac:dyDescent="0.35">
      <c r="A1686" s="1">
        <v>44047</v>
      </c>
      <c r="B1686" t="s">
        <v>26</v>
      </c>
      <c r="C1686" s="2">
        <v>21705</v>
      </c>
      <c r="D1686">
        <f t="shared" si="62"/>
        <v>4.3365597901747188</v>
      </c>
      <c r="E1686">
        <f t="shared" si="61"/>
        <v>1.8447367103604506E-3</v>
      </c>
      <c r="F1686">
        <v>1</v>
      </c>
      <c r="G1686">
        <v>18.100000000000001</v>
      </c>
      <c r="H1686" s="3">
        <v>1184500</v>
      </c>
      <c r="I1686">
        <v>0</v>
      </c>
      <c r="J1686">
        <v>0</v>
      </c>
      <c r="K1686">
        <v>0</v>
      </c>
      <c r="L1686">
        <v>0</v>
      </c>
      <c r="M1686">
        <f>'[1]Skole-arket'!$D$17/'[1]Skole-arket'!$H$11</f>
        <v>0.15390184461420811</v>
      </c>
      <c r="N1686">
        <v>0</v>
      </c>
      <c r="O1686">
        <v>1</v>
      </c>
      <c r="P1686">
        <v>50</v>
      </c>
      <c r="Q1686">
        <v>1</v>
      </c>
      <c r="R1686">
        <v>0</v>
      </c>
      <c r="S1686">
        <f>'[1]Vægt-arket'!$B$11+'[1]Vægt-arket'!$B$12*'[1]Vægt-arket'!$B$13</f>
        <v>0.75</v>
      </c>
      <c r="T1686">
        <v>0</v>
      </c>
    </row>
    <row r="1687" spans="1:20" x14ac:dyDescent="0.35">
      <c r="A1687" s="1">
        <v>44048</v>
      </c>
      <c r="B1687" t="s">
        <v>26</v>
      </c>
      <c r="C1687" s="2">
        <v>21764</v>
      </c>
      <c r="D1687">
        <f t="shared" si="62"/>
        <v>4.3377387172338668</v>
      </c>
      <c r="E1687">
        <f t="shared" si="61"/>
        <v>1.1789270591480161E-3</v>
      </c>
      <c r="F1687">
        <v>2</v>
      </c>
      <c r="G1687">
        <v>17</v>
      </c>
      <c r="H1687" s="3">
        <v>1184500</v>
      </c>
      <c r="I1687">
        <v>0</v>
      </c>
      <c r="J1687">
        <v>0</v>
      </c>
      <c r="K1687">
        <v>0</v>
      </c>
      <c r="L1687">
        <v>0</v>
      </c>
      <c r="M1687">
        <f>'[1]Skole-arket'!$D$17/'[1]Skole-arket'!$H$11</f>
        <v>0.15390184461420811</v>
      </c>
      <c r="N1687">
        <v>0</v>
      </c>
      <c r="O1687">
        <v>1</v>
      </c>
      <c r="P1687">
        <v>50</v>
      </c>
      <c r="Q1687">
        <v>1</v>
      </c>
      <c r="R1687">
        <v>0</v>
      </c>
      <c r="S1687">
        <f>'[1]Vægt-arket'!$B$11+'[1]Vægt-arket'!$B$12*'[1]Vægt-arket'!$B$13</f>
        <v>0.75</v>
      </c>
      <c r="T1687">
        <v>0</v>
      </c>
    </row>
    <row r="1688" spans="1:20" x14ac:dyDescent="0.35">
      <c r="A1688" s="1">
        <v>44049</v>
      </c>
      <c r="B1688" t="s">
        <v>26</v>
      </c>
      <c r="C1688" s="2">
        <v>21831</v>
      </c>
      <c r="D1688">
        <f t="shared" si="62"/>
        <v>4.3390736296411143</v>
      </c>
      <c r="E1688">
        <f t="shared" si="61"/>
        <v>1.3349124072474794E-3</v>
      </c>
      <c r="F1688">
        <v>3</v>
      </c>
      <c r="G1688">
        <v>20.5</v>
      </c>
      <c r="H1688" s="3">
        <v>1184500</v>
      </c>
      <c r="I1688">
        <v>0</v>
      </c>
      <c r="J1688">
        <v>0</v>
      </c>
      <c r="K1688">
        <v>0</v>
      </c>
      <c r="L1688">
        <v>0</v>
      </c>
      <c r="M1688">
        <f>'[1]Skole-arket'!$D$17/'[1]Skole-arket'!$H$11</f>
        <v>0.15390184461420811</v>
      </c>
      <c r="N1688">
        <v>0</v>
      </c>
      <c r="O1688">
        <v>1</v>
      </c>
      <c r="P1688">
        <v>50</v>
      </c>
      <c r="Q1688">
        <v>1</v>
      </c>
      <c r="R1688">
        <v>0</v>
      </c>
      <c r="S1688">
        <f>'[1]Vægt-arket'!$B$11+'[1]Vægt-arket'!$B$12*'[1]Vægt-arket'!$B$13</f>
        <v>0.75</v>
      </c>
      <c r="T1688">
        <v>0</v>
      </c>
    </row>
    <row r="1689" spans="1:20" x14ac:dyDescent="0.35">
      <c r="A1689" s="1">
        <v>44050</v>
      </c>
      <c r="B1689" t="s">
        <v>26</v>
      </c>
      <c r="C1689" s="2">
        <v>21879</v>
      </c>
      <c r="D1689">
        <f t="shared" si="62"/>
        <v>4.3400274682826607</v>
      </c>
      <c r="E1689">
        <f t="shared" si="61"/>
        <v>9.5383864154641174E-4</v>
      </c>
      <c r="F1689">
        <v>4</v>
      </c>
      <c r="G1689">
        <v>23.1</v>
      </c>
      <c r="H1689" s="3">
        <v>1184500</v>
      </c>
      <c r="I1689">
        <v>0</v>
      </c>
      <c r="J1689">
        <v>0</v>
      </c>
      <c r="K1689">
        <v>0</v>
      </c>
      <c r="L1689">
        <v>0</v>
      </c>
      <c r="M1689">
        <f>'[1]Skole-arket'!$D$17/'[1]Skole-arket'!$H$11</f>
        <v>0.15390184461420811</v>
      </c>
      <c r="N1689">
        <v>0</v>
      </c>
      <c r="O1689">
        <v>1</v>
      </c>
      <c r="P1689">
        <v>50</v>
      </c>
      <c r="Q1689">
        <v>1</v>
      </c>
      <c r="R1689">
        <v>0</v>
      </c>
      <c r="S1689">
        <f>'[1]Vægt-arket'!$B$11+'[1]Vægt-arket'!$B$12*'[1]Vægt-arket'!$B$13</f>
        <v>0.75</v>
      </c>
      <c r="T1689">
        <v>0</v>
      </c>
    </row>
    <row r="1690" spans="1:20" x14ac:dyDescent="0.35">
      <c r="A1690" s="1">
        <v>44051</v>
      </c>
      <c r="B1690" t="s">
        <v>26</v>
      </c>
      <c r="C1690" s="2">
        <v>21930</v>
      </c>
      <c r="D1690">
        <f t="shared" si="62"/>
        <v>4.3410386316775229</v>
      </c>
      <c r="E1690">
        <f t="shared" si="61"/>
        <v>1.0111633948621801E-3</v>
      </c>
      <c r="F1690">
        <v>5</v>
      </c>
      <c r="G1690">
        <v>23.2</v>
      </c>
      <c r="H1690" s="3">
        <v>1184500</v>
      </c>
      <c r="I1690">
        <v>0</v>
      </c>
      <c r="J1690">
        <v>0</v>
      </c>
      <c r="K1690">
        <v>0</v>
      </c>
      <c r="L1690">
        <v>0</v>
      </c>
      <c r="M1690">
        <f>'[1]Skole-arket'!$D$17/'[1]Skole-arket'!$H$11</f>
        <v>0.15390184461420811</v>
      </c>
      <c r="N1690">
        <v>0</v>
      </c>
      <c r="O1690">
        <v>1</v>
      </c>
      <c r="P1690">
        <v>50</v>
      </c>
      <c r="Q1690">
        <v>1</v>
      </c>
      <c r="R1690">
        <v>0</v>
      </c>
      <c r="S1690">
        <f>'[1]Vægt-arket'!$B$11+'[1]Vægt-arket'!$B$12*'[1]Vægt-arket'!$B$13</f>
        <v>0.75</v>
      </c>
      <c r="T1690">
        <v>0</v>
      </c>
    </row>
    <row r="1691" spans="1:20" x14ac:dyDescent="0.35">
      <c r="A1691" s="1">
        <v>44052</v>
      </c>
      <c r="B1691" t="s">
        <v>26</v>
      </c>
      <c r="C1691" s="2">
        <v>21954</v>
      </c>
      <c r="D1691">
        <f t="shared" si="62"/>
        <v>4.3415136598702508</v>
      </c>
      <c r="E1691">
        <f t="shared" si="61"/>
        <v>4.7502819272793317E-4</v>
      </c>
      <c r="F1691">
        <v>6</v>
      </c>
      <c r="G1691">
        <v>20.8</v>
      </c>
      <c r="H1691" s="3">
        <v>1184500</v>
      </c>
      <c r="I1691">
        <v>0</v>
      </c>
      <c r="J1691">
        <v>0</v>
      </c>
      <c r="K1691">
        <v>0</v>
      </c>
      <c r="L1691">
        <v>0</v>
      </c>
      <c r="M1691">
        <f>'[1]Skole-arket'!$D$17/'[1]Skole-arket'!$H$11</f>
        <v>0.15390184461420811</v>
      </c>
      <c r="N1691">
        <v>0</v>
      </c>
      <c r="O1691">
        <v>1</v>
      </c>
      <c r="P1691">
        <v>50</v>
      </c>
      <c r="Q1691">
        <v>1</v>
      </c>
      <c r="R1691">
        <v>0</v>
      </c>
      <c r="S1691">
        <f>'[1]Vægt-arket'!$B$11+'[1]Vægt-arket'!$B$12*'[1]Vægt-arket'!$B$13</f>
        <v>0.75</v>
      </c>
      <c r="T1691">
        <v>0</v>
      </c>
    </row>
    <row r="1692" spans="1:20" x14ac:dyDescent="0.35">
      <c r="A1692" s="1">
        <v>44053</v>
      </c>
      <c r="B1692" t="s">
        <v>26</v>
      </c>
      <c r="C1692" s="2">
        <v>21991</v>
      </c>
      <c r="D1692">
        <f t="shared" si="62"/>
        <v>4.3422449785471198</v>
      </c>
      <c r="E1692">
        <f t="shared" si="61"/>
        <v>7.3131867686893059E-4</v>
      </c>
      <c r="F1692">
        <v>0</v>
      </c>
      <c r="G1692">
        <v>18.3</v>
      </c>
      <c r="H1692" s="3">
        <v>1184500</v>
      </c>
      <c r="I1692">
        <v>0</v>
      </c>
      <c r="J1692">
        <v>0</v>
      </c>
      <c r="K1692">
        <v>0</v>
      </c>
      <c r="L1692">
        <v>0</v>
      </c>
      <c r="M1692">
        <f>'[1]Skole-arket'!$D$17/'[1]Skole-arket'!$H$11</f>
        <v>0.15390184461420811</v>
      </c>
      <c r="N1692">
        <v>0</v>
      </c>
      <c r="O1692">
        <v>1</v>
      </c>
      <c r="P1692">
        <v>50</v>
      </c>
      <c r="Q1692">
        <v>1</v>
      </c>
      <c r="R1692">
        <v>0</v>
      </c>
      <c r="S1692">
        <f>'[1]Vægt-arket'!$B$11+'[1]Vægt-arket'!$B$12*'[1]Vægt-arket'!$B$13</f>
        <v>0.75</v>
      </c>
      <c r="T1692">
        <v>0</v>
      </c>
    </row>
    <row r="1693" spans="1:20" x14ac:dyDescent="0.35">
      <c r="A1693" s="1">
        <v>44054</v>
      </c>
      <c r="B1693" t="s">
        <v>26</v>
      </c>
      <c r="C1693" s="2">
        <v>22093</v>
      </c>
      <c r="D1693">
        <f t="shared" si="62"/>
        <v>4.3442546925569347</v>
      </c>
      <c r="E1693">
        <f t="shared" si="61"/>
        <v>2.0097140098149779E-3</v>
      </c>
      <c r="F1693">
        <v>1</v>
      </c>
      <c r="G1693">
        <v>17.5</v>
      </c>
      <c r="H1693" s="3">
        <v>1184500</v>
      </c>
      <c r="I1693">
        <v>0</v>
      </c>
      <c r="J1693">
        <v>0</v>
      </c>
      <c r="K1693">
        <v>0</v>
      </c>
      <c r="L1693">
        <v>0</v>
      </c>
      <c r="M1693">
        <f>'[1]Skole-arket'!$D$17/'[1]Skole-arket'!$H$11</f>
        <v>0.15390184461420811</v>
      </c>
      <c r="N1693">
        <v>0</v>
      </c>
      <c r="O1693">
        <v>1</v>
      </c>
      <c r="P1693">
        <v>50</v>
      </c>
      <c r="Q1693">
        <v>1</v>
      </c>
      <c r="R1693">
        <v>0</v>
      </c>
      <c r="S1693">
        <f>'[1]Vægt-arket'!$B$11+'[1]Vægt-arket'!$B$12*'[1]Vægt-arket'!$B$13</f>
        <v>0.75</v>
      </c>
      <c r="T1693">
        <v>0</v>
      </c>
    </row>
    <row r="1694" spans="1:20" x14ac:dyDescent="0.35">
      <c r="A1694" s="1">
        <v>44055</v>
      </c>
      <c r="B1694" t="s">
        <v>26</v>
      </c>
      <c r="C1694" s="2">
        <v>22174</v>
      </c>
      <c r="D1694">
        <f t="shared" si="62"/>
        <v>4.3458440431926197</v>
      </c>
      <c r="E1694">
        <f t="shared" si="61"/>
        <v>1.589350635684994E-3</v>
      </c>
      <c r="F1694">
        <v>2</v>
      </c>
      <c r="G1694">
        <v>19.7</v>
      </c>
      <c r="H1694" s="3">
        <v>1184500</v>
      </c>
      <c r="I1694">
        <v>0</v>
      </c>
      <c r="J1694">
        <v>0</v>
      </c>
      <c r="K1694">
        <v>0</v>
      </c>
      <c r="L1694">
        <v>0</v>
      </c>
      <c r="M1694">
        <f>'[1]Skole-arket'!$D$17/'[1]Skole-arket'!$H$11</f>
        <v>0.15390184461420811</v>
      </c>
      <c r="N1694">
        <v>0</v>
      </c>
      <c r="O1694">
        <v>1</v>
      </c>
      <c r="P1694">
        <v>50</v>
      </c>
      <c r="Q1694">
        <v>1</v>
      </c>
      <c r="R1694">
        <v>0</v>
      </c>
      <c r="S1694">
        <f>'[1]Vægt-arket'!$B$11+'[1]Vægt-arket'!$B$12*'[1]Vægt-arket'!$B$13</f>
        <v>0.75</v>
      </c>
      <c r="T1694">
        <v>0</v>
      </c>
    </row>
    <row r="1695" spans="1:20" x14ac:dyDescent="0.35">
      <c r="A1695" s="1">
        <v>44056</v>
      </c>
      <c r="B1695" t="s">
        <v>26</v>
      </c>
      <c r="C1695" s="2">
        <v>22229</v>
      </c>
      <c r="D1695">
        <f t="shared" si="62"/>
        <v>4.3469199258456213</v>
      </c>
      <c r="E1695">
        <f t="shared" si="61"/>
        <v>1.0758826530015142E-3</v>
      </c>
      <c r="F1695">
        <v>3</v>
      </c>
      <c r="G1695">
        <v>20.2</v>
      </c>
      <c r="H1695" s="3">
        <v>1184500</v>
      </c>
      <c r="I1695">
        <v>0</v>
      </c>
      <c r="J1695">
        <v>0</v>
      </c>
      <c r="K1695">
        <v>0</v>
      </c>
      <c r="L1695">
        <v>0</v>
      </c>
      <c r="M1695">
        <f>'[1]Skole-arket'!$D$17/'[1]Skole-arket'!$H$11</f>
        <v>0.15390184461420811</v>
      </c>
      <c r="N1695">
        <v>0</v>
      </c>
      <c r="O1695">
        <v>1</v>
      </c>
      <c r="P1695">
        <v>50</v>
      </c>
      <c r="Q1695">
        <v>1</v>
      </c>
      <c r="R1695">
        <v>0</v>
      </c>
      <c r="S1695">
        <f>'[1]Vægt-arket'!$B$11+'[1]Vægt-arket'!$B$12*'[1]Vægt-arket'!$B$13</f>
        <v>0.75</v>
      </c>
      <c r="T1695">
        <v>0</v>
      </c>
    </row>
    <row r="1696" spans="1:20" x14ac:dyDescent="0.35">
      <c r="A1696" s="1">
        <v>44057</v>
      </c>
      <c r="B1696" t="s">
        <v>26</v>
      </c>
      <c r="C1696" s="2">
        <v>22310</v>
      </c>
      <c r="D1696">
        <f t="shared" si="62"/>
        <v>4.3484995702838374</v>
      </c>
      <c r="E1696">
        <f t="shared" si="61"/>
        <v>1.5796444382161212E-3</v>
      </c>
      <c r="F1696">
        <v>4</v>
      </c>
      <c r="G1696">
        <v>22.3</v>
      </c>
      <c r="H1696" s="3">
        <v>1184500</v>
      </c>
      <c r="I1696">
        <v>0</v>
      </c>
      <c r="J1696">
        <v>0</v>
      </c>
      <c r="K1696">
        <v>0</v>
      </c>
      <c r="L1696">
        <v>0</v>
      </c>
      <c r="M1696">
        <f>'[1]Skole-arket'!$D$17/'[1]Skole-arket'!$H$11</f>
        <v>0.15390184461420811</v>
      </c>
      <c r="N1696">
        <v>0</v>
      </c>
      <c r="O1696">
        <v>1</v>
      </c>
      <c r="P1696">
        <v>50</v>
      </c>
      <c r="Q1696">
        <v>1</v>
      </c>
      <c r="R1696">
        <v>0</v>
      </c>
      <c r="S1696">
        <f>'[1]Vægt-arket'!$B$11+'[1]Vægt-arket'!$B$12*'[1]Vægt-arket'!$B$13</f>
        <v>0.75</v>
      </c>
      <c r="T1696">
        <v>0</v>
      </c>
    </row>
    <row r="1697" spans="1:20" x14ac:dyDescent="0.35">
      <c r="A1697" s="1">
        <v>44058</v>
      </c>
      <c r="B1697" t="s">
        <v>26</v>
      </c>
      <c r="C1697" s="2">
        <v>22365</v>
      </c>
      <c r="D1697">
        <f t="shared" si="62"/>
        <v>4.3495689025086754</v>
      </c>
      <c r="E1697">
        <f t="shared" si="61"/>
        <v>1.069332224838071E-3</v>
      </c>
      <c r="F1697">
        <v>5</v>
      </c>
      <c r="G1697">
        <v>23.5</v>
      </c>
      <c r="H1697" s="3">
        <v>1184500</v>
      </c>
      <c r="I1697">
        <v>0</v>
      </c>
      <c r="J1697">
        <v>0</v>
      </c>
      <c r="K1697">
        <v>0</v>
      </c>
      <c r="L1697">
        <v>0</v>
      </c>
      <c r="M1697">
        <f>'[1]Skole-arket'!$D$17/'[1]Skole-arket'!$H$11</f>
        <v>0.15390184461420811</v>
      </c>
      <c r="N1697">
        <v>0</v>
      </c>
      <c r="O1697">
        <v>1</v>
      </c>
      <c r="P1697">
        <v>50</v>
      </c>
      <c r="Q1697">
        <v>1</v>
      </c>
      <c r="R1697">
        <v>0</v>
      </c>
      <c r="S1697">
        <f>'[1]Vægt-arket'!$B$11+'[1]Vægt-arket'!$B$12*'[1]Vægt-arket'!$B$13</f>
        <v>0.75</v>
      </c>
      <c r="T1697">
        <v>0</v>
      </c>
    </row>
    <row r="1698" spans="1:20" x14ac:dyDescent="0.35">
      <c r="A1698" s="1">
        <v>44059</v>
      </c>
      <c r="B1698" t="s">
        <v>26</v>
      </c>
      <c r="C1698" s="2">
        <v>22370</v>
      </c>
      <c r="D1698">
        <f t="shared" si="62"/>
        <v>4.3496659840966299</v>
      </c>
      <c r="E1698">
        <f t="shared" si="61"/>
        <v>9.7081587954406245E-5</v>
      </c>
      <c r="F1698">
        <v>6</v>
      </c>
      <c r="G1698">
        <v>22.5</v>
      </c>
      <c r="H1698" s="3">
        <v>1184500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50</v>
      </c>
      <c r="Q1698">
        <v>1</v>
      </c>
      <c r="R1698">
        <v>0</v>
      </c>
      <c r="S1698">
        <f>'[1]Vægt-arket'!$B$12*'[1]Vægt-arket'!$B$13</f>
        <v>0.25</v>
      </c>
      <c r="T1698">
        <v>0</v>
      </c>
    </row>
    <row r="1699" spans="1:20" x14ac:dyDescent="0.35">
      <c r="A1699" s="1">
        <v>44060</v>
      </c>
      <c r="B1699" t="s">
        <v>26</v>
      </c>
      <c r="C1699" s="2">
        <v>22405</v>
      </c>
      <c r="D1699">
        <f t="shared" si="62"/>
        <v>4.3503449482490621</v>
      </c>
      <c r="E1699">
        <f t="shared" si="61"/>
        <v>6.7896415243229313E-4</v>
      </c>
      <c r="F1699">
        <v>0</v>
      </c>
      <c r="G1699">
        <v>21.8</v>
      </c>
      <c r="H1699" s="3">
        <v>1184500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50</v>
      </c>
      <c r="Q1699">
        <v>1</v>
      </c>
      <c r="R1699">
        <v>0</v>
      </c>
      <c r="S1699">
        <f>'[1]Vægt-arket'!$B$12*'[1]Vægt-arket'!$B$13</f>
        <v>0.25</v>
      </c>
      <c r="T1699">
        <v>0</v>
      </c>
    </row>
    <row r="1700" spans="1:20" x14ac:dyDescent="0.35">
      <c r="A1700" s="1">
        <v>44061</v>
      </c>
      <c r="B1700" t="s">
        <v>26</v>
      </c>
      <c r="C1700" s="2">
        <v>22476</v>
      </c>
      <c r="D1700">
        <f t="shared" si="62"/>
        <v>4.351719023422862</v>
      </c>
      <c r="E1700">
        <f t="shared" si="61"/>
        <v>1.374075173799838E-3</v>
      </c>
      <c r="F1700">
        <v>1</v>
      </c>
      <c r="G1700">
        <v>22.5</v>
      </c>
      <c r="H1700" s="3">
        <v>1184500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1</v>
      </c>
      <c r="P1700">
        <v>50</v>
      </c>
      <c r="Q1700">
        <v>1</v>
      </c>
      <c r="R1700">
        <v>0</v>
      </c>
      <c r="S1700">
        <f>'[1]Vægt-arket'!$B$12*'[1]Vægt-arket'!$B$13</f>
        <v>0.25</v>
      </c>
      <c r="T1700">
        <v>0</v>
      </c>
    </row>
    <row r="1701" spans="1:20" x14ac:dyDescent="0.35">
      <c r="A1701" s="1">
        <v>44062</v>
      </c>
      <c r="B1701" t="s">
        <v>26</v>
      </c>
      <c r="C1701" s="2">
        <v>22549</v>
      </c>
      <c r="D1701">
        <f t="shared" si="62"/>
        <v>4.3531272866081352</v>
      </c>
      <c r="E1701">
        <f t="shared" si="61"/>
        <v>1.4082631852732064E-3</v>
      </c>
      <c r="F1701">
        <v>2</v>
      </c>
      <c r="G1701">
        <v>21.8</v>
      </c>
      <c r="H1701" s="3">
        <v>1184500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1</v>
      </c>
      <c r="P1701">
        <v>50</v>
      </c>
      <c r="Q1701">
        <v>1</v>
      </c>
      <c r="R1701">
        <v>0</v>
      </c>
      <c r="S1701">
        <f>'[1]Vægt-arket'!$B$12*'[1]Vægt-arket'!$B$13</f>
        <v>0.25</v>
      </c>
      <c r="T1701">
        <v>0</v>
      </c>
    </row>
    <row r="1702" spans="1:20" x14ac:dyDescent="0.35">
      <c r="A1702" s="1">
        <v>44063</v>
      </c>
      <c r="B1702" t="s">
        <v>26</v>
      </c>
      <c r="C1702" s="2">
        <v>22614</v>
      </c>
      <c r="D1702">
        <f t="shared" si="62"/>
        <v>4.3543773878332486</v>
      </c>
      <c r="E1702">
        <f t="shared" si="61"/>
        <v>1.2501012251133758E-3</v>
      </c>
      <c r="F1702">
        <v>3</v>
      </c>
      <c r="G1702">
        <v>21.4</v>
      </c>
      <c r="H1702" s="3">
        <v>1184500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1</v>
      </c>
      <c r="P1702">
        <v>50</v>
      </c>
      <c r="Q1702">
        <v>1</v>
      </c>
      <c r="R1702">
        <v>0</v>
      </c>
      <c r="S1702">
        <f>'[1]Vægt-arket'!$B$12*'[1]Vægt-arket'!$B$13</f>
        <v>0.25</v>
      </c>
      <c r="T1702">
        <v>0</v>
      </c>
    </row>
    <row r="1703" spans="1:20" x14ac:dyDescent="0.35">
      <c r="A1703" s="1">
        <v>44064</v>
      </c>
      <c r="B1703" t="s">
        <v>26</v>
      </c>
      <c r="C1703" s="2">
        <v>22673</v>
      </c>
      <c r="D1703">
        <f t="shared" si="62"/>
        <v>4.3555089880244333</v>
      </c>
      <c r="E1703">
        <f t="shared" si="61"/>
        <v>1.1316001911847451E-3</v>
      </c>
      <c r="F1703">
        <v>4</v>
      </c>
      <c r="G1703">
        <v>21.3</v>
      </c>
      <c r="H1703" s="3">
        <v>1184500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50</v>
      </c>
      <c r="Q1703">
        <v>1</v>
      </c>
      <c r="R1703">
        <v>0</v>
      </c>
      <c r="S1703">
        <f>'[1]Vægt-arket'!$B$12*'[1]Vægt-arket'!$B$13</f>
        <v>0.25</v>
      </c>
      <c r="T1703">
        <v>0</v>
      </c>
    </row>
    <row r="1704" spans="1:20" x14ac:dyDescent="0.35">
      <c r="A1704" s="1">
        <v>44065</v>
      </c>
      <c r="B1704" t="s">
        <v>26</v>
      </c>
      <c r="C1704" s="2">
        <v>22722</v>
      </c>
      <c r="D1704">
        <f t="shared" si="62"/>
        <v>4.35644655550447</v>
      </c>
      <c r="E1704">
        <f t="shared" si="61"/>
        <v>9.3756748003670509E-4</v>
      </c>
      <c r="F1704">
        <v>5</v>
      </c>
      <c r="G1704">
        <v>22.3</v>
      </c>
      <c r="H1704" s="3">
        <v>1184500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50</v>
      </c>
      <c r="Q1704">
        <v>1</v>
      </c>
      <c r="R1704">
        <v>0</v>
      </c>
      <c r="S1704">
        <f>'[1]Vægt-arket'!$B$12*'[1]Vægt-arket'!$B$13</f>
        <v>0.25</v>
      </c>
      <c r="T1704">
        <v>0</v>
      </c>
    </row>
    <row r="1705" spans="1:20" x14ac:dyDescent="0.35">
      <c r="A1705" s="1">
        <v>44066</v>
      </c>
      <c r="B1705" t="s">
        <v>26</v>
      </c>
      <c r="C1705" s="2">
        <v>22723</v>
      </c>
      <c r="D1705">
        <f t="shared" si="62"/>
        <v>4.3564656684754004</v>
      </c>
      <c r="E1705">
        <f t="shared" si="61"/>
        <v>1.9112970930379447E-5</v>
      </c>
      <c r="F1705">
        <v>6</v>
      </c>
      <c r="G1705">
        <v>18.899999999999999</v>
      </c>
      <c r="H1705" s="3">
        <v>1184500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50</v>
      </c>
      <c r="Q1705">
        <v>1</v>
      </c>
      <c r="R1705">
        <v>0</v>
      </c>
      <c r="S1705">
        <f>'[1]Vægt-arket'!$B$12*'[1]Vægt-arket'!$B$13</f>
        <v>0.25</v>
      </c>
      <c r="T1705">
        <v>0</v>
      </c>
    </row>
    <row r="1706" spans="1:20" x14ac:dyDescent="0.35">
      <c r="A1706" s="1">
        <v>44067</v>
      </c>
      <c r="B1706" t="s">
        <v>26</v>
      </c>
      <c r="C1706" s="2">
        <v>22753</v>
      </c>
      <c r="D1706">
        <f t="shared" si="62"/>
        <v>4.357038666819455</v>
      </c>
      <c r="E1706">
        <f t="shared" si="61"/>
        <v>5.7299834405455385E-4</v>
      </c>
      <c r="F1706">
        <v>0</v>
      </c>
      <c r="G1706">
        <v>17.3</v>
      </c>
      <c r="H1706" s="3">
        <v>1184500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</v>
      </c>
      <c r="P1706">
        <v>50</v>
      </c>
      <c r="Q1706">
        <v>1</v>
      </c>
      <c r="R1706">
        <v>0</v>
      </c>
      <c r="S1706">
        <f>'[1]Vægt-arket'!$B$12*'[1]Vægt-arket'!$B$13</f>
        <v>0.25</v>
      </c>
      <c r="T1706">
        <v>0</v>
      </c>
    </row>
    <row r="1707" spans="1:20" x14ac:dyDescent="0.35">
      <c r="A1707" s="1">
        <v>44068</v>
      </c>
      <c r="B1707" t="s">
        <v>26</v>
      </c>
      <c r="C1707" s="2">
        <v>22801</v>
      </c>
      <c r="D1707">
        <f t="shared" si="62"/>
        <v>4.3579538945863385</v>
      </c>
      <c r="E1707">
        <f t="shared" si="61"/>
        <v>9.152277668835751E-4</v>
      </c>
      <c r="F1707">
        <v>1</v>
      </c>
      <c r="G1707">
        <v>15.8</v>
      </c>
      <c r="H1707" s="3">
        <v>1184500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</v>
      </c>
      <c r="P1707">
        <v>50</v>
      </c>
      <c r="Q1707">
        <v>1</v>
      </c>
      <c r="R1707">
        <v>0</v>
      </c>
      <c r="S1707">
        <f>'[1]Vægt-arket'!$B$12*'[1]Vægt-arket'!$B$13</f>
        <v>0.25</v>
      </c>
      <c r="T1707">
        <v>0</v>
      </c>
    </row>
    <row r="1708" spans="1:20" x14ac:dyDescent="0.35">
      <c r="A1708" s="1">
        <v>44069</v>
      </c>
      <c r="B1708" t="s">
        <v>26</v>
      </c>
      <c r="C1708" s="2">
        <v>22848</v>
      </c>
      <c r="D1708">
        <f t="shared" si="62"/>
        <v>4.3588481900960803</v>
      </c>
      <c r="E1708">
        <f t="shared" si="61"/>
        <v>8.9429550974173821E-4</v>
      </c>
      <c r="F1708">
        <v>2</v>
      </c>
      <c r="G1708">
        <v>15.9</v>
      </c>
      <c r="H1708" s="3">
        <v>1184500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1</v>
      </c>
      <c r="P1708">
        <v>50</v>
      </c>
      <c r="Q1708">
        <v>1</v>
      </c>
      <c r="R1708">
        <v>0</v>
      </c>
      <c r="S1708">
        <f>'[1]Vægt-arket'!$B$12*'[1]Vægt-arket'!$B$13</f>
        <v>0.25</v>
      </c>
      <c r="T1708">
        <v>0</v>
      </c>
    </row>
    <row r="1709" spans="1:20" x14ac:dyDescent="0.35">
      <c r="A1709" s="1">
        <v>44070</v>
      </c>
      <c r="B1709" t="s">
        <v>26</v>
      </c>
      <c r="C1709" s="2">
        <v>22883</v>
      </c>
      <c r="D1709">
        <f t="shared" si="62"/>
        <v>4.3595129605946257</v>
      </c>
      <c r="E1709">
        <f t="shared" si="61"/>
        <v>6.6477049854540837E-4</v>
      </c>
      <c r="F1709">
        <v>3</v>
      </c>
      <c r="G1709">
        <v>15</v>
      </c>
      <c r="H1709" s="3">
        <v>1184500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50</v>
      </c>
      <c r="Q1709">
        <v>1</v>
      </c>
      <c r="R1709">
        <v>0</v>
      </c>
      <c r="S1709">
        <f>'[1]Vægt-arket'!$B$12*'[1]Vægt-arket'!$B$13</f>
        <v>0.25</v>
      </c>
      <c r="T1709">
        <v>0</v>
      </c>
    </row>
    <row r="1710" spans="1:20" x14ac:dyDescent="0.35">
      <c r="A1710" s="1">
        <v>44071</v>
      </c>
      <c r="B1710" t="s">
        <v>26</v>
      </c>
      <c r="C1710" s="2">
        <v>22922</v>
      </c>
      <c r="D1710">
        <f t="shared" si="62"/>
        <v>4.3602525081936712</v>
      </c>
      <c r="E1710">
        <f t="shared" si="61"/>
        <v>7.3954759904548695E-4</v>
      </c>
      <c r="F1710">
        <v>4</v>
      </c>
      <c r="G1710">
        <v>14.8</v>
      </c>
      <c r="H1710" s="3">
        <v>1184500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</v>
      </c>
      <c r="P1710">
        <v>50</v>
      </c>
      <c r="Q1710">
        <v>1</v>
      </c>
      <c r="R1710">
        <v>0</v>
      </c>
      <c r="S1710">
        <f>'[1]Vægt-arket'!$B$12*'[1]Vægt-arket'!$B$13</f>
        <v>0.25</v>
      </c>
      <c r="T1710">
        <v>0</v>
      </c>
    </row>
    <row r="1711" spans="1:20" x14ac:dyDescent="0.35">
      <c r="A1711" s="1">
        <v>44072</v>
      </c>
      <c r="B1711" t="s">
        <v>26</v>
      </c>
      <c r="C1711" s="2">
        <v>22948</v>
      </c>
      <c r="D1711">
        <f t="shared" si="62"/>
        <v>4.3607448412104031</v>
      </c>
      <c r="E1711">
        <f t="shared" si="61"/>
        <v>4.923330167319051E-4</v>
      </c>
      <c r="F1711">
        <v>5</v>
      </c>
      <c r="G1711">
        <v>14</v>
      </c>
      <c r="H1711" s="3">
        <v>1184500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1</v>
      </c>
      <c r="P1711">
        <v>50</v>
      </c>
      <c r="Q1711">
        <v>1</v>
      </c>
      <c r="R1711">
        <v>0</v>
      </c>
      <c r="S1711">
        <f>'[1]Vægt-arket'!$B$12*'[1]Vægt-arket'!$B$13</f>
        <v>0.25</v>
      </c>
      <c r="T1711">
        <v>0</v>
      </c>
    </row>
    <row r="1712" spans="1:20" x14ac:dyDescent="0.35">
      <c r="A1712" s="1">
        <v>44073</v>
      </c>
      <c r="B1712" t="s">
        <v>26</v>
      </c>
      <c r="C1712" s="2">
        <v>22962</v>
      </c>
      <c r="D1712">
        <f t="shared" si="62"/>
        <v>4.3610097126081433</v>
      </c>
      <c r="E1712">
        <f t="shared" si="61"/>
        <v>2.648713977402295E-4</v>
      </c>
      <c r="F1712">
        <v>6</v>
      </c>
      <c r="G1712">
        <v>14.7</v>
      </c>
      <c r="H1712" s="3">
        <v>1184500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1</v>
      </c>
      <c r="P1712">
        <v>50</v>
      </c>
      <c r="Q1712">
        <v>1</v>
      </c>
      <c r="R1712">
        <v>0</v>
      </c>
      <c r="S1712">
        <f>'[1]Vægt-arket'!$B$12*'[1]Vægt-arket'!$B$13</f>
        <v>0.25</v>
      </c>
      <c r="T1712">
        <v>0</v>
      </c>
    </row>
    <row r="1713" spans="1:20" x14ac:dyDescent="0.35">
      <c r="A1713" s="1">
        <v>44074</v>
      </c>
      <c r="B1713" t="s">
        <v>26</v>
      </c>
      <c r="C1713" s="2">
        <v>22982</v>
      </c>
      <c r="D1713">
        <f t="shared" si="62"/>
        <v>4.3613878203125971</v>
      </c>
      <c r="E1713">
        <f t="shared" si="61"/>
        <v>3.7810770445378949E-4</v>
      </c>
      <c r="F1713">
        <v>0</v>
      </c>
      <c r="G1713">
        <v>11.2</v>
      </c>
      <c r="H1713" s="3">
        <v>1184500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50</v>
      </c>
      <c r="Q1713">
        <v>1</v>
      </c>
      <c r="R1713">
        <v>0</v>
      </c>
      <c r="S1713">
        <f>'[1]Vægt-arket'!$B$12*'[1]Vægt-arket'!$B$13</f>
        <v>0.25</v>
      </c>
      <c r="T1713">
        <v>0</v>
      </c>
    </row>
    <row r="1714" spans="1:20" x14ac:dyDescent="0.35">
      <c r="A1714" s="1">
        <v>44075</v>
      </c>
      <c r="B1714" t="s">
        <v>26</v>
      </c>
      <c r="C1714" s="2">
        <v>23013</v>
      </c>
      <c r="D1714">
        <f t="shared" si="62"/>
        <v>4.3619732374656603</v>
      </c>
      <c r="E1714">
        <f t="shared" si="61"/>
        <v>5.8541715306326125E-4</v>
      </c>
      <c r="F1714">
        <v>1</v>
      </c>
      <c r="G1714">
        <v>15.1</v>
      </c>
      <c r="H1714" s="3">
        <v>1184500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50</v>
      </c>
      <c r="Q1714">
        <v>1</v>
      </c>
      <c r="R1714">
        <v>0</v>
      </c>
      <c r="S1714">
        <f>'[1]Vægt-arket'!$B$12*'[1]Vægt-arket'!$B$13</f>
        <v>0.25</v>
      </c>
      <c r="T1714">
        <v>0</v>
      </c>
    </row>
    <row r="1715" spans="1:20" x14ac:dyDescent="0.35">
      <c r="A1715" s="1">
        <v>44076</v>
      </c>
      <c r="B1715" t="s">
        <v>26</v>
      </c>
      <c r="C1715" s="2">
        <v>23051</v>
      </c>
      <c r="D1715">
        <f t="shared" si="62"/>
        <v>4.3626897707261643</v>
      </c>
      <c r="E1715">
        <f t="shared" si="61"/>
        <v>7.1653326050391541E-4</v>
      </c>
      <c r="F1715">
        <v>2</v>
      </c>
      <c r="G1715">
        <v>14.6</v>
      </c>
      <c r="H1715" s="3">
        <v>1184500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1</v>
      </c>
      <c r="P1715">
        <v>50</v>
      </c>
      <c r="Q1715">
        <v>1</v>
      </c>
      <c r="R1715">
        <v>0</v>
      </c>
      <c r="S1715">
        <f>'[1]Vægt-arket'!$B$12*'[1]Vægt-arket'!$B$13</f>
        <v>0.25</v>
      </c>
      <c r="T1715">
        <v>0</v>
      </c>
    </row>
    <row r="1716" spans="1:20" x14ac:dyDescent="0.35">
      <c r="A1716" s="1">
        <v>44077</v>
      </c>
      <c r="B1716" t="s">
        <v>26</v>
      </c>
      <c r="C1716" s="2">
        <v>23109</v>
      </c>
      <c r="D1716">
        <f t="shared" si="62"/>
        <v>4.3637811525808656</v>
      </c>
      <c r="E1716">
        <f t="shared" si="61"/>
        <v>1.0913818547013676E-3</v>
      </c>
      <c r="F1716">
        <v>3</v>
      </c>
      <c r="G1716">
        <v>17</v>
      </c>
      <c r="H1716" s="3">
        <v>1184500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1</v>
      </c>
      <c r="P1716">
        <v>50</v>
      </c>
      <c r="Q1716">
        <v>1</v>
      </c>
      <c r="R1716">
        <v>0</v>
      </c>
      <c r="S1716">
        <f>'[1]Vægt-arket'!$B$12*'[1]Vægt-arket'!$B$13</f>
        <v>0.25</v>
      </c>
      <c r="T1716">
        <v>0</v>
      </c>
    </row>
    <row r="1717" spans="1:20" x14ac:dyDescent="0.35">
      <c r="A1717" s="1">
        <v>44078</v>
      </c>
      <c r="B1717" t="s">
        <v>26</v>
      </c>
      <c r="C1717" s="2">
        <v>23162</v>
      </c>
      <c r="D1717">
        <f t="shared" si="62"/>
        <v>4.3647760572774246</v>
      </c>
      <c r="E1717">
        <f t="shared" si="61"/>
        <v>9.9490469655894032E-4</v>
      </c>
      <c r="F1717">
        <v>4</v>
      </c>
      <c r="G1717">
        <v>16.399999999999999</v>
      </c>
      <c r="H1717" s="3">
        <v>1184500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1</v>
      </c>
      <c r="P1717">
        <v>50</v>
      </c>
      <c r="Q1717">
        <v>1</v>
      </c>
      <c r="R1717">
        <v>0</v>
      </c>
      <c r="S1717">
        <f>'[1]Vægt-arket'!$B$12*'[1]Vægt-arket'!$B$13</f>
        <v>0.25</v>
      </c>
      <c r="T1717">
        <v>0</v>
      </c>
    </row>
    <row r="1718" spans="1:20" x14ac:dyDescent="0.35">
      <c r="A1718" s="1">
        <v>44079</v>
      </c>
      <c r="B1718" t="s">
        <v>26</v>
      </c>
      <c r="C1718" s="2">
        <v>23204</v>
      </c>
      <c r="D1718">
        <f t="shared" si="62"/>
        <v>4.3655628567955596</v>
      </c>
      <c r="E1718">
        <f t="shared" si="61"/>
        <v>7.8679951813498405E-4</v>
      </c>
      <c r="F1718">
        <v>5</v>
      </c>
      <c r="G1718">
        <v>15.5</v>
      </c>
      <c r="H1718" s="3">
        <v>1184500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</v>
      </c>
      <c r="P1718">
        <v>50</v>
      </c>
      <c r="Q1718">
        <v>1</v>
      </c>
      <c r="R1718">
        <v>0</v>
      </c>
      <c r="S1718">
        <f>'[1]Vægt-arket'!$B$12*'[1]Vægt-arket'!$B$13</f>
        <v>0.25</v>
      </c>
      <c r="T1718">
        <v>0</v>
      </c>
    </row>
    <row r="1719" spans="1:20" x14ac:dyDescent="0.35">
      <c r="A1719" s="1">
        <v>44080</v>
      </c>
      <c r="B1719" t="s">
        <v>26</v>
      </c>
      <c r="C1719" s="2">
        <v>23215</v>
      </c>
      <c r="D1719">
        <f t="shared" si="62"/>
        <v>4.3657686880021931</v>
      </c>
      <c r="E1719">
        <f t="shared" si="61"/>
        <v>2.0583120663353327E-4</v>
      </c>
      <c r="F1719">
        <v>6</v>
      </c>
      <c r="G1719">
        <v>13.8</v>
      </c>
      <c r="H1719" s="3">
        <v>1184500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</v>
      </c>
      <c r="P1719">
        <v>50</v>
      </c>
      <c r="Q1719">
        <v>1</v>
      </c>
      <c r="R1719">
        <v>0</v>
      </c>
      <c r="S1719">
        <f>'[1]Vægt-arket'!$B$12*'[1]Vægt-arket'!$B$13</f>
        <v>0.25</v>
      </c>
      <c r="T1719">
        <v>0</v>
      </c>
    </row>
    <row r="1720" spans="1:20" x14ac:dyDescent="0.35">
      <c r="A1720" s="1">
        <v>44081</v>
      </c>
      <c r="B1720" t="s">
        <v>26</v>
      </c>
      <c r="C1720" s="2">
        <v>23226</v>
      </c>
      <c r="D1720">
        <f t="shared" si="62"/>
        <v>4.3659744217025986</v>
      </c>
      <c r="E1720">
        <f t="shared" si="61"/>
        <v>2.0573370040555261E-4</v>
      </c>
      <c r="F1720">
        <v>0</v>
      </c>
      <c r="G1720">
        <v>14.1</v>
      </c>
      <c r="H1720" s="3">
        <v>1184500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50</v>
      </c>
      <c r="Q1720">
        <v>1</v>
      </c>
      <c r="R1720">
        <v>0</v>
      </c>
      <c r="S1720">
        <f>'[1]Vægt-arket'!$B$12*'[1]Vægt-arket'!$B$13</f>
        <v>0.25</v>
      </c>
      <c r="T1720">
        <v>0</v>
      </c>
    </row>
    <row r="1721" spans="1:20" x14ac:dyDescent="0.35">
      <c r="A1721" s="1">
        <v>44082</v>
      </c>
      <c r="B1721" t="s">
        <v>26</v>
      </c>
      <c r="C1721" s="2">
        <v>23265</v>
      </c>
      <c r="D1721">
        <f t="shared" si="62"/>
        <v>4.3667030568692864</v>
      </c>
      <c r="E1721">
        <f t="shared" si="61"/>
        <v>7.2863516668775219E-4</v>
      </c>
      <c r="F1721">
        <v>1</v>
      </c>
      <c r="G1721">
        <v>14.9</v>
      </c>
      <c r="H1721" s="3">
        <v>1184500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1</v>
      </c>
      <c r="P1721">
        <v>50</v>
      </c>
      <c r="Q1721">
        <v>1</v>
      </c>
      <c r="R1721">
        <v>0</v>
      </c>
      <c r="S1721">
        <f>'[1]Vægt-arket'!$B$12*'[1]Vægt-arket'!$B$13</f>
        <v>0.25</v>
      </c>
      <c r="T1721">
        <v>0</v>
      </c>
    </row>
    <row r="1722" spans="1:20" x14ac:dyDescent="0.35">
      <c r="A1722" s="1">
        <v>44083</v>
      </c>
      <c r="B1722" t="s">
        <v>26</v>
      </c>
      <c r="C1722" s="2">
        <v>23309</v>
      </c>
      <c r="D1722">
        <f t="shared" si="62"/>
        <v>4.3675236418690195</v>
      </c>
      <c r="E1722">
        <f t="shared" si="61"/>
        <v>8.2058499973314269E-4</v>
      </c>
      <c r="F1722">
        <v>2</v>
      </c>
      <c r="G1722">
        <v>15.6</v>
      </c>
      <c r="H1722" s="3">
        <v>1184500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50</v>
      </c>
      <c r="Q1722">
        <v>1</v>
      </c>
      <c r="R1722">
        <v>0</v>
      </c>
      <c r="S1722">
        <f>'[1]Vægt-arket'!$B$12*'[1]Vægt-arket'!$B$13</f>
        <v>0.25</v>
      </c>
      <c r="T1722">
        <v>0</v>
      </c>
    </row>
    <row r="1723" spans="1:20" x14ac:dyDescent="0.35">
      <c r="A1723" s="1">
        <v>44084</v>
      </c>
      <c r="B1723" t="s">
        <v>26</v>
      </c>
      <c r="C1723" s="2">
        <v>23359</v>
      </c>
      <c r="D1723">
        <f t="shared" si="62"/>
        <v>4.3684542466690495</v>
      </c>
      <c r="E1723">
        <f t="shared" ref="E1723:E1786" si="63">D1723-D1722</f>
        <v>9.3060480002993273E-4</v>
      </c>
      <c r="F1723">
        <v>3</v>
      </c>
      <c r="G1723">
        <v>12.8</v>
      </c>
      <c r="H1723" s="3">
        <v>1184500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50</v>
      </c>
      <c r="Q1723">
        <v>1</v>
      </c>
      <c r="R1723">
        <v>0</v>
      </c>
      <c r="S1723">
        <f>'[1]Vægt-arket'!$B$12*'[1]Vægt-arket'!$B$13</f>
        <v>0.25</v>
      </c>
      <c r="T1723">
        <v>0</v>
      </c>
    </row>
    <row r="1724" spans="1:20" x14ac:dyDescent="0.35">
      <c r="A1724" s="1">
        <v>44085</v>
      </c>
      <c r="B1724" t="s">
        <v>26</v>
      </c>
      <c r="C1724" s="2">
        <v>23424</v>
      </c>
      <c r="D1724">
        <f t="shared" si="62"/>
        <v>4.3696610593782976</v>
      </c>
      <c r="E1724">
        <f t="shared" si="63"/>
        <v>1.2068127092481618E-3</v>
      </c>
      <c r="F1724">
        <v>4</v>
      </c>
      <c r="G1724">
        <v>13.1</v>
      </c>
      <c r="H1724" s="3">
        <v>1184500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1</v>
      </c>
      <c r="P1724">
        <v>50</v>
      </c>
      <c r="Q1724">
        <v>1</v>
      </c>
      <c r="R1724">
        <v>0</v>
      </c>
      <c r="S1724">
        <f>'[1]Vægt-arket'!$B$12*'[1]Vægt-arket'!$B$13</f>
        <v>0.25</v>
      </c>
      <c r="T1724">
        <v>0</v>
      </c>
    </row>
    <row r="1725" spans="1:20" x14ac:dyDescent="0.35">
      <c r="A1725" s="1">
        <v>44086</v>
      </c>
      <c r="B1725" t="s">
        <v>26</v>
      </c>
      <c r="C1725" s="2">
        <v>23502</v>
      </c>
      <c r="D1725">
        <f t="shared" si="62"/>
        <v>4.3711048219315094</v>
      </c>
      <c r="E1725">
        <f t="shared" si="63"/>
        <v>1.4437625532117693E-3</v>
      </c>
      <c r="F1725">
        <v>5</v>
      </c>
      <c r="G1725">
        <v>13</v>
      </c>
      <c r="H1725" s="3">
        <v>1184500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1</v>
      </c>
      <c r="P1725">
        <v>50</v>
      </c>
      <c r="Q1725">
        <v>1</v>
      </c>
      <c r="R1725">
        <v>0</v>
      </c>
      <c r="S1725">
        <f>'[1]Vægt-arket'!$B$12*'[1]Vægt-arket'!$B$13</f>
        <v>0.25</v>
      </c>
      <c r="T1725">
        <v>0</v>
      </c>
    </row>
    <row r="1726" spans="1:20" x14ac:dyDescent="0.35">
      <c r="A1726" s="1">
        <v>44087</v>
      </c>
      <c r="B1726" t="s">
        <v>26</v>
      </c>
      <c r="C1726" s="2">
        <v>23520</v>
      </c>
      <c r="D1726">
        <f t="shared" si="62"/>
        <v>4.3714373174041006</v>
      </c>
      <c r="E1726">
        <f t="shared" si="63"/>
        <v>3.3249547259117662E-4</v>
      </c>
      <c r="F1726">
        <v>6</v>
      </c>
      <c r="G1726">
        <v>13.5</v>
      </c>
      <c r="H1726" s="3">
        <v>1184500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50</v>
      </c>
      <c r="Q1726">
        <v>1</v>
      </c>
      <c r="R1726">
        <v>0</v>
      </c>
      <c r="S1726">
        <f>'[1]Vægt-arket'!$B$12*'[1]Vægt-arket'!$B$13</f>
        <v>0.25</v>
      </c>
      <c r="T1726">
        <v>0</v>
      </c>
    </row>
    <row r="1727" spans="1:20" x14ac:dyDescent="0.35">
      <c r="A1727" s="1">
        <v>44088</v>
      </c>
      <c r="B1727" t="s">
        <v>26</v>
      </c>
      <c r="C1727" s="2">
        <v>23543</v>
      </c>
      <c r="D1727">
        <f t="shared" si="62"/>
        <v>4.3718618026208951</v>
      </c>
      <c r="E1727">
        <f t="shared" si="63"/>
        <v>4.2448521679450124E-4</v>
      </c>
      <c r="F1727">
        <v>0</v>
      </c>
      <c r="G1727">
        <v>15.8</v>
      </c>
      <c r="H1727" s="3">
        <v>1184500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50</v>
      </c>
      <c r="Q1727">
        <v>1</v>
      </c>
      <c r="R1727">
        <v>0</v>
      </c>
      <c r="S1727">
        <f>'[1]Vægt-arket'!$B$12*'[1]Vægt-arket'!$B$13</f>
        <v>0.25</v>
      </c>
      <c r="T1727">
        <v>0</v>
      </c>
    </row>
    <row r="1728" spans="1:20" x14ac:dyDescent="0.35">
      <c r="A1728" s="1">
        <v>44089</v>
      </c>
      <c r="B1728" t="s">
        <v>26</v>
      </c>
      <c r="C1728" s="2">
        <v>23595</v>
      </c>
      <c r="D1728">
        <f t="shared" si="62"/>
        <v>4.3728199816789681</v>
      </c>
      <c r="E1728">
        <f t="shared" si="63"/>
        <v>9.5817905807304982E-4</v>
      </c>
      <c r="F1728">
        <v>1</v>
      </c>
      <c r="G1728">
        <v>15</v>
      </c>
      <c r="H1728" s="3">
        <v>1184500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1</v>
      </c>
      <c r="P1728">
        <v>50</v>
      </c>
      <c r="Q1728">
        <v>1</v>
      </c>
      <c r="R1728">
        <v>0</v>
      </c>
      <c r="S1728">
        <f>'[1]Vægt-arket'!$B$12*'[1]Vægt-arket'!$B$13</f>
        <v>0.25</v>
      </c>
      <c r="T1728">
        <v>0</v>
      </c>
    </row>
    <row r="1729" spans="1:20" x14ac:dyDescent="0.35">
      <c r="A1729" s="1">
        <v>44090</v>
      </c>
      <c r="B1729" t="s">
        <v>26</v>
      </c>
      <c r="C1729" s="2">
        <v>23689</v>
      </c>
      <c r="D1729">
        <f t="shared" si="62"/>
        <v>4.3745467279389594</v>
      </c>
      <c r="E1729">
        <f t="shared" si="63"/>
        <v>1.726746259991252E-3</v>
      </c>
      <c r="F1729">
        <v>2</v>
      </c>
      <c r="G1729">
        <v>13.2</v>
      </c>
      <c r="H1729" s="3">
        <v>1184500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50</v>
      </c>
      <c r="Q1729">
        <v>1</v>
      </c>
      <c r="R1729">
        <v>0</v>
      </c>
      <c r="S1729">
        <f>'[1]Vægt-arket'!$B$12*'[1]Vægt-arket'!$B$13</f>
        <v>0.25</v>
      </c>
      <c r="T1729">
        <v>0</v>
      </c>
    </row>
    <row r="1730" spans="1:20" x14ac:dyDescent="0.35">
      <c r="A1730" s="1">
        <v>44091</v>
      </c>
      <c r="B1730" t="s">
        <v>26</v>
      </c>
      <c r="C1730" s="2">
        <v>23824</v>
      </c>
      <c r="D1730">
        <f t="shared" si="62"/>
        <v>4.3770146804081005</v>
      </c>
      <c r="E1730">
        <f t="shared" si="63"/>
        <v>2.4679524691411103E-3</v>
      </c>
      <c r="F1730">
        <v>3</v>
      </c>
      <c r="G1730">
        <v>10.3</v>
      </c>
      <c r="H1730" s="3">
        <v>1184500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50</v>
      </c>
      <c r="Q1730">
        <v>1</v>
      </c>
      <c r="R1730">
        <v>0</v>
      </c>
      <c r="S1730">
        <f>'[1]Vægt-arket'!$B$12*'[1]Vægt-arket'!$B$13</f>
        <v>0.25</v>
      </c>
      <c r="T1730">
        <v>0</v>
      </c>
    </row>
    <row r="1731" spans="1:20" x14ac:dyDescent="0.35">
      <c r="A1731" s="1">
        <v>44092</v>
      </c>
      <c r="B1731" t="s">
        <v>26</v>
      </c>
      <c r="C1731" s="2">
        <v>23948</v>
      </c>
      <c r="D1731">
        <f t="shared" ref="D1731:D1794" si="64">LOG(C1731)</f>
        <v>4.3792692494736469</v>
      </c>
      <c r="E1731">
        <f t="shared" si="63"/>
        <v>2.2545690655464412E-3</v>
      </c>
      <c r="F1731">
        <v>4</v>
      </c>
      <c r="G1731">
        <v>12.9</v>
      </c>
      <c r="H1731" s="3">
        <v>1184500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1</v>
      </c>
      <c r="P1731">
        <v>50</v>
      </c>
      <c r="Q1731">
        <v>1</v>
      </c>
      <c r="R1731">
        <v>0</v>
      </c>
      <c r="S1731">
        <f>'[1]Vægt-arket'!$B$12*'[1]Vægt-arket'!$B$13</f>
        <v>0.25</v>
      </c>
      <c r="T1731">
        <v>0</v>
      </c>
    </row>
    <row r="1732" spans="1:20" x14ac:dyDescent="0.35">
      <c r="A1732" s="1">
        <v>44093</v>
      </c>
      <c r="B1732" t="s">
        <v>26</v>
      </c>
      <c r="C1732" s="2">
        <v>24043</v>
      </c>
      <c r="D1732">
        <f t="shared" si="64"/>
        <v>4.3809886564321054</v>
      </c>
      <c r="E1732">
        <f t="shared" si="63"/>
        <v>1.7194069584585137E-3</v>
      </c>
      <c r="F1732">
        <v>5</v>
      </c>
      <c r="G1732">
        <v>11.8</v>
      </c>
      <c r="H1732" s="3">
        <v>1184500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1</v>
      </c>
      <c r="P1732">
        <v>50</v>
      </c>
      <c r="Q1732">
        <v>1</v>
      </c>
      <c r="R1732">
        <v>0</v>
      </c>
      <c r="S1732">
        <f>'[1]Vægt-arket'!$B$12*'[1]Vægt-arket'!$B$13</f>
        <v>0.25</v>
      </c>
      <c r="T1732">
        <v>0</v>
      </c>
    </row>
    <row r="1733" spans="1:20" x14ac:dyDescent="0.35">
      <c r="A1733" s="1">
        <v>44094</v>
      </c>
      <c r="B1733" t="s">
        <v>26</v>
      </c>
      <c r="C1733" s="2">
        <v>24057</v>
      </c>
      <c r="D1733">
        <f t="shared" si="64"/>
        <v>4.3812414681958618</v>
      </c>
      <c r="E1733">
        <f t="shared" si="63"/>
        <v>2.5281176375635539E-4</v>
      </c>
      <c r="F1733">
        <v>6</v>
      </c>
      <c r="G1733">
        <v>11.9</v>
      </c>
      <c r="H1733" s="3">
        <v>1184500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1</v>
      </c>
      <c r="P1733">
        <v>50</v>
      </c>
      <c r="Q1733">
        <v>1</v>
      </c>
      <c r="R1733">
        <v>0</v>
      </c>
      <c r="S1733">
        <f>'[1]Vægt-arket'!$B$12*'[1]Vægt-arket'!$B$13</f>
        <v>0.25</v>
      </c>
      <c r="T1733">
        <v>0</v>
      </c>
    </row>
    <row r="1734" spans="1:20" x14ac:dyDescent="0.35">
      <c r="A1734" s="1">
        <v>44095</v>
      </c>
      <c r="B1734" t="s">
        <v>26</v>
      </c>
      <c r="C1734" s="2">
        <v>24124</v>
      </c>
      <c r="D1734">
        <f t="shared" si="64"/>
        <v>4.3824493197989156</v>
      </c>
      <c r="E1734">
        <f t="shared" si="63"/>
        <v>1.2078516030538111E-3</v>
      </c>
      <c r="F1734">
        <v>0</v>
      </c>
      <c r="G1734">
        <v>15.2</v>
      </c>
      <c r="H1734" s="3">
        <v>1184500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</v>
      </c>
      <c r="P1734">
        <v>50</v>
      </c>
      <c r="Q1734">
        <v>1</v>
      </c>
      <c r="R1734">
        <v>0</v>
      </c>
      <c r="S1734">
        <f>'[1]Vægt-arket'!$B$12*'[1]Vægt-arket'!$B$13</f>
        <v>0.25</v>
      </c>
      <c r="T1734">
        <v>0</v>
      </c>
    </row>
    <row r="1735" spans="1:20" x14ac:dyDescent="0.35">
      <c r="A1735" s="1">
        <v>44096</v>
      </c>
      <c r="B1735" t="s">
        <v>26</v>
      </c>
      <c r="C1735" s="2">
        <v>24265</v>
      </c>
      <c r="D1735">
        <f t="shared" si="64"/>
        <v>4.384980295651304</v>
      </c>
      <c r="E1735">
        <f t="shared" si="63"/>
        <v>2.530975852388373E-3</v>
      </c>
      <c r="F1735">
        <v>1</v>
      </c>
      <c r="G1735">
        <v>13.4</v>
      </c>
      <c r="H1735" s="3">
        <v>1184500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50</v>
      </c>
      <c r="Q1735">
        <v>1</v>
      </c>
      <c r="R1735">
        <v>0</v>
      </c>
      <c r="S1735">
        <f>'[1]Vægt-arket'!$B$12*'[1]Vægt-arket'!$B$13</f>
        <v>0.25</v>
      </c>
      <c r="T1735">
        <v>0</v>
      </c>
    </row>
    <row r="1736" spans="1:20" x14ac:dyDescent="0.35">
      <c r="A1736" s="1">
        <v>44097</v>
      </c>
      <c r="B1736" t="s">
        <v>26</v>
      </c>
      <c r="C1736" s="2">
        <v>24446</v>
      </c>
      <c r="D1736">
        <f t="shared" si="64"/>
        <v>4.3882078074251378</v>
      </c>
      <c r="E1736">
        <f t="shared" si="63"/>
        <v>3.2275117738338466E-3</v>
      </c>
      <c r="F1736">
        <v>2</v>
      </c>
      <c r="G1736">
        <v>14.3</v>
      </c>
      <c r="H1736" s="3">
        <v>1184500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50</v>
      </c>
      <c r="Q1736">
        <v>1</v>
      </c>
      <c r="R1736">
        <v>0</v>
      </c>
      <c r="S1736">
        <f>'[1]Vægt-arket'!$B$12*'[1]Vægt-arket'!$B$13</f>
        <v>0.25</v>
      </c>
      <c r="T1736">
        <v>0</v>
      </c>
    </row>
    <row r="1737" spans="1:20" x14ac:dyDescent="0.35">
      <c r="A1737" s="1">
        <v>44098</v>
      </c>
      <c r="B1737" t="s">
        <v>26</v>
      </c>
      <c r="C1737" s="2">
        <v>24605</v>
      </c>
      <c r="D1737">
        <f t="shared" si="64"/>
        <v>4.3910233693700995</v>
      </c>
      <c r="E1737">
        <f t="shared" si="63"/>
        <v>2.8155619449616864E-3</v>
      </c>
      <c r="F1737">
        <v>3</v>
      </c>
      <c r="G1737">
        <v>15.7</v>
      </c>
      <c r="H1737" s="3">
        <v>1184500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</v>
      </c>
      <c r="P1737">
        <v>50</v>
      </c>
      <c r="Q1737">
        <v>1</v>
      </c>
      <c r="R1737">
        <v>0</v>
      </c>
      <c r="S1737">
        <f>'[1]Vægt-arket'!$B$12*'[1]Vægt-arket'!$B$13</f>
        <v>0.25</v>
      </c>
      <c r="T1737">
        <v>0</v>
      </c>
    </row>
    <row r="1738" spans="1:20" x14ac:dyDescent="0.35">
      <c r="A1738" s="1">
        <v>44099</v>
      </c>
      <c r="B1738" t="s">
        <v>26</v>
      </c>
      <c r="C1738" s="2">
        <v>24790</v>
      </c>
      <c r="D1738">
        <f t="shared" si="64"/>
        <v>4.394276526767821</v>
      </c>
      <c r="E1738">
        <f t="shared" si="63"/>
        <v>3.2531573977214734E-3</v>
      </c>
      <c r="F1738">
        <v>4</v>
      </c>
      <c r="G1738">
        <v>13.4</v>
      </c>
      <c r="H1738" s="3">
        <v>1184500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1</v>
      </c>
      <c r="P1738">
        <v>50</v>
      </c>
      <c r="Q1738">
        <v>1</v>
      </c>
      <c r="R1738">
        <v>0</v>
      </c>
      <c r="S1738">
        <f>'[1]Vægt-arket'!$B$12*'[1]Vægt-arket'!$B$13</f>
        <v>0.25</v>
      </c>
      <c r="T1738">
        <v>0</v>
      </c>
    </row>
    <row r="1739" spans="1:20" x14ac:dyDescent="0.35">
      <c r="A1739" s="1">
        <v>44100</v>
      </c>
      <c r="B1739" t="s">
        <v>26</v>
      </c>
      <c r="C1739" s="2">
        <v>24945</v>
      </c>
      <c r="D1739">
        <f t="shared" si="64"/>
        <v>4.3969835082752002</v>
      </c>
      <c r="E1739">
        <f t="shared" si="63"/>
        <v>2.7069815073792469E-3</v>
      </c>
      <c r="F1739">
        <v>5</v>
      </c>
      <c r="G1739">
        <v>14.8</v>
      </c>
      <c r="H1739" s="3">
        <v>1184500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50</v>
      </c>
      <c r="Q1739">
        <v>1</v>
      </c>
      <c r="R1739">
        <v>0</v>
      </c>
      <c r="S1739">
        <f>'[1]Vægt-arket'!$B$12*'[1]Vægt-arket'!$B$13</f>
        <v>0.25</v>
      </c>
      <c r="T1739">
        <v>0</v>
      </c>
    </row>
    <row r="1740" spans="1:20" x14ac:dyDescent="0.35">
      <c r="A1740" s="1">
        <v>44101</v>
      </c>
      <c r="B1740" t="s">
        <v>26</v>
      </c>
      <c r="C1740" s="2">
        <v>24980</v>
      </c>
      <c r="D1740">
        <f t="shared" si="64"/>
        <v>4.3975924340381169</v>
      </c>
      <c r="E1740">
        <f t="shared" si="63"/>
        <v>6.0892576291671219E-4</v>
      </c>
      <c r="F1740">
        <v>6</v>
      </c>
      <c r="G1740">
        <v>14.9</v>
      </c>
      <c r="H1740" s="3">
        <v>1184500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1</v>
      </c>
      <c r="P1740">
        <v>50</v>
      </c>
      <c r="Q1740">
        <v>1</v>
      </c>
      <c r="R1740">
        <v>0</v>
      </c>
      <c r="S1740">
        <f>'[1]Vægt-arket'!$B$12*'[1]Vægt-arket'!$B$13</f>
        <v>0.25</v>
      </c>
      <c r="T1740">
        <v>0</v>
      </c>
    </row>
    <row r="1741" spans="1:20" x14ac:dyDescent="0.35">
      <c r="A1741" s="1">
        <v>44102</v>
      </c>
      <c r="B1741" t="s">
        <v>26</v>
      </c>
      <c r="C1741" s="2">
        <v>25061</v>
      </c>
      <c r="D1741">
        <f t="shared" si="64"/>
        <v>4.3989983964991941</v>
      </c>
      <c r="E1741">
        <f t="shared" si="63"/>
        <v>1.4059624610771593E-3</v>
      </c>
      <c r="F1741">
        <v>0</v>
      </c>
      <c r="G1741">
        <v>14.1</v>
      </c>
      <c r="H1741" s="3">
        <v>1184500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1</v>
      </c>
      <c r="P1741">
        <v>50</v>
      </c>
      <c r="Q1741">
        <v>1</v>
      </c>
      <c r="R1741">
        <v>0</v>
      </c>
      <c r="S1741">
        <f>'[1]Vægt-arket'!$B$12*'[1]Vægt-arket'!$B$13</f>
        <v>0.25</v>
      </c>
      <c r="T1741">
        <v>0</v>
      </c>
    </row>
    <row r="1742" spans="1:20" x14ac:dyDescent="0.35">
      <c r="A1742" s="1">
        <v>44103</v>
      </c>
      <c r="B1742" t="s">
        <v>26</v>
      </c>
      <c r="C1742" s="2">
        <v>25322</v>
      </c>
      <c r="D1742">
        <f t="shared" si="64"/>
        <v>4.4034980044519978</v>
      </c>
      <c r="E1742">
        <f t="shared" si="63"/>
        <v>4.4996079528036859E-3</v>
      </c>
      <c r="F1742">
        <v>1</v>
      </c>
      <c r="G1742">
        <v>13.9</v>
      </c>
      <c r="H1742" s="3">
        <v>1184500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1</v>
      </c>
      <c r="P1742">
        <v>50</v>
      </c>
      <c r="Q1742">
        <v>1</v>
      </c>
      <c r="R1742">
        <v>0</v>
      </c>
      <c r="S1742">
        <f>'[1]Vægt-arket'!$B$12*'[1]Vægt-arket'!$B$13</f>
        <v>0.25</v>
      </c>
      <c r="T1742">
        <v>0</v>
      </c>
    </row>
    <row r="1743" spans="1:20" x14ac:dyDescent="0.35">
      <c r="A1743" s="1">
        <v>44104</v>
      </c>
      <c r="B1743" t="s">
        <v>26</v>
      </c>
      <c r="C1743" s="2">
        <v>25543</v>
      </c>
      <c r="D1743">
        <f t="shared" si="64"/>
        <v>4.4072719033789047</v>
      </c>
      <c r="E1743">
        <f t="shared" si="63"/>
        <v>3.7738989269069378E-3</v>
      </c>
      <c r="F1743">
        <v>2</v>
      </c>
      <c r="G1743">
        <v>13.4</v>
      </c>
      <c r="H1743" s="3">
        <v>1184500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1</v>
      </c>
      <c r="P1743">
        <v>50</v>
      </c>
      <c r="Q1743">
        <v>1</v>
      </c>
      <c r="R1743">
        <v>0</v>
      </c>
      <c r="S1743">
        <f>'[1]Vægt-arket'!$B$12*'[1]Vægt-arket'!$B$13</f>
        <v>0.25</v>
      </c>
      <c r="T1743">
        <v>0</v>
      </c>
    </row>
    <row r="1744" spans="1:20" x14ac:dyDescent="0.35">
      <c r="A1744" s="1">
        <v>44105</v>
      </c>
      <c r="B1744" t="s">
        <v>26</v>
      </c>
      <c r="C1744" s="2">
        <v>25771</v>
      </c>
      <c r="D1744">
        <f t="shared" si="64"/>
        <v>4.4111312709395643</v>
      </c>
      <c r="E1744">
        <f t="shared" si="63"/>
        <v>3.8593675606595212E-3</v>
      </c>
      <c r="F1744">
        <v>3</v>
      </c>
      <c r="G1744">
        <v>12.2</v>
      </c>
      <c r="H1744" s="3">
        <v>1184500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1</v>
      </c>
      <c r="P1744">
        <v>50</v>
      </c>
      <c r="Q1744">
        <v>1</v>
      </c>
      <c r="R1744">
        <v>0</v>
      </c>
      <c r="S1744">
        <f>'[1]Vægt-arket'!$B$12*'[1]Vægt-arket'!$B$13</f>
        <v>0.25</v>
      </c>
      <c r="T1744">
        <v>0</v>
      </c>
    </row>
    <row r="1745" spans="1:20" x14ac:dyDescent="0.35">
      <c r="A1745" s="1">
        <v>44106</v>
      </c>
      <c r="B1745" t="s">
        <v>26</v>
      </c>
      <c r="C1745" s="2">
        <v>26006</v>
      </c>
      <c r="D1745">
        <f t="shared" si="64"/>
        <v>4.4150735582120584</v>
      </c>
      <c r="E1745">
        <f t="shared" si="63"/>
        <v>3.9422872724941271E-3</v>
      </c>
      <c r="F1745">
        <v>4</v>
      </c>
      <c r="G1745">
        <v>13.6</v>
      </c>
      <c r="H1745" s="3">
        <v>1184500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1</v>
      </c>
      <c r="P1745">
        <v>50</v>
      </c>
      <c r="Q1745">
        <v>1</v>
      </c>
      <c r="R1745">
        <v>0</v>
      </c>
      <c r="S1745">
        <f>'[1]Vægt-arket'!$B$12*'[1]Vægt-arket'!$B$13</f>
        <v>0.25</v>
      </c>
      <c r="T1745">
        <v>0</v>
      </c>
    </row>
    <row r="1746" spans="1:20" x14ac:dyDescent="0.35">
      <c r="A1746" s="1">
        <v>44107</v>
      </c>
      <c r="B1746" t="s">
        <v>26</v>
      </c>
      <c r="C1746" s="2">
        <v>26188</v>
      </c>
      <c r="D1746">
        <f t="shared" si="64"/>
        <v>4.4181023322499593</v>
      </c>
      <c r="E1746">
        <f t="shared" si="63"/>
        <v>3.0287740379009165E-3</v>
      </c>
      <c r="F1746">
        <v>5</v>
      </c>
      <c r="G1746">
        <v>13.6</v>
      </c>
      <c r="H1746" s="3">
        <v>1184500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1</v>
      </c>
      <c r="P1746">
        <v>50</v>
      </c>
      <c r="Q1746">
        <v>1</v>
      </c>
      <c r="R1746">
        <v>0</v>
      </c>
      <c r="S1746">
        <f>'[1]Vægt-arket'!$B$12*'[1]Vægt-arket'!$B$13</f>
        <v>0.25</v>
      </c>
      <c r="T1746">
        <v>0</v>
      </c>
    </row>
    <row r="1747" spans="1:20" x14ac:dyDescent="0.35">
      <c r="A1747" s="1">
        <v>44108</v>
      </c>
      <c r="B1747" t="s">
        <v>26</v>
      </c>
      <c r="C1747" s="2">
        <v>26232</v>
      </c>
      <c r="D1747">
        <f t="shared" si="64"/>
        <v>4.4188314036613088</v>
      </c>
      <c r="E1747">
        <f t="shared" si="63"/>
        <v>7.2907141134948006E-4</v>
      </c>
      <c r="F1747">
        <v>6</v>
      </c>
      <c r="G1747">
        <v>14</v>
      </c>
      <c r="H1747" s="3">
        <v>1184500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50</v>
      </c>
      <c r="Q1747">
        <v>1</v>
      </c>
      <c r="R1747">
        <v>0</v>
      </c>
      <c r="S1747">
        <f>'[1]Vægt-arket'!$B$12*'[1]Vægt-arket'!$B$13</f>
        <v>0.25</v>
      </c>
      <c r="T1747">
        <v>0</v>
      </c>
    </row>
    <row r="1748" spans="1:20" x14ac:dyDescent="0.35">
      <c r="A1748" s="1">
        <v>44109</v>
      </c>
      <c r="B1748" t="s">
        <v>26</v>
      </c>
      <c r="C1748" s="2">
        <v>26302</v>
      </c>
      <c r="D1748">
        <f t="shared" si="64"/>
        <v>4.4199887734304149</v>
      </c>
      <c r="E1748">
        <f t="shared" si="63"/>
        <v>1.1573697691060758E-3</v>
      </c>
      <c r="F1748">
        <v>0</v>
      </c>
      <c r="G1748">
        <v>14.3</v>
      </c>
      <c r="H1748" s="3">
        <v>1184500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1</v>
      </c>
      <c r="P1748">
        <v>50</v>
      </c>
      <c r="Q1748">
        <v>1</v>
      </c>
      <c r="R1748">
        <v>0</v>
      </c>
      <c r="S1748">
        <f>'[1]Vægt-arket'!$B$12*'[1]Vægt-arket'!$B$13</f>
        <v>0.25</v>
      </c>
      <c r="T1748">
        <v>0</v>
      </c>
    </row>
    <row r="1749" spans="1:20" x14ac:dyDescent="0.35">
      <c r="A1749" s="1">
        <v>44110</v>
      </c>
      <c r="B1749" t="s">
        <v>26</v>
      </c>
      <c r="C1749" s="2">
        <v>26599</v>
      </c>
      <c r="D1749">
        <f t="shared" si="64"/>
        <v>4.4248653094639412</v>
      </c>
      <c r="E1749">
        <f t="shared" si="63"/>
        <v>4.8765360335263352E-3</v>
      </c>
      <c r="F1749">
        <v>1</v>
      </c>
      <c r="G1749">
        <v>13.1</v>
      </c>
      <c r="H1749" s="3">
        <v>1184500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50</v>
      </c>
      <c r="Q1749">
        <v>1</v>
      </c>
      <c r="R1749">
        <v>0</v>
      </c>
      <c r="S1749">
        <f>'[1]Vægt-arket'!$B$12*'[1]Vægt-arket'!$B$13</f>
        <v>0.25</v>
      </c>
      <c r="T1749">
        <v>0</v>
      </c>
    </row>
    <row r="1750" spans="1:20" x14ac:dyDescent="0.35">
      <c r="A1750" s="1">
        <v>44111</v>
      </c>
      <c r="B1750" t="s">
        <v>26</v>
      </c>
      <c r="C1750" s="2">
        <v>26869</v>
      </c>
      <c r="D1750">
        <f t="shared" si="64"/>
        <v>4.4292515033306934</v>
      </c>
      <c r="E1750">
        <f t="shared" si="63"/>
        <v>4.3861938667522082E-3</v>
      </c>
      <c r="F1750">
        <v>2</v>
      </c>
      <c r="G1750">
        <v>13.3</v>
      </c>
      <c r="H1750" s="3">
        <v>1184500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50</v>
      </c>
      <c r="Q1750">
        <v>1</v>
      </c>
      <c r="R1750">
        <v>0</v>
      </c>
      <c r="S1750">
        <f>'[1]Vægt-arket'!$B$12*'[1]Vægt-arket'!$B$13</f>
        <v>0.25</v>
      </c>
      <c r="T1750">
        <v>0</v>
      </c>
    </row>
    <row r="1751" spans="1:20" x14ac:dyDescent="0.35">
      <c r="A1751" s="1">
        <v>44112</v>
      </c>
      <c r="B1751" t="s">
        <v>26</v>
      </c>
      <c r="C1751" s="2">
        <v>27178</v>
      </c>
      <c r="D1751">
        <f t="shared" si="64"/>
        <v>4.4342174943051473</v>
      </c>
      <c r="E1751">
        <f t="shared" si="63"/>
        <v>4.9659909744539377E-3</v>
      </c>
      <c r="F1751">
        <v>3</v>
      </c>
      <c r="G1751">
        <v>12.8</v>
      </c>
      <c r="H1751" s="3">
        <v>1184500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1</v>
      </c>
      <c r="P1751">
        <v>50</v>
      </c>
      <c r="Q1751">
        <v>1</v>
      </c>
      <c r="R1751">
        <v>0</v>
      </c>
      <c r="S1751">
        <f>'[1]Vægt-arket'!$B$12*'[1]Vægt-arket'!$B$13</f>
        <v>0.25</v>
      </c>
      <c r="T1751">
        <v>0</v>
      </c>
    </row>
    <row r="1752" spans="1:20" x14ac:dyDescent="0.35">
      <c r="A1752" s="1">
        <v>44113</v>
      </c>
      <c r="B1752" t="s">
        <v>26</v>
      </c>
      <c r="C1752" s="2">
        <v>27470</v>
      </c>
      <c r="D1752">
        <f t="shared" si="64"/>
        <v>4.4388586594205623</v>
      </c>
      <c r="E1752">
        <f t="shared" si="63"/>
        <v>4.6411651154150135E-3</v>
      </c>
      <c r="F1752">
        <v>4</v>
      </c>
      <c r="G1752">
        <v>11.6</v>
      </c>
      <c r="H1752" s="3">
        <v>1184500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1</v>
      </c>
      <c r="P1752">
        <v>50</v>
      </c>
      <c r="Q1752">
        <v>1</v>
      </c>
      <c r="R1752">
        <v>0</v>
      </c>
      <c r="S1752">
        <f>'[1]Vægt-arket'!$B$12*'[1]Vægt-arket'!$B$13</f>
        <v>0.25</v>
      </c>
      <c r="T1752">
        <v>0</v>
      </c>
    </row>
    <row r="1753" spans="1:20" x14ac:dyDescent="0.35">
      <c r="A1753" s="1">
        <v>44114</v>
      </c>
      <c r="B1753" t="s">
        <v>26</v>
      </c>
      <c r="C1753" s="2">
        <v>27662</v>
      </c>
      <c r="D1753">
        <f t="shared" si="64"/>
        <v>4.4418835769867036</v>
      </c>
      <c r="E1753">
        <f t="shared" si="63"/>
        <v>3.0249175661412053E-3</v>
      </c>
      <c r="F1753">
        <v>5</v>
      </c>
      <c r="G1753">
        <v>10.7</v>
      </c>
      <c r="H1753" s="3">
        <v>1184500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1</v>
      </c>
      <c r="P1753">
        <v>50</v>
      </c>
      <c r="Q1753">
        <v>1</v>
      </c>
      <c r="R1753">
        <v>0</v>
      </c>
      <c r="S1753">
        <f>'[1]Vægt-arket'!$B$12*'[1]Vægt-arket'!$B$13</f>
        <v>0.25</v>
      </c>
      <c r="T1753">
        <v>0</v>
      </c>
    </row>
    <row r="1754" spans="1:20" x14ac:dyDescent="0.35">
      <c r="A1754" s="1">
        <v>44115</v>
      </c>
      <c r="B1754" t="s">
        <v>26</v>
      </c>
      <c r="C1754" s="2">
        <v>27734</v>
      </c>
      <c r="D1754">
        <f t="shared" si="64"/>
        <v>4.4430125112167849</v>
      </c>
      <c r="E1754">
        <f t="shared" si="63"/>
        <v>1.1289342300813132E-3</v>
      </c>
      <c r="F1754">
        <v>6</v>
      </c>
      <c r="G1754">
        <v>8.8000000000000007</v>
      </c>
      <c r="H1754" s="3">
        <v>1184500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50</v>
      </c>
      <c r="Q1754">
        <v>1</v>
      </c>
      <c r="R1754">
        <v>0</v>
      </c>
      <c r="S1754">
        <f>'[1]Vægt-arket'!$B$12*'[1]Vægt-arket'!$B$13</f>
        <v>0.25</v>
      </c>
      <c r="T1754">
        <v>0</v>
      </c>
    </row>
    <row r="1755" spans="1:20" x14ac:dyDescent="0.35">
      <c r="A1755" s="1">
        <v>44116</v>
      </c>
      <c r="B1755" t="s">
        <v>26</v>
      </c>
      <c r="C1755" s="2">
        <v>27824</v>
      </c>
      <c r="D1755">
        <f t="shared" si="64"/>
        <v>4.4444195646586371</v>
      </c>
      <c r="E1755">
        <f t="shared" si="63"/>
        <v>1.4070534418522129E-3</v>
      </c>
      <c r="F1755">
        <v>0</v>
      </c>
      <c r="G1755">
        <v>8.8000000000000007</v>
      </c>
      <c r="H1755" s="3">
        <v>1184500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1</v>
      </c>
      <c r="P1755">
        <v>50</v>
      </c>
      <c r="Q1755">
        <v>1</v>
      </c>
      <c r="R1755">
        <v>0</v>
      </c>
      <c r="S1755">
        <f>'[1]Vægt-arket'!$B$12*'[1]Vægt-arket'!$B$13</f>
        <v>0.25</v>
      </c>
      <c r="T1755">
        <v>0</v>
      </c>
    </row>
    <row r="1756" spans="1:20" x14ac:dyDescent="0.35">
      <c r="A1756" s="1">
        <v>44117</v>
      </c>
      <c r="B1756" t="s">
        <v>26</v>
      </c>
      <c r="C1756" s="2">
        <v>28117</v>
      </c>
      <c r="D1756">
        <f t="shared" si="64"/>
        <v>4.4489689808943682</v>
      </c>
      <c r="E1756">
        <f t="shared" si="63"/>
        <v>4.5494162357311296E-3</v>
      </c>
      <c r="F1756">
        <v>1</v>
      </c>
      <c r="G1756">
        <v>7.5</v>
      </c>
      <c r="H1756" s="3">
        <v>1184500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1</v>
      </c>
      <c r="P1756">
        <v>50</v>
      </c>
      <c r="Q1756">
        <v>1</v>
      </c>
      <c r="R1756">
        <v>0</v>
      </c>
      <c r="S1756">
        <f>'[1]Vægt-arket'!$B$12*'[1]Vægt-arket'!$B$13</f>
        <v>0.25</v>
      </c>
      <c r="T1756">
        <v>0</v>
      </c>
    </row>
    <row r="1757" spans="1:20" x14ac:dyDescent="0.35">
      <c r="A1757" s="1">
        <v>44118</v>
      </c>
      <c r="B1757" t="s">
        <v>26</v>
      </c>
      <c r="C1757" s="2">
        <v>28436</v>
      </c>
      <c r="D1757">
        <f t="shared" si="64"/>
        <v>4.4538685055561995</v>
      </c>
      <c r="E1757">
        <f t="shared" si="63"/>
        <v>4.8995246618313004E-3</v>
      </c>
      <c r="F1757">
        <v>2</v>
      </c>
      <c r="G1757">
        <v>6.8</v>
      </c>
      <c r="H1757" s="3">
        <v>1184500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1</v>
      </c>
      <c r="P1757">
        <v>50</v>
      </c>
      <c r="Q1757">
        <v>1</v>
      </c>
      <c r="R1757">
        <v>0</v>
      </c>
      <c r="S1757">
        <f>'[1]Vægt-arket'!$B$12*'[1]Vægt-arket'!$B$13</f>
        <v>0.25</v>
      </c>
      <c r="T1757">
        <v>0</v>
      </c>
    </row>
    <row r="1758" spans="1:20" x14ac:dyDescent="0.35">
      <c r="A1758" s="1">
        <v>44119</v>
      </c>
      <c r="B1758" t="s">
        <v>26</v>
      </c>
      <c r="C1758" s="2">
        <v>28717</v>
      </c>
      <c r="D1758">
        <f t="shared" si="64"/>
        <v>4.458139068178272</v>
      </c>
      <c r="E1758">
        <f t="shared" si="63"/>
        <v>4.2705626220724824E-3</v>
      </c>
      <c r="F1758">
        <v>3</v>
      </c>
      <c r="G1758">
        <v>7.1</v>
      </c>
      <c r="H1758" s="3">
        <v>1184500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1</v>
      </c>
      <c r="P1758">
        <v>50</v>
      </c>
      <c r="Q1758">
        <v>1</v>
      </c>
      <c r="R1758">
        <v>0</v>
      </c>
      <c r="S1758">
        <f>'[1]Vægt-arket'!$B$12*'[1]Vægt-arket'!$B$13</f>
        <v>0.25</v>
      </c>
      <c r="T1758">
        <v>0</v>
      </c>
    </row>
    <row r="1759" spans="1:20" x14ac:dyDescent="0.35">
      <c r="A1759" s="1">
        <v>44120</v>
      </c>
      <c r="B1759" t="s">
        <v>26</v>
      </c>
      <c r="C1759" s="2">
        <v>29057</v>
      </c>
      <c r="D1759">
        <f t="shared" si="64"/>
        <v>4.463250773392776</v>
      </c>
      <c r="E1759">
        <f t="shared" si="63"/>
        <v>5.1117052145039921E-3</v>
      </c>
      <c r="F1759">
        <v>4</v>
      </c>
      <c r="G1759">
        <v>7.1</v>
      </c>
      <c r="H1759" s="3">
        <v>1184500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1</v>
      </c>
      <c r="P1759">
        <v>50</v>
      </c>
      <c r="Q1759">
        <v>1</v>
      </c>
      <c r="R1759">
        <v>0</v>
      </c>
      <c r="S1759">
        <f>'[1]Vægt-arket'!$B$12*'[1]Vægt-arket'!$B$13</f>
        <v>0.25</v>
      </c>
      <c r="T1759">
        <v>0</v>
      </c>
    </row>
    <row r="1760" spans="1:20" x14ac:dyDescent="0.35">
      <c r="A1760" s="1">
        <v>44121</v>
      </c>
      <c r="B1760" t="s">
        <v>26</v>
      </c>
      <c r="C1760" s="2">
        <v>29327</v>
      </c>
      <c r="D1760">
        <f t="shared" si="64"/>
        <v>4.4672676391795791</v>
      </c>
      <c r="E1760">
        <f t="shared" si="63"/>
        <v>4.0168657868031588E-3</v>
      </c>
      <c r="F1760">
        <v>5</v>
      </c>
      <c r="G1760">
        <v>8</v>
      </c>
      <c r="H1760" s="3">
        <v>1184500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50</v>
      </c>
      <c r="Q1760">
        <v>1</v>
      </c>
      <c r="R1760">
        <v>0</v>
      </c>
      <c r="S1760">
        <f>'[1]Vægt-arket'!$B$12*'[1]Vægt-arket'!$B$13</f>
        <v>0.25</v>
      </c>
      <c r="T1760">
        <v>0</v>
      </c>
    </row>
    <row r="1761" spans="1:20" x14ac:dyDescent="0.35">
      <c r="A1761" s="1">
        <v>44122</v>
      </c>
      <c r="B1761" t="s">
        <v>26</v>
      </c>
      <c r="C1761" s="2">
        <v>29390</v>
      </c>
      <c r="D1761">
        <f t="shared" si="64"/>
        <v>4.4681995860726129</v>
      </c>
      <c r="E1761">
        <f t="shared" si="63"/>
        <v>9.3194689303377487E-4</v>
      </c>
      <c r="F1761">
        <v>6</v>
      </c>
      <c r="G1761">
        <v>5.5</v>
      </c>
      <c r="H1761" s="3">
        <v>1184500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50</v>
      </c>
      <c r="Q1761">
        <v>1</v>
      </c>
      <c r="R1761">
        <v>0</v>
      </c>
      <c r="S1761">
        <f>'[1]Vægt-arket'!$B$12*'[1]Vægt-arket'!$B$13</f>
        <v>0.25</v>
      </c>
      <c r="T1761">
        <v>0</v>
      </c>
    </row>
    <row r="1762" spans="1:20" x14ac:dyDescent="0.35">
      <c r="A1762" s="1">
        <v>44123</v>
      </c>
      <c r="B1762" t="s">
        <v>26</v>
      </c>
      <c r="C1762" s="2">
        <v>29517</v>
      </c>
      <c r="D1762">
        <f t="shared" si="64"/>
        <v>4.4700722152901085</v>
      </c>
      <c r="E1762">
        <f t="shared" si="63"/>
        <v>1.8726292174955361E-3</v>
      </c>
      <c r="F1762">
        <v>0</v>
      </c>
      <c r="G1762">
        <v>3.8</v>
      </c>
      <c r="H1762" s="3">
        <v>1184500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</v>
      </c>
      <c r="P1762">
        <v>50</v>
      </c>
      <c r="Q1762">
        <v>1</v>
      </c>
      <c r="R1762">
        <v>0</v>
      </c>
      <c r="S1762">
        <f>'[1]Vægt-arket'!$B$12*'[1]Vægt-arket'!$B$13</f>
        <v>0.25</v>
      </c>
      <c r="T1762">
        <v>0</v>
      </c>
    </row>
    <row r="1763" spans="1:20" x14ac:dyDescent="0.35">
      <c r="A1763" s="1">
        <v>44124</v>
      </c>
      <c r="B1763" t="s">
        <v>26</v>
      </c>
      <c r="C1763" s="2">
        <v>29915</v>
      </c>
      <c r="D1763">
        <f t="shared" si="64"/>
        <v>4.4758890071780648</v>
      </c>
      <c r="E1763">
        <f t="shared" si="63"/>
        <v>5.8167918879563629E-3</v>
      </c>
      <c r="F1763">
        <v>1</v>
      </c>
      <c r="G1763">
        <v>4.3</v>
      </c>
      <c r="H1763" s="3">
        <v>1184500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</v>
      </c>
      <c r="P1763">
        <v>50</v>
      </c>
      <c r="Q1763">
        <v>1</v>
      </c>
      <c r="R1763">
        <v>0</v>
      </c>
      <c r="S1763">
        <f>'[1]Vægt-arket'!$B$12*'[1]Vægt-arket'!$B$13</f>
        <v>0.25</v>
      </c>
      <c r="T1763">
        <v>0</v>
      </c>
    </row>
    <row r="1764" spans="1:20" x14ac:dyDescent="0.35">
      <c r="A1764" s="1">
        <v>44125</v>
      </c>
      <c r="B1764" t="s">
        <v>26</v>
      </c>
      <c r="C1764" s="2">
        <v>30456</v>
      </c>
      <c r="D1764">
        <f t="shared" si="64"/>
        <v>4.4836728638063104</v>
      </c>
      <c r="E1764">
        <f t="shared" si="63"/>
        <v>7.7838566282455446E-3</v>
      </c>
      <c r="F1764">
        <v>2</v>
      </c>
      <c r="G1764">
        <v>9.4</v>
      </c>
      <c r="H1764" s="3">
        <v>1184500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1</v>
      </c>
      <c r="P1764">
        <v>50</v>
      </c>
      <c r="Q1764">
        <v>1</v>
      </c>
      <c r="R1764">
        <v>0</v>
      </c>
      <c r="S1764">
        <f>'[1]Vægt-arket'!$B$12*'[1]Vægt-arket'!$B$13</f>
        <v>0.25</v>
      </c>
      <c r="T1764">
        <v>0</v>
      </c>
    </row>
    <row r="1765" spans="1:20" x14ac:dyDescent="0.35">
      <c r="A1765" s="1">
        <v>44126</v>
      </c>
      <c r="B1765" t="s">
        <v>26</v>
      </c>
      <c r="C1765" s="2">
        <v>30977</v>
      </c>
      <c r="D1765">
        <f t="shared" si="64"/>
        <v>4.4910393557558788</v>
      </c>
      <c r="E1765">
        <f t="shared" si="63"/>
        <v>7.3664919495683989E-3</v>
      </c>
      <c r="F1765">
        <v>3</v>
      </c>
      <c r="G1765">
        <v>11.1</v>
      </c>
      <c r="H1765" s="3">
        <v>1184500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1</v>
      </c>
      <c r="P1765">
        <v>50</v>
      </c>
      <c r="Q1765">
        <v>1</v>
      </c>
      <c r="R1765">
        <v>0</v>
      </c>
      <c r="S1765">
        <f>'[1]Vægt-arket'!$B$12*'[1]Vægt-arket'!$B$13</f>
        <v>0.25</v>
      </c>
      <c r="T1765">
        <v>0</v>
      </c>
    </row>
    <row r="1766" spans="1:20" x14ac:dyDescent="0.35">
      <c r="A1766" s="1">
        <v>44127</v>
      </c>
      <c r="B1766" t="s">
        <v>26</v>
      </c>
      <c r="C1766" s="2">
        <v>31555</v>
      </c>
      <c r="D1766">
        <f t="shared" si="64"/>
        <v>4.4990681845107945</v>
      </c>
      <c r="E1766">
        <f t="shared" si="63"/>
        <v>8.0288287549157289E-3</v>
      </c>
      <c r="F1766">
        <v>4</v>
      </c>
      <c r="G1766">
        <v>6.5</v>
      </c>
      <c r="H1766" s="3">
        <v>1184500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1</v>
      </c>
      <c r="P1766">
        <v>50</v>
      </c>
      <c r="Q1766">
        <v>1</v>
      </c>
      <c r="R1766">
        <v>0</v>
      </c>
      <c r="S1766">
        <f>'[1]Vægt-arket'!$B$12*'[1]Vægt-arket'!$B$13</f>
        <v>0.25</v>
      </c>
      <c r="T1766">
        <v>0</v>
      </c>
    </row>
    <row r="1767" spans="1:20" x14ac:dyDescent="0.35">
      <c r="A1767" s="1">
        <v>44128</v>
      </c>
      <c r="B1767" t="s">
        <v>26</v>
      </c>
      <c r="C1767" s="2">
        <v>32268</v>
      </c>
      <c r="D1767">
        <f t="shared" si="64"/>
        <v>4.5087720482709264</v>
      </c>
      <c r="E1767">
        <f t="shared" si="63"/>
        <v>9.7038637601318811E-3</v>
      </c>
      <c r="F1767">
        <v>5</v>
      </c>
      <c r="G1767">
        <v>5.4</v>
      </c>
      <c r="H1767" s="3">
        <v>1184500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</v>
      </c>
      <c r="P1767">
        <v>50</v>
      </c>
      <c r="Q1767">
        <v>1</v>
      </c>
      <c r="R1767">
        <v>0</v>
      </c>
      <c r="S1767">
        <f>'[1]Vægt-arket'!$B$12*'[1]Vægt-arket'!$B$13</f>
        <v>0.25</v>
      </c>
      <c r="T1767">
        <v>0</v>
      </c>
    </row>
    <row r="1768" spans="1:20" x14ac:dyDescent="0.35">
      <c r="A1768" s="1">
        <v>44129</v>
      </c>
      <c r="B1768" t="s">
        <v>26</v>
      </c>
      <c r="C1768" s="2">
        <v>32347</v>
      </c>
      <c r="D1768">
        <f t="shared" si="64"/>
        <v>4.5098340085329616</v>
      </c>
      <c r="E1768">
        <f t="shared" si="63"/>
        <v>1.0619602620351998E-3</v>
      </c>
      <c r="F1768">
        <v>6</v>
      </c>
      <c r="G1768">
        <v>9.4</v>
      </c>
      <c r="H1768" s="3">
        <v>1184500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1</v>
      </c>
      <c r="P1768">
        <v>50</v>
      </c>
      <c r="Q1768">
        <v>1</v>
      </c>
      <c r="R1768">
        <v>0</v>
      </c>
      <c r="S1768">
        <f>'[1]Vægt-arket'!$B$12*'[1]Vægt-arket'!$B$13</f>
        <v>0.25</v>
      </c>
      <c r="T1768">
        <v>0</v>
      </c>
    </row>
    <row r="1769" spans="1:20" x14ac:dyDescent="0.35">
      <c r="A1769" s="1">
        <v>44130</v>
      </c>
      <c r="B1769" t="s">
        <v>26</v>
      </c>
      <c r="C1769" s="2">
        <v>32521</v>
      </c>
      <c r="D1769">
        <f t="shared" si="64"/>
        <v>4.5121638914055699</v>
      </c>
      <c r="E1769">
        <f t="shared" si="63"/>
        <v>2.3298828726083798E-3</v>
      </c>
      <c r="F1769">
        <v>0</v>
      </c>
      <c r="G1769">
        <v>11.1</v>
      </c>
      <c r="H1769" s="3">
        <v>1184500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</v>
      </c>
      <c r="P1769">
        <v>50</v>
      </c>
      <c r="Q1769">
        <v>1</v>
      </c>
      <c r="R1769">
        <v>0</v>
      </c>
      <c r="S1769">
        <f>'[1]Vægt-arket'!$B$12*'[1]Vægt-arket'!$B$13</f>
        <v>0.25</v>
      </c>
      <c r="T1769">
        <v>0</v>
      </c>
    </row>
    <row r="1770" spans="1:20" x14ac:dyDescent="0.35">
      <c r="A1770" s="1">
        <v>44131</v>
      </c>
      <c r="B1770" t="s">
        <v>26</v>
      </c>
      <c r="C1770" s="2">
        <v>32933</v>
      </c>
      <c r="D1770">
        <f t="shared" si="64"/>
        <v>4.5176312941525838</v>
      </c>
      <c r="E1770">
        <f t="shared" si="63"/>
        <v>5.4674027470138498E-3</v>
      </c>
      <c r="F1770">
        <v>1</v>
      </c>
      <c r="G1770">
        <v>9.9</v>
      </c>
      <c r="H1770" s="3">
        <v>1184500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1</v>
      </c>
      <c r="P1770">
        <v>50</v>
      </c>
      <c r="Q1770">
        <v>1</v>
      </c>
      <c r="R1770">
        <v>0</v>
      </c>
      <c r="S1770">
        <f>'[1]Vægt-arket'!$B$12*'[1]Vægt-arket'!$B$13</f>
        <v>0.25</v>
      </c>
      <c r="T1770">
        <v>0</v>
      </c>
    </row>
    <row r="1771" spans="1:20" x14ac:dyDescent="0.35">
      <c r="A1771" s="1">
        <v>44132</v>
      </c>
      <c r="B1771" t="s">
        <v>26</v>
      </c>
      <c r="C1771" s="2">
        <v>34135</v>
      </c>
      <c r="D1771">
        <f t="shared" si="64"/>
        <v>4.5331999071876963</v>
      </c>
      <c r="E1771">
        <f t="shared" si="63"/>
        <v>1.5568613035112477E-2</v>
      </c>
      <c r="F1771">
        <v>2</v>
      </c>
      <c r="G1771">
        <v>9</v>
      </c>
      <c r="H1771" s="3">
        <v>1184500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1</v>
      </c>
      <c r="P1771">
        <v>50</v>
      </c>
      <c r="Q1771">
        <v>1</v>
      </c>
      <c r="R1771">
        <v>0</v>
      </c>
      <c r="S1771">
        <f>'[1]Vægt-arket'!$B$12*'[1]Vægt-arket'!$B$13</f>
        <v>0.25</v>
      </c>
      <c r="T1771">
        <v>0</v>
      </c>
    </row>
    <row r="1772" spans="1:20" x14ac:dyDescent="0.35">
      <c r="A1772" s="1">
        <v>44133</v>
      </c>
      <c r="B1772" t="s">
        <v>26</v>
      </c>
      <c r="C1772" s="2">
        <v>35142</v>
      </c>
      <c r="D1772">
        <f t="shared" si="64"/>
        <v>4.5458264744116033</v>
      </c>
      <c r="E1772">
        <f t="shared" si="63"/>
        <v>1.2626567223906981E-2</v>
      </c>
      <c r="F1772">
        <v>3</v>
      </c>
      <c r="G1772">
        <v>8.8000000000000007</v>
      </c>
      <c r="H1772" s="3">
        <v>1184500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1</v>
      </c>
      <c r="P1772">
        <v>50</v>
      </c>
      <c r="Q1772">
        <v>1</v>
      </c>
      <c r="R1772">
        <v>0</v>
      </c>
      <c r="S1772">
        <f>'[1]Vægt-arket'!$B$12*'[1]Vægt-arket'!$B$13</f>
        <v>0.25</v>
      </c>
      <c r="T1772">
        <v>0</v>
      </c>
    </row>
    <row r="1773" spans="1:20" x14ac:dyDescent="0.35">
      <c r="A1773" s="1">
        <v>44134</v>
      </c>
      <c r="B1773" t="s">
        <v>26</v>
      </c>
      <c r="C1773" s="2">
        <v>36285</v>
      </c>
      <c r="D1773">
        <f t="shared" si="64"/>
        <v>4.5597271274175606</v>
      </c>
      <c r="E1773">
        <f t="shared" si="63"/>
        <v>1.3900653005957331E-2</v>
      </c>
      <c r="F1773">
        <v>4</v>
      </c>
      <c r="G1773">
        <v>5.5</v>
      </c>
      <c r="H1773" s="3">
        <v>1184500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1</v>
      </c>
      <c r="P1773">
        <v>50</v>
      </c>
      <c r="Q1773">
        <v>1</v>
      </c>
      <c r="R1773">
        <v>0</v>
      </c>
      <c r="S1773">
        <f>'[1]Vægt-arket'!$B$12*'[1]Vægt-arket'!$B$13</f>
        <v>0.25</v>
      </c>
      <c r="T1773">
        <v>0</v>
      </c>
    </row>
    <row r="1774" spans="1:20" x14ac:dyDescent="0.35">
      <c r="A1774" s="1">
        <v>44135</v>
      </c>
      <c r="B1774" t="s">
        <v>26</v>
      </c>
      <c r="C1774" s="2">
        <v>37821</v>
      </c>
      <c r="D1774">
        <f t="shared" si="64"/>
        <v>4.5777330075534524</v>
      </c>
      <c r="E1774">
        <f t="shared" si="63"/>
        <v>1.8005880135891772E-2</v>
      </c>
      <c r="F1774">
        <v>5</v>
      </c>
      <c r="G1774">
        <v>8</v>
      </c>
      <c r="H1774" s="3">
        <v>1184500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1</v>
      </c>
      <c r="P1774">
        <v>50</v>
      </c>
      <c r="Q1774">
        <v>1</v>
      </c>
      <c r="R1774">
        <v>0</v>
      </c>
      <c r="S1774">
        <f>'[1]Vægt-arket'!$B$12*'[1]Vægt-arket'!$B$13</f>
        <v>0.25</v>
      </c>
      <c r="T1774">
        <v>0</v>
      </c>
    </row>
    <row r="1775" spans="1:20" x14ac:dyDescent="0.35">
      <c r="A1775" s="1">
        <v>44136</v>
      </c>
      <c r="B1775" t="s">
        <v>26</v>
      </c>
      <c r="C1775" s="2">
        <v>38096</v>
      </c>
      <c r="D1775">
        <f t="shared" si="64"/>
        <v>4.5808793780608044</v>
      </c>
      <c r="E1775">
        <f t="shared" si="63"/>
        <v>3.1463705073520032E-3</v>
      </c>
      <c r="F1775">
        <v>6</v>
      </c>
      <c r="G1775">
        <v>9.8000000000000007</v>
      </c>
      <c r="H1775" s="3">
        <v>1184500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</v>
      </c>
      <c r="P1775">
        <v>50</v>
      </c>
      <c r="Q1775">
        <v>1</v>
      </c>
      <c r="R1775">
        <v>0</v>
      </c>
      <c r="S1775">
        <f>'[1]Vægt-arket'!$B$12*'[1]Vægt-arket'!$B$13</f>
        <v>0.25</v>
      </c>
      <c r="T1775">
        <v>0</v>
      </c>
    </row>
    <row r="1776" spans="1:20" x14ac:dyDescent="0.35">
      <c r="A1776" s="1">
        <v>44137</v>
      </c>
      <c r="B1776" t="s">
        <v>26</v>
      </c>
      <c r="C1776" s="2">
        <v>38336</v>
      </c>
      <c r="D1776">
        <f t="shared" si="64"/>
        <v>4.5836067963731981</v>
      </c>
      <c r="E1776">
        <f t="shared" si="63"/>
        <v>2.727418312393759E-3</v>
      </c>
      <c r="F1776">
        <v>0</v>
      </c>
      <c r="G1776">
        <v>13.1</v>
      </c>
      <c r="H1776" s="3">
        <v>1184500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</v>
      </c>
      <c r="P1776">
        <v>50</v>
      </c>
      <c r="Q1776">
        <v>1</v>
      </c>
      <c r="R1776">
        <v>0</v>
      </c>
      <c r="S1776">
        <f>'[1]Vægt-arket'!$B$12*'[1]Vægt-arket'!$B$13</f>
        <v>0.25</v>
      </c>
      <c r="T1776">
        <v>0</v>
      </c>
    </row>
    <row r="1777" spans="1:20" x14ac:dyDescent="0.35">
      <c r="A1777" s="1">
        <v>44138</v>
      </c>
      <c r="B1777" t="s">
        <v>26</v>
      </c>
      <c r="C1777" s="2">
        <v>39177</v>
      </c>
      <c r="D1777">
        <f t="shared" si="64"/>
        <v>4.5930311765967229</v>
      </c>
      <c r="E1777">
        <f t="shared" si="63"/>
        <v>9.4243802235247642E-3</v>
      </c>
      <c r="F1777">
        <v>1</v>
      </c>
      <c r="G1777">
        <v>10.5</v>
      </c>
      <c r="H1777" s="3">
        <v>1184500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</v>
      </c>
      <c r="P1777">
        <v>50</v>
      </c>
      <c r="Q1777">
        <v>1</v>
      </c>
      <c r="R1777">
        <v>0</v>
      </c>
      <c r="S1777">
        <f>'[1]Vægt-arket'!$B$12*'[1]Vægt-arket'!$B$13</f>
        <v>0.25</v>
      </c>
      <c r="T1777">
        <v>0</v>
      </c>
    </row>
    <row r="1778" spans="1:20" x14ac:dyDescent="0.35">
      <c r="A1778" s="1">
        <v>44139</v>
      </c>
      <c r="B1778" t="s">
        <v>26</v>
      </c>
      <c r="C1778" s="2">
        <v>40705</v>
      </c>
      <c r="D1778">
        <f t="shared" si="64"/>
        <v>4.6096477590787241</v>
      </c>
      <c r="E1778">
        <f t="shared" si="63"/>
        <v>1.6616582482001263E-2</v>
      </c>
      <c r="F1778">
        <v>2</v>
      </c>
      <c r="G1778">
        <v>6.8</v>
      </c>
      <c r="H1778" s="3">
        <v>1184500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1</v>
      </c>
      <c r="P1778">
        <v>50</v>
      </c>
      <c r="Q1778">
        <v>1</v>
      </c>
      <c r="R1778">
        <v>0</v>
      </c>
      <c r="S1778">
        <f>'[1]Vægt-arket'!$B$12*'[1]Vægt-arket'!$B$13</f>
        <v>0.25</v>
      </c>
      <c r="T1778">
        <v>0</v>
      </c>
    </row>
    <row r="1779" spans="1:20" x14ac:dyDescent="0.35">
      <c r="A1779" s="1">
        <v>44140</v>
      </c>
      <c r="B1779" t="s">
        <v>26</v>
      </c>
      <c r="C1779" s="2">
        <v>42312</v>
      </c>
      <c r="D1779">
        <f t="shared" si="64"/>
        <v>4.626463554010928</v>
      </c>
      <c r="E1779">
        <f t="shared" si="63"/>
        <v>1.6815794932203865E-2</v>
      </c>
      <c r="F1779">
        <v>3</v>
      </c>
      <c r="G1779">
        <v>8.5</v>
      </c>
      <c r="H1779" s="3">
        <v>1184500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1</v>
      </c>
      <c r="P1779">
        <v>50</v>
      </c>
      <c r="Q1779">
        <v>1</v>
      </c>
      <c r="R1779">
        <v>0</v>
      </c>
      <c r="S1779">
        <f>'[1]Vægt-arket'!$B$12*'[1]Vægt-arket'!$B$13</f>
        <v>0.25</v>
      </c>
      <c r="T1779">
        <v>0</v>
      </c>
    </row>
    <row r="1780" spans="1:20" x14ac:dyDescent="0.35">
      <c r="A1780" s="1">
        <v>44141</v>
      </c>
      <c r="B1780" t="s">
        <v>26</v>
      </c>
      <c r="C1780" s="2">
        <v>43438</v>
      </c>
      <c r="D1780">
        <f t="shared" si="64"/>
        <v>4.6378698209785902</v>
      </c>
      <c r="E1780">
        <f t="shared" si="63"/>
        <v>1.1406266967662226E-2</v>
      </c>
      <c r="F1780">
        <v>4</v>
      </c>
      <c r="G1780">
        <v>10.8</v>
      </c>
      <c r="H1780" s="3">
        <v>1184500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1</v>
      </c>
      <c r="P1780">
        <v>50</v>
      </c>
      <c r="Q1780">
        <v>1</v>
      </c>
      <c r="R1780">
        <v>0</v>
      </c>
      <c r="S1780">
        <f>'[1]Vægt-arket'!$B$12*'[1]Vægt-arket'!$B$13</f>
        <v>0.25</v>
      </c>
      <c r="T1780">
        <v>0</v>
      </c>
    </row>
    <row r="1781" spans="1:20" x14ac:dyDescent="0.35">
      <c r="A1781" s="1">
        <v>44142</v>
      </c>
      <c r="B1781" t="s">
        <v>26</v>
      </c>
      <c r="C1781" s="2">
        <v>45412</v>
      </c>
      <c r="D1781">
        <f t="shared" si="64"/>
        <v>4.6571706291821089</v>
      </c>
      <c r="E1781">
        <f t="shared" si="63"/>
        <v>1.9300808203518649E-2</v>
      </c>
      <c r="F1781">
        <v>5</v>
      </c>
      <c r="G1781">
        <v>9.1999999999999993</v>
      </c>
      <c r="H1781" s="3">
        <v>1184500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1</v>
      </c>
      <c r="P1781">
        <v>50</v>
      </c>
      <c r="Q1781">
        <v>1</v>
      </c>
      <c r="R1781">
        <v>0</v>
      </c>
      <c r="S1781">
        <f>'[1]Vægt-arket'!$B$12*'[1]Vægt-arket'!$B$13</f>
        <v>0.25</v>
      </c>
      <c r="T1781">
        <v>0</v>
      </c>
    </row>
    <row r="1782" spans="1:20" x14ac:dyDescent="0.35">
      <c r="A1782" s="1">
        <v>44143</v>
      </c>
      <c r="B1782" t="s">
        <v>26</v>
      </c>
      <c r="C1782" s="2">
        <v>45791</v>
      </c>
      <c r="D1782">
        <f t="shared" si="64"/>
        <v>4.66078012790725</v>
      </c>
      <c r="E1782">
        <f t="shared" si="63"/>
        <v>3.6094987251411581E-3</v>
      </c>
      <c r="F1782">
        <v>6</v>
      </c>
      <c r="G1782">
        <v>7.4</v>
      </c>
      <c r="H1782" s="3">
        <v>1184500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</v>
      </c>
      <c r="P1782">
        <v>50</v>
      </c>
      <c r="Q1782">
        <v>1</v>
      </c>
      <c r="R1782">
        <v>0</v>
      </c>
      <c r="S1782">
        <f>'[1]Vægt-arket'!$B$12*'[1]Vægt-arket'!$B$13</f>
        <v>0.25</v>
      </c>
      <c r="T1782">
        <v>0</v>
      </c>
    </row>
    <row r="1783" spans="1:20" x14ac:dyDescent="0.35">
      <c r="A1783" s="1">
        <v>44144</v>
      </c>
      <c r="B1783" t="s">
        <v>26</v>
      </c>
      <c r="C1783" s="2">
        <v>46339</v>
      </c>
      <c r="D1783">
        <f t="shared" si="64"/>
        <v>4.665946657439112</v>
      </c>
      <c r="E1783">
        <f t="shared" si="63"/>
        <v>5.1665295318619187E-3</v>
      </c>
      <c r="F1783">
        <v>0</v>
      </c>
      <c r="G1783">
        <v>6.5</v>
      </c>
      <c r="H1783" s="3">
        <v>1184500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50</v>
      </c>
      <c r="Q1783">
        <v>1</v>
      </c>
      <c r="R1783">
        <v>0</v>
      </c>
      <c r="S1783">
        <f>'[1]Vægt-arket'!$B$12*'[1]Vægt-arket'!$B$13</f>
        <v>0.25</v>
      </c>
      <c r="T1783">
        <v>0</v>
      </c>
    </row>
    <row r="1784" spans="1:20" x14ac:dyDescent="0.35">
      <c r="A1784" s="1">
        <v>44145</v>
      </c>
      <c r="B1784" t="s">
        <v>26</v>
      </c>
      <c r="C1784" s="2">
        <v>47593</v>
      </c>
      <c r="D1784">
        <f t="shared" si="64"/>
        <v>4.677543081188368</v>
      </c>
      <c r="E1784">
        <f t="shared" si="63"/>
        <v>1.1596423749256068E-2</v>
      </c>
      <c r="F1784">
        <v>1</v>
      </c>
      <c r="G1784">
        <v>5.2</v>
      </c>
      <c r="H1784" s="3">
        <v>1184500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1</v>
      </c>
      <c r="P1784">
        <v>50</v>
      </c>
      <c r="Q1784">
        <v>1</v>
      </c>
      <c r="R1784">
        <v>0</v>
      </c>
      <c r="S1784">
        <f>'[1]Vægt-arket'!$B$12*'[1]Vægt-arket'!$B$13</f>
        <v>0.25</v>
      </c>
      <c r="T1784">
        <v>0</v>
      </c>
    </row>
    <row r="1785" spans="1:20" x14ac:dyDescent="0.35">
      <c r="A1785" s="1">
        <v>44146</v>
      </c>
      <c r="B1785" t="s">
        <v>26</v>
      </c>
      <c r="C1785" s="2">
        <v>49558</v>
      </c>
      <c r="D1785">
        <f t="shared" si="64"/>
        <v>4.6951137713422364</v>
      </c>
      <c r="E1785">
        <f t="shared" si="63"/>
        <v>1.7570690153868362E-2</v>
      </c>
      <c r="F1785">
        <v>2</v>
      </c>
      <c r="G1785">
        <v>7.4</v>
      </c>
      <c r="H1785" s="3">
        <v>1184500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50</v>
      </c>
      <c r="Q1785">
        <v>1</v>
      </c>
      <c r="R1785">
        <v>0</v>
      </c>
      <c r="S1785">
        <f>'[1]Vægt-arket'!$B$12*'[1]Vægt-arket'!$B$13</f>
        <v>0.25</v>
      </c>
      <c r="T1785">
        <v>0</v>
      </c>
    </row>
    <row r="1786" spans="1:20" x14ac:dyDescent="0.35">
      <c r="A1786" s="1">
        <v>44147</v>
      </c>
      <c r="B1786" t="s">
        <v>26</v>
      </c>
      <c r="C1786" s="2">
        <v>51253</v>
      </c>
      <c r="D1786">
        <f t="shared" si="64"/>
        <v>4.7097192910997725</v>
      </c>
      <c r="E1786">
        <f t="shared" si="63"/>
        <v>1.4605519757536101E-2</v>
      </c>
      <c r="F1786">
        <v>3</v>
      </c>
      <c r="G1786">
        <v>7.5</v>
      </c>
      <c r="H1786" s="3">
        <v>1184500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</v>
      </c>
      <c r="P1786">
        <v>50</v>
      </c>
      <c r="Q1786">
        <v>1</v>
      </c>
      <c r="R1786">
        <v>0</v>
      </c>
      <c r="S1786">
        <f>'[1]Vægt-arket'!$B$12*'[1]Vægt-arket'!$B$13</f>
        <v>0.25</v>
      </c>
      <c r="T1786">
        <v>0</v>
      </c>
    </row>
    <row r="1787" spans="1:20" x14ac:dyDescent="0.35">
      <c r="A1787" s="1">
        <v>44148</v>
      </c>
      <c r="B1787" t="s">
        <v>26</v>
      </c>
      <c r="C1787" s="2">
        <v>53500</v>
      </c>
      <c r="D1787">
        <f t="shared" si="64"/>
        <v>4.7283537820212285</v>
      </c>
      <c r="E1787">
        <f t="shared" ref="E1787:E1850" si="65">D1787-D1786</f>
        <v>1.8634490921455971E-2</v>
      </c>
      <c r="F1787">
        <v>4</v>
      </c>
      <c r="G1787">
        <v>7.4</v>
      </c>
      <c r="H1787" s="3">
        <v>1184500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1</v>
      </c>
      <c r="P1787">
        <v>50</v>
      </c>
      <c r="Q1787">
        <v>1</v>
      </c>
      <c r="R1787">
        <v>0</v>
      </c>
      <c r="S1787">
        <f>'[1]Vægt-arket'!$B$12*'[1]Vægt-arket'!$B$13</f>
        <v>0.25</v>
      </c>
      <c r="T1787">
        <v>0</v>
      </c>
    </row>
    <row r="1788" spans="1:20" x14ac:dyDescent="0.35">
      <c r="A1788" s="1">
        <v>44149</v>
      </c>
      <c r="B1788" t="s">
        <v>26</v>
      </c>
      <c r="C1788" s="2">
        <v>54864</v>
      </c>
      <c r="D1788">
        <f t="shared" si="64"/>
        <v>4.7392874677708692</v>
      </c>
      <c r="E1788">
        <f t="shared" si="65"/>
        <v>1.0933685749640709E-2</v>
      </c>
      <c r="F1788">
        <v>5</v>
      </c>
      <c r="G1788">
        <v>8.1999999999999993</v>
      </c>
      <c r="H1788" s="3">
        <v>1184500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1</v>
      </c>
      <c r="P1788">
        <v>50</v>
      </c>
      <c r="Q1788">
        <v>1</v>
      </c>
      <c r="R1788">
        <v>0</v>
      </c>
      <c r="S1788">
        <f>'[1]Vægt-arket'!$B$12*'[1]Vægt-arket'!$B$13</f>
        <v>0.25</v>
      </c>
      <c r="T1788">
        <v>0</v>
      </c>
    </row>
    <row r="1789" spans="1:20" x14ac:dyDescent="0.35">
      <c r="A1789" s="1">
        <v>44150</v>
      </c>
      <c r="B1789" t="s">
        <v>26</v>
      </c>
      <c r="C1789" s="2">
        <v>55280</v>
      </c>
      <c r="D1789">
        <f t="shared" si="64"/>
        <v>4.7425680343661423</v>
      </c>
      <c r="E1789">
        <f t="shared" si="65"/>
        <v>3.2805665952730934E-3</v>
      </c>
      <c r="F1789">
        <v>6</v>
      </c>
      <c r="G1789">
        <v>9.1999999999999993</v>
      </c>
      <c r="H1789" s="3">
        <v>1184500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50</v>
      </c>
      <c r="Q1789">
        <v>1</v>
      </c>
      <c r="R1789">
        <v>0</v>
      </c>
      <c r="S1789">
        <f>'[1]Vægt-arket'!$B$12*'[1]Vægt-arket'!$B$13</f>
        <v>0.25</v>
      </c>
      <c r="T1789">
        <v>0</v>
      </c>
    </row>
    <row r="1790" spans="1:20" x14ac:dyDescent="0.35">
      <c r="A1790" s="1">
        <v>44151</v>
      </c>
      <c r="B1790" t="s">
        <v>26</v>
      </c>
      <c r="C1790" s="2">
        <v>55924</v>
      </c>
      <c r="D1790">
        <f t="shared" si="64"/>
        <v>4.7475982270401955</v>
      </c>
      <c r="E1790">
        <f t="shared" si="65"/>
        <v>5.0301926740532465E-3</v>
      </c>
      <c r="F1790">
        <v>0</v>
      </c>
      <c r="G1790">
        <v>10.199999999999999</v>
      </c>
      <c r="H1790" s="3">
        <v>1184500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1</v>
      </c>
      <c r="P1790">
        <v>50</v>
      </c>
      <c r="Q1790">
        <v>1</v>
      </c>
      <c r="R1790">
        <v>0</v>
      </c>
      <c r="S1790">
        <f>'[1]Vægt-arket'!$B$12*'[1]Vægt-arket'!$B$13+'[1]Vægt-arket'!$B$11</f>
        <v>0.75</v>
      </c>
      <c r="T1790">
        <v>0</v>
      </c>
    </row>
    <row r="1791" spans="1:20" x14ac:dyDescent="0.35">
      <c r="A1791" s="1">
        <v>44152</v>
      </c>
      <c r="B1791" t="s">
        <v>26</v>
      </c>
      <c r="C1791" s="2">
        <v>57238</v>
      </c>
      <c r="D1791">
        <f t="shared" si="64"/>
        <v>4.7576844503124303</v>
      </c>
      <c r="E1791">
        <f t="shared" si="65"/>
        <v>1.008622327223474E-2</v>
      </c>
      <c r="F1791">
        <v>1</v>
      </c>
      <c r="G1791">
        <v>9</v>
      </c>
      <c r="H1791" s="3">
        <v>1184500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1</v>
      </c>
      <c r="P1791">
        <v>50</v>
      </c>
      <c r="Q1791">
        <v>1</v>
      </c>
      <c r="R1791">
        <v>0</v>
      </c>
      <c r="S1791">
        <f>'[1]Vægt-arket'!$B$12*'[1]Vægt-arket'!$B$13+'[1]Vægt-arket'!$B$11</f>
        <v>0.75</v>
      </c>
      <c r="T1791">
        <v>0</v>
      </c>
    </row>
    <row r="1792" spans="1:20" x14ac:dyDescent="0.35">
      <c r="A1792" s="1">
        <v>44153</v>
      </c>
      <c r="B1792" t="s">
        <v>26</v>
      </c>
      <c r="C1792" s="2">
        <v>58673</v>
      </c>
      <c r="D1792">
        <f t="shared" si="64"/>
        <v>4.7684382946273827</v>
      </c>
      <c r="E1792">
        <f t="shared" si="65"/>
        <v>1.075384431495241E-2</v>
      </c>
      <c r="F1792">
        <v>2</v>
      </c>
      <c r="G1792">
        <v>12.2</v>
      </c>
      <c r="H1792" s="3">
        <v>1184500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1</v>
      </c>
      <c r="P1792">
        <v>50</v>
      </c>
      <c r="Q1792">
        <v>1</v>
      </c>
      <c r="R1792">
        <v>0</v>
      </c>
      <c r="S1792">
        <f>'[1]Vægt-arket'!$B$12*'[1]Vægt-arket'!$B$13+'[1]Vægt-arket'!$B$11</f>
        <v>0.75</v>
      </c>
      <c r="T1792">
        <v>0</v>
      </c>
    </row>
    <row r="1793" spans="1:20" x14ac:dyDescent="0.35">
      <c r="A1793" s="1">
        <v>44154</v>
      </c>
      <c r="B1793" t="s">
        <v>26</v>
      </c>
      <c r="C1793" s="2">
        <v>60516</v>
      </c>
      <c r="D1793">
        <f t="shared" si="64"/>
        <v>4.7818702142067586</v>
      </c>
      <c r="E1793">
        <f t="shared" si="65"/>
        <v>1.343191957937595E-2</v>
      </c>
      <c r="F1793">
        <v>3</v>
      </c>
      <c r="G1793">
        <v>6.4</v>
      </c>
      <c r="H1793" s="3">
        <v>1184500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</v>
      </c>
      <c r="P1793">
        <v>50</v>
      </c>
      <c r="Q1793">
        <v>1</v>
      </c>
      <c r="R1793">
        <v>0</v>
      </c>
      <c r="S1793">
        <f>'[1]Vægt-arket'!$B$12*'[1]Vægt-arket'!$B$13+'[1]Vægt-arket'!$B$11</f>
        <v>0.75</v>
      </c>
      <c r="T1793">
        <v>0</v>
      </c>
    </row>
    <row r="1794" spans="1:20" x14ac:dyDescent="0.35">
      <c r="A1794" s="1">
        <v>44155</v>
      </c>
      <c r="B1794" t="s">
        <v>26</v>
      </c>
      <c r="C1794" s="2">
        <v>62390</v>
      </c>
      <c r="D1794">
        <f t="shared" si="64"/>
        <v>4.795114985630363</v>
      </c>
      <c r="E1794">
        <f t="shared" si="65"/>
        <v>1.3244771423604362E-2</v>
      </c>
      <c r="F1794">
        <v>4</v>
      </c>
      <c r="G1794">
        <v>2.2999999999999998</v>
      </c>
      <c r="H1794" s="3">
        <v>1184500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f>'[1]Vægt-arket'!$B$5*'[1]Vægt-arket'!$B$8</f>
        <v>0.15</v>
      </c>
      <c r="O1794">
        <v>1</v>
      </c>
      <c r="P1794">
        <v>50</v>
      </c>
      <c r="Q1794">
        <v>1</v>
      </c>
      <c r="R1794">
        <v>0</v>
      </c>
      <c r="S1794">
        <f>'[1]Vægt-arket'!$B$12*'[1]Vægt-arket'!$B$13+'[1]Vægt-arket'!$B$11</f>
        <v>0.75</v>
      </c>
      <c r="T1794">
        <v>0</v>
      </c>
    </row>
    <row r="1795" spans="1:20" x14ac:dyDescent="0.35">
      <c r="A1795" s="1">
        <v>44156</v>
      </c>
      <c r="B1795" t="s">
        <v>26</v>
      </c>
      <c r="C1795" s="2">
        <v>64071</v>
      </c>
      <c r="D1795">
        <f t="shared" ref="D1795:D1858" si="66">LOG(C1795)</f>
        <v>4.8066615023763264</v>
      </c>
      <c r="E1795">
        <f t="shared" si="65"/>
        <v>1.1546516745963409E-2</v>
      </c>
      <c r="F1795">
        <v>5</v>
      </c>
      <c r="G1795">
        <v>4.7</v>
      </c>
      <c r="H1795" s="3">
        <v>1184500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f>'[1]Vægt-arket'!$B$5*'[1]Vægt-arket'!$B$8</f>
        <v>0.15</v>
      </c>
      <c r="O1795">
        <v>1</v>
      </c>
      <c r="P1795">
        <v>50</v>
      </c>
      <c r="Q1795">
        <v>1</v>
      </c>
      <c r="R1795">
        <v>0</v>
      </c>
      <c r="S1795">
        <f>'[1]Vægt-arket'!$B$12*'[1]Vægt-arket'!$B$13+'[1]Vægt-arket'!$B$11</f>
        <v>0.75</v>
      </c>
      <c r="T1795">
        <v>0</v>
      </c>
    </row>
    <row r="1796" spans="1:20" x14ac:dyDescent="0.35">
      <c r="A1796" s="1">
        <v>44157</v>
      </c>
      <c r="B1796" t="s">
        <v>26</v>
      </c>
      <c r="C1796" s="2">
        <v>64801</v>
      </c>
      <c r="D1796">
        <f t="shared" si="66"/>
        <v>4.8115817078942182</v>
      </c>
      <c r="E1796">
        <f t="shared" si="65"/>
        <v>4.9202055178918513E-3</v>
      </c>
      <c r="F1796">
        <v>6</v>
      </c>
      <c r="G1796">
        <v>6.7</v>
      </c>
      <c r="H1796" s="3">
        <v>1184500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f>'[1]Vægt-arket'!$B$5*'[1]Vægt-arket'!$B$8</f>
        <v>0.15</v>
      </c>
      <c r="O1796">
        <v>1</v>
      </c>
      <c r="P1796">
        <v>50</v>
      </c>
      <c r="Q1796">
        <v>1</v>
      </c>
      <c r="R1796">
        <v>0</v>
      </c>
      <c r="S1796">
        <f>'[1]Vægt-arket'!$B$12*'[1]Vægt-arket'!$B$13+'[1]Vægt-arket'!$B$11</f>
        <v>0.75</v>
      </c>
      <c r="T1796">
        <v>0</v>
      </c>
    </row>
    <row r="1797" spans="1:20" x14ac:dyDescent="0.35">
      <c r="A1797" s="1">
        <v>44158</v>
      </c>
      <c r="B1797" t="s">
        <v>26</v>
      </c>
      <c r="C1797" s="2">
        <v>65792</v>
      </c>
      <c r="D1797">
        <f t="shared" si="66"/>
        <v>4.8181730886431442</v>
      </c>
      <c r="E1797">
        <f t="shared" si="65"/>
        <v>6.5913807489259568E-3</v>
      </c>
      <c r="F1797">
        <v>0</v>
      </c>
      <c r="G1797">
        <v>5.0999999999999996</v>
      </c>
      <c r="H1797" s="3">
        <v>1184500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f>'[1]Vægt-arket'!$B$5*'[1]Vægt-arket'!$B$8</f>
        <v>0.15</v>
      </c>
      <c r="O1797">
        <v>1</v>
      </c>
      <c r="P1797">
        <v>50</v>
      </c>
      <c r="Q1797">
        <v>1</v>
      </c>
      <c r="R1797">
        <v>0</v>
      </c>
      <c r="S1797">
        <f>'[1]Vægt-arket'!$B$12*'[1]Vægt-arket'!$B$13+'[1]Vægt-arket'!$B$11</f>
        <v>0.75</v>
      </c>
      <c r="T1797">
        <v>0</v>
      </c>
    </row>
    <row r="1798" spans="1:20" x14ac:dyDescent="0.35">
      <c r="A1798" s="1">
        <v>44159</v>
      </c>
      <c r="B1798" t="s">
        <v>26</v>
      </c>
      <c r="C1798" s="2">
        <v>67273</v>
      </c>
      <c r="D1798">
        <f t="shared" si="66"/>
        <v>4.8278407952224871</v>
      </c>
      <c r="E1798">
        <f t="shared" si="65"/>
        <v>9.6677065793429051E-3</v>
      </c>
      <c r="F1798">
        <v>1</v>
      </c>
      <c r="G1798">
        <v>5.3</v>
      </c>
      <c r="H1798" s="3">
        <v>1184500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f>'[1]Vægt-arket'!$B$5*'[1]Vægt-arket'!$B$8</f>
        <v>0.15</v>
      </c>
      <c r="O1798">
        <v>1</v>
      </c>
      <c r="P1798">
        <v>8</v>
      </c>
      <c r="Q1798">
        <v>1</v>
      </c>
      <c r="R1798">
        <v>0</v>
      </c>
      <c r="S1798">
        <f>'[1]Vægt-arket'!$B$12*'[1]Vægt-arket'!$B$13+'[1]Vægt-arket'!$B$11</f>
        <v>0.75</v>
      </c>
      <c r="T1798">
        <v>0</v>
      </c>
    </row>
    <row r="1799" spans="1:20" x14ac:dyDescent="0.35">
      <c r="A1799" s="1">
        <v>44160</v>
      </c>
      <c r="B1799" t="s">
        <v>26</v>
      </c>
      <c r="C1799" s="2">
        <v>69311</v>
      </c>
      <c r="D1799">
        <f t="shared" si="66"/>
        <v>4.8408021647733515</v>
      </c>
      <c r="E1799">
        <f t="shared" si="65"/>
        <v>1.2961369550864354E-2</v>
      </c>
      <c r="F1799">
        <v>2</v>
      </c>
      <c r="G1799">
        <v>8.8000000000000007</v>
      </c>
      <c r="H1799" s="3">
        <v>1184500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f>'[1]Vægt-arket'!$B$5*'[1]Vægt-arket'!$B$8</f>
        <v>0.15</v>
      </c>
      <c r="O1799">
        <v>1</v>
      </c>
      <c r="P1799">
        <v>8</v>
      </c>
      <c r="Q1799">
        <v>1</v>
      </c>
      <c r="R1799">
        <v>0</v>
      </c>
      <c r="S1799">
        <f>'[1]Vægt-arket'!$B$12*'[1]Vægt-arket'!$B$13+'[1]Vægt-arket'!$B$11</f>
        <v>0.75</v>
      </c>
      <c r="T1799">
        <v>0</v>
      </c>
    </row>
    <row r="1800" spans="1:20" x14ac:dyDescent="0.35">
      <c r="A1800" s="1">
        <v>44161</v>
      </c>
      <c r="B1800" t="s">
        <v>26</v>
      </c>
      <c r="C1800" s="2">
        <v>71808</v>
      </c>
      <c r="D1800">
        <f t="shared" si="66"/>
        <v>4.85617283090403</v>
      </c>
      <c r="E1800">
        <f t="shared" si="65"/>
        <v>1.5370666130678501E-2</v>
      </c>
      <c r="F1800">
        <v>3</v>
      </c>
      <c r="G1800">
        <v>5.4</v>
      </c>
      <c r="H1800" s="3">
        <v>1184500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f>'[1]Vægt-arket'!$B$5*'[1]Vægt-arket'!$B$8</f>
        <v>0.15</v>
      </c>
      <c r="O1800">
        <v>1</v>
      </c>
      <c r="P1800">
        <v>8</v>
      </c>
      <c r="Q1800">
        <v>1</v>
      </c>
      <c r="R1800">
        <v>0</v>
      </c>
      <c r="S1800">
        <f>'[1]Vægt-arket'!$B$12*'[1]Vægt-arket'!$B$13+'[1]Vægt-arket'!$B$11</f>
        <v>0.75</v>
      </c>
      <c r="T1800">
        <v>0</v>
      </c>
    </row>
    <row r="1801" spans="1:20" x14ac:dyDescent="0.35">
      <c r="A1801" s="1">
        <v>44162</v>
      </c>
      <c r="B1801" t="s">
        <v>26</v>
      </c>
      <c r="C1801" s="2">
        <v>73998</v>
      </c>
      <c r="D1801">
        <f t="shared" si="66"/>
        <v>4.8692199818836555</v>
      </c>
      <c r="E1801">
        <f t="shared" si="65"/>
        <v>1.3047150979625499E-2</v>
      </c>
      <c r="F1801">
        <v>4</v>
      </c>
      <c r="G1801">
        <v>1.2</v>
      </c>
      <c r="H1801" s="3">
        <v>1184500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f>'[1]Vægt-arket'!$B$5*'[1]Vægt-arket'!$B$8</f>
        <v>0.15</v>
      </c>
      <c r="O1801">
        <v>1</v>
      </c>
      <c r="P1801">
        <v>8</v>
      </c>
      <c r="Q1801">
        <v>1</v>
      </c>
      <c r="R1801">
        <v>0</v>
      </c>
      <c r="S1801">
        <f>'[1]Vægt-arket'!$B$12*'[1]Vægt-arket'!$B$13+'[1]Vægt-arket'!$B$11</f>
        <v>0.75</v>
      </c>
      <c r="T1801">
        <v>0</v>
      </c>
    </row>
    <row r="1802" spans="1:20" x14ac:dyDescent="0.35">
      <c r="A1802" s="1">
        <v>44163</v>
      </c>
      <c r="B1802" t="s">
        <v>26</v>
      </c>
      <c r="C1802" s="2">
        <v>75183</v>
      </c>
      <c r="D1802">
        <f t="shared" si="66"/>
        <v>4.8761196512188567</v>
      </c>
      <c r="E1802">
        <f t="shared" si="65"/>
        <v>6.8996693352012528E-3</v>
      </c>
      <c r="F1802">
        <v>5</v>
      </c>
      <c r="G1802">
        <v>1.3</v>
      </c>
      <c r="H1802" s="3">
        <v>1184500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f>'[1]Vægt-arket'!$B$5*'[1]Vægt-arket'!$B$8</f>
        <v>0.15</v>
      </c>
      <c r="O1802">
        <v>1</v>
      </c>
      <c r="P1802">
        <v>8</v>
      </c>
      <c r="Q1802">
        <v>1</v>
      </c>
      <c r="R1802">
        <v>0</v>
      </c>
      <c r="S1802">
        <f>'[1]Vægt-arket'!$B$12*'[1]Vægt-arket'!$B$13+'[1]Vægt-arket'!$B$11</f>
        <v>0.75</v>
      </c>
      <c r="T1802">
        <v>0</v>
      </c>
    </row>
    <row r="1803" spans="1:20" x14ac:dyDescent="0.35">
      <c r="A1803" s="1">
        <v>44164</v>
      </c>
      <c r="B1803" t="s">
        <v>26</v>
      </c>
      <c r="C1803" s="2">
        <v>75927</v>
      </c>
      <c r="D1803">
        <f t="shared" si="66"/>
        <v>4.8803962405313488</v>
      </c>
      <c r="E1803">
        <f t="shared" si="65"/>
        <v>4.2765893124920851E-3</v>
      </c>
      <c r="F1803">
        <v>6</v>
      </c>
      <c r="G1803">
        <v>-0.1</v>
      </c>
      <c r="H1803" s="3">
        <v>1184500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f>'[1]Vægt-arket'!$B$5*'[1]Vægt-arket'!$B$8</f>
        <v>0.15</v>
      </c>
      <c r="O1803">
        <v>1</v>
      </c>
      <c r="P1803">
        <v>8</v>
      </c>
      <c r="Q1803">
        <v>1</v>
      </c>
      <c r="R1803">
        <v>0</v>
      </c>
      <c r="S1803">
        <f>'[1]Vægt-arket'!$B$12*'[1]Vægt-arket'!$B$13+'[1]Vægt-arket'!$B$11</f>
        <v>0.75</v>
      </c>
      <c r="T1803">
        <v>0</v>
      </c>
    </row>
    <row r="1804" spans="1:20" x14ac:dyDescent="0.35">
      <c r="A1804" s="1">
        <v>44165</v>
      </c>
      <c r="B1804" t="s">
        <v>26</v>
      </c>
      <c r="C1804" s="2">
        <v>76981</v>
      </c>
      <c r="D1804">
        <f t="shared" si="66"/>
        <v>4.8863835483753704</v>
      </c>
      <c r="E1804">
        <f t="shared" si="65"/>
        <v>5.9873078440215721E-3</v>
      </c>
      <c r="F1804">
        <v>0</v>
      </c>
      <c r="G1804">
        <v>0.8</v>
      </c>
      <c r="H1804" s="3">
        <v>1184500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f>'[1]Vægt-arket'!$B$5*'[1]Vægt-arket'!$B$8</f>
        <v>0.15</v>
      </c>
      <c r="O1804">
        <v>1</v>
      </c>
      <c r="P1804">
        <v>8</v>
      </c>
      <c r="Q1804">
        <v>1</v>
      </c>
      <c r="R1804">
        <v>0</v>
      </c>
      <c r="S1804">
        <f>'[1]Vægt-arket'!$B$12*'[1]Vægt-arket'!$B$13+'[1]Vægt-arket'!$B$11</f>
        <v>0.75</v>
      </c>
      <c r="T1804">
        <v>0</v>
      </c>
    </row>
    <row r="1805" spans="1:20" x14ac:dyDescent="0.35">
      <c r="A1805" s="1">
        <v>44166</v>
      </c>
      <c r="B1805" t="s">
        <v>26</v>
      </c>
      <c r="C1805" s="2">
        <v>78786</v>
      </c>
      <c r="D1805">
        <f t="shared" si="66"/>
        <v>4.8964490517164201</v>
      </c>
      <c r="E1805">
        <f t="shared" si="65"/>
        <v>1.006550334104972E-2</v>
      </c>
      <c r="F1805">
        <v>1</v>
      </c>
      <c r="G1805">
        <v>2.4</v>
      </c>
      <c r="H1805" s="3">
        <v>1184500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f>'[1]Vægt-arket'!$B$5*'[1]Vægt-arket'!$B$8</f>
        <v>0.15</v>
      </c>
      <c r="O1805">
        <v>1</v>
      </c>
      <c r="P1805">
        <v>8</v>
      </c>
      <c r="Q1805">
        <v>1</v>
      </c>
      <c r="R1805">
        <v>0</v>
      </c>
      <c r="S1805">
        <f>'[1]Vægt-arket'!$B$12*'[1]Vægt-arket'!$B$13+'[1]Vægt-arket'!$B$11</f>
        <v>0.75</v>
      </c>
      <c r="T1805">
        <v>0</v>
      </c>
    </row>
    <row r="1806" spans="1:20" x14ac:dyDescent="0.35">
      <c r="A1806" s="1">
        <v>44167</v>
      </c>
      <c r="B1806" t="s">
        <v>26</v>
      </c>
      <c r="C1806" s="2">
        <v>80848</v>
      </c>
      <c r="D1806">
        <f t="shared" si="66"/>
        <v>4.9076692808941553</v>
      </c>
      <c r="E1806">
        <f t="shared" si="65"/>
        <v>1.1220229177735241E-2</v>
      </c>
      <c r="F1806">
        <v>2</v>
      </c>
      <c r="G1806">
        <v>3.2</v>
      </c>
      <c r="H1806" s="3">
        <v>1184500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f>'[1]Vægt-arket'!$B$5*'[1]Vægt-arket'!$B$8</f>
        <v>0.15</v>
      </c>
      <c r="O1806">
        <v>1</v>
      </c>
      <c r="P1806">
        <v>8</v>
      </c>
      <c r="Q1806">
        <v>1</v>
      </c>
      <c r="R1806">
        <v>0</v>
      </c>
      <c r="S1806">
        <f>'[1]Vægt-arket'!$B$12*'[1]Vægt-arket'!$B$13+'[1]Vægt-arket'!$B$11</f>
        <v>0.75</v>
      </c>
      <c r="T1806">
        <v>0</v>
      </c>
    </row>
    <row r="1807" spans="1:20" x14ac:dyDescent="0.35">
      <c r="A1807" s="1">
        <v>44168</v>
      </c>
      <c r="B1807" t="s">
        <v>26</v>
      </c>
      <c r="C1807" s="2">
        <v>82730</v>
      </c>
      <c r="D1807">
        <f t="shared" si="66"/>
        <v>4.9176630243273749</v>
      </c>
      <c r="E1807">
        <f t="shared" si="65"/>
        <v>9.9937434332195707E-3</v>
      </c>
      <c r="F1807">
        <v>3</v>
      </c>
      <c r="G1807">
        <v>3.4</v>
      </c>
      <c r="H1807" s="3">
        <v>1184500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f>'[1]Vægt-arket'!$B$5*'[1]Vægt-arket'!$B$8</f>
        <v>0.15</v>
      </c>
      <c r="O1807">
        <v>1</v>
      </c>
      <c r="P1807">
        <v>8</v>
      </c>
      <c r="Q1807">
        <v>1</v>
      </c>
      <c r="R1807">
        <v>0</v>
      </c>
      <c r="S1807">
        <f>'[1]Vægt-arket'!$B$12*'[1]Vægt-arket'!$B$13+'[1]Vægt-arket'!$B$11</f>
        <v>0.75</v>
      </c>
      <c r="T1807">
        <v>0</v>
      </c>
    </row>
    <row r="1808" spans="1:20" x14ac:dyDescent="0.35">
      <c r="A1808" s="1">
        <v>44169</v>
      </c>
      <c r="B1808" t="s">
        <v>26</v>
      </c>
      <c r="C1808" s="2">
        <v>84709</v>
      </c>
      <c r="D1808">
        <f t="shared" si="66"/>
        <v>4.9279295548725059</v>
      </c>
      <c r="E1808">
        <f t="shared" si="65"/>
        <v>1.0266530545131047E-2</v>
      </c>
      <c r="F1808">
        <v>4</v>
      </c>
      <c r="G1808">
        <v>4.5999999999999996</v>
      </c>
      <c r="H1808" s="3">
        <v>1184500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f>'[1]Vægt-arket'!$B$5*'[1]Vægt-arket'!$B$8</f>
        <v>0.15</v>
      </c>
      <c r="O1808">
        <v>1</v>
      </c>
      <c r="P1808">
        <v>8</v>
      </c>
      <c r="Q1808">
        <v>1</v>
      </c>
      <c r="R1808">
        <v>0</v>
      </c>
      <c r="S1808">
        <f>'[1]Vægt-arket'!$B$12*'[1]Vægt-arket'!$B$13+'[1]Vægt-arket'!$B$11</f>
        <v>0.75</v>
      </c>
      <c r="T1808">
        <v>0</v>
      </c>
    </row>
    <row r="1809" spans="1:20" x14ac:dyDescent="0.35">
      <c r="A1809" s="1">
        <v>44170</v>
      </c>
      <c r="B1809" t="s">
        <v>26</v>
      </c>
      <c r="C1809" s="2">
        <v>85945</v>
      </c>
      <c r="D1809">
        <f t="shared" si="66"/>
        <v>4.9342206159204203</v>
      </c>
      <c r="E1809">
        <f t="shared" si="65"/>
        <v>6.2910610479143259E-3</v>
      </c>
      <c r="F1809">
        <v>5</v>
      </c>
      <c r="G1809">
        <v>7</v>
      </c>
      <c r="H1809" s="3">
        <v>1184500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f>'[1]Vægt-arket'!$B$5*'[1]Vægt-arket'!$B$8</f>
        <v>0.15</v>
      </c>
      <c r="O1809">
        <v>1</v>
      </c>
      <c r="P1809">
        <v>8</v>
      </c>
      <c r="Q1809">
        <v>1</v>
      </c>
      <c r="R1809">
        <v>0</v>
      </c>
      <c r="S1809">
        <f>'[1]Vægt-arket'!$B$12*'[1]Vægt-arket'!$B$13+'[1]Vægt-arket'!$B$11</f>
        <v>0.75</v>
      </c>
      <c r="T1809">
        <v>0</v>
      </c>
    </row>
    <row r="1810" spans="1:20" x14ac:dyDescent="0.35">
      <c r="A1810" s="1">
        <v>44171</v>
      </c>
      <c r="B1810" t="s">
        <v>26</v>
      </c>
      <c r="C1810" s="2">
        <v>86391</v>
      </c>
      <c r="D1810">
        <f t="shared" si="66"/>
        <v>4.9364685011139997</v>
      </c>
      <c r="E1810">
        <f t="shared" si="65"/>
        <v>2.2478851935794353E-3</v>
      </c>
      <c r="F1810">
        <v>6</v>
      </c>
      <c r="G1810">
        <v>7.3</v>
      </c>
      <c r="H1810" s="3">
        <v>1184500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f>'[1]Vægt-arket'!$B$5*'[1]Vægt-arket'!$B$8</f>
        <v>0.15</v>
      </c>
      <c r="O1810">
        <v>1</v>
      </c>
      <c r="P1810">
        <v>8</v>
      </c>
      <c r="Q1810">
        <v>1</v>
      </c>
      <c r="R1810">
        <v>0</v>
      </c>
      <c r="S1810">
        <f>'[1]Vægt-arket'!$B$12*'[1]Vægt-arket'!$B$13+'[1]Vægt-arket'!$B$11</f>
        <v>0.75</v>
      </c>
      <c r="T1810">
        <v>0</v>
      </c>
    </row>
    <row r="1811" spans="1:20" x14ac:dyDescent="0.35">
      <c r="A1811" s="1">
        <v>44172</v>
      </c>
      <c r="B1811" t="s">
        <v>26</v>
      </c>
      <c r="C1811" s="2">
        <v>87234</v>
      </c>
      <c r="D1811">
        <f t="shared" si="66"/>
        <v>4.9406857869329999</v>
      </c>
      <c r="E1811">
        <f t="shared" si="65"/>
        <v>4.2172858190001605E-3</v>
      </c>
      <c r="F1811">
        <v>0</v>
      </c>
      <c r="G1811">
        <v>5.3</v>
      </c>
      <c r="H1811" s="3">
        <v>1184500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f>'[1]Vægt-arket'!$B$5*'[1]Vægt-arket'!$B$8</f>
        <v>0.15</v>
      </c>
      <c r="O1811">
        <v>1</v>
      </c>
      <c r="P1811">
        <v>8</v>
      </c>
      <c r="Q1811">
        <v>1</v>
      </c>
      <c r="R1811">
        <v>0</v>
      </c>
      <c r="S1811">
        <f>'[1]Vægt-arket'!$B$12*'[1]Vægt-arket'!$B$13+'[1]Vægt-arket'!$B$11</f>
        <v>0.75</v>
      </c>
      <c r="T1811">
        <v>0</v>
      </c>
    </row>
    <row r="1812" spans="1:20" x14ac:dyDescent="0.35">
      <c r="A1812" s="1">
        <v>44173</v>
      </c>
      <c r="B1812" t="s">
        <v>26</v>
      </c>
      <c r="C1812" s="2">
        <v>89245</v>
      </c>
      <c r="D1812">
        <f t="shared" si="66"/>
        <v>4.9505838938796103</v>
      </c>
      <c r="E1812">
        <f t="shared" si="65"/>
        <v>9.8981069466104188E-3</v>
      </c>
      <c r="F1812">
        <v>1</v>
      </c>
      <c r="G1812">
        <v>3.2</v>
      </c>
      <c r="H1812" s="3">
        <v>1184500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f>'[1]Vægt-arket'!$B$5*'[1]Vægt-arket'!$B$8</f>
        <v>0.15</v>
      </c>
      <c r="O1812">
        <v>1</v>
      </c>
      <c r="P1812">
        <v>8</v>
      </c>
      <c r="Q1812">
        <v>1</v>
      </c>
      <c r="R1812">
        <v>0</v>
      </c>
      <c r="S1812">
        <f>'[1]Vægt-arket'!$B$12*'[1]Vægt-arket'!$B$13+'[1]Vægt-arket'!$B$11</f>
        <v>0.75</v>
      </c>
      <c r="T1812">
        <v>0</v>
      </c>
    </row>
    <row r="1813" spans="1:20" x14ac:dyDescent="0.35">
      <c r="A1813" s="1">
        <v>44174</v>
      </c>
      <c r="B1813" t="s">
        <v>26</v>
      </c>
      <c r="C1813" s="2">
        <v>91806</v>
      </c>
      <c r="D1813">
        <f t="shared" si="66"/>
        <v>4.962871065533915</v>
      </c>
      <c r="E1813">
        <f t="shared" si="65"/>
        <v>1.2287171654304707E-2</v>
      </c>
      <c r="F1813">
        <v>2</v>
      </c>
      <c r="G1813">
        <v>2.5</v>
      </c>
      <c r="H1813" s="3">
        <v>1184500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f>'[1]Vægt-arket'!$B$5*'[1]Vægt-arket'!$B$8</f>
        <v>0.15</v>
      </c>
      <c r="O1813">
        <v>1</v>
      </c>
      <c r="P1813">
        <v>8</v>
      </c>
      <c r="Q1813">
        <v>1</v>
      </c>
      <c r="R1813">
        <v>0</v>
      </c>
      <c r="S1813">
        <f>'[1]Vægt-arket'!$B$12*'[1]Vægt-arket'!$B$13+'[1]Vægt-arket'!$B$11</f>
        <v>0.75</v>
      </c>
      <c r="T1813">
        <v>0</v>
      </c>
    </row>
    <row r="1814" spans="1:20" x14ac:dyDescent="0.35">
      <c r="A1814" s="1">
        <v>44175</v>
      </c>
      <c r="B1814" t="s">
        <v>26</v>
      </c>
      <c r="C1814" s="2">
        <v>93623</v>
      </c>
      <c r="D1814">
        <f t="shared" si="66"/>
        <v>4.9713825532897253</v>
      </c>
      <c r="E1814">
        <f t="shared" si="65"/>
        <v>8.511487755810343E-3</v>
      </c>
      <c r="F1814">
        <v>3</v>
      </c>
      <c r="G1814">
        <v>2.6</v>
      </c>
      <c r="H1814" s="3">
        <v>1184500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f>'[1]Vægt-arket'!$B$5*'[1]Vægt-arket'!$B$8</f>
        <v>0.15</v>
      </c>
      <c r="O1814">
        <v>1</v>
      </c>
      <c r="P1814">
        <v>8</v>
      </c>
      <c r="Q1814">
        <v>1</v>
      </c>
      <c r="R1814">
        <v>0</v>
      </c>
      <c r="S1814">
        <f>'[1]Vægt-arket'!$B$12*'[1]Vægt-arket'!$B$13+'[1]Vægt-arket'!$B$11</f>
        <v>0.75</v>
      </c>
      <c r="T1814">
        <v>0</v>
      </c>
    </row>
    <row r="1815" spans="1:20" x14ac:dyDescent="0.35">
      <c r="A1815" s="1">
        <v>44176</v>
      </c>
      <c r="B1815" t="s">
        <v>26</v>
      </c>
      <c r="C1815" s="2">
        <v>95654</v>
      </c>
      <c r="D1815">
        <f t="shared" si="66"/>
        <v>4.9807031358019449</v>
      </c>
      <c r="E1815">
        <f t="shared" si="65"/>
        <v>9.3205825122195662E-3</v>
      </c>
      <c r="F1815">
        <v>4</v>
      </c>
      <c r="G1815">
        <v>2.9</v>
      </c>
      <c r="H1815" s="3">
        <v>1184500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f>'[1]Vægt-arket'!$B$5*'[1]Vægt-arket'!$B$8</f>
        <v>0.15</v>
      </c>
      <c r="O1815">
        <v>1</v>
      </c>
      <c r="P1815">
        <v>8</v>
      </c>
      <c r="Q1815">
        <v>1</v>
      </c>
      <c r="R1815">
        <v>0</v>
      </c>
      <c r="S1815">
        <f>'[1]Vægt-arket'!$B$12*'[1]Vægt-arket'!$B$13+'[1]Vægt-arket'!$B$11</f>
        <v>0.75</v>
      </c>
      <c r="T1815">
        <v>0</v>
      </c>
    </row>
    <row r="1816" spans="1:20" x14ac:dyDescent="0.35">
      <c r="A1816" s="1">
        <v>44177</v>
      </c>
      <c r="B1816" t="s">
        <v>26</v>
      </c>
      <c r="C1816" s="2">
        <v>96995</v>
      </c>
      <c r="D1816">
        <f t="shared" si="66"/>
        <v>4.986749347375758</v>
      </c>
      <c r="E1816">
        <f t="shared" si="65"/>
        <v>6.0462115738131317E-3</v>
      </c>
      <c r="F1816">
        <v>5</v>
      </c>
      <c r="G1816">
        <v>4.9000000000000004</v>
      </c>
      <c r="H1816" s="3">
        <v>1184500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f>'[1]Vægt-arket'!$B$5*'[1]Vægt-arket'!$B$8</f>
        <v>0.15</v>
      </c>
      <c r="O1816">
        <v>1</v>
      </c>
      <c r="P1816">
        <v>8</v>
      </c>
      <c r="Q1816">
        <v>1</v>
      </c>
      <c r="R1816">
        <v>0</v>
      </c>
      <c r="S1816">
        <f>'[1]Vægt-arket'!$B$12*'[1]Vægt-arket'!$B$13+'[1]Vægt-arket'!$B$11</f>
        <v>0.75</v>
      </c>
      <c r="T1816">
        <v>0</v>
      </c>
    </row>
    <row r="1817" spans="1:20" x14ac:dyDescent="0.35">
      <c r="A1817" s="1">
        <v>44178</v>
      </c>
      <c r="B1817" t="s">
        <v>26</v>
      </c>
      <c r="C1817" s="2">
        <v>97689</v>
      </c>
      <c r="D1817">
        <f t="shared" si="66"/>
        <v>4.9898456639413444</v>
      </c>
      <c r="E1817">
        <f t="shared" si="65"/>
        <v>3.0963165655863989E-3</v>
      </c>
      <c r="F1817">
        <v>6</v>
      </c>
      <c r="G1817">
        <v>2.9</v>
      </c>
      <c r="H1817" s="3">
        <v>1184500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f>'[1]Vægt-arket'!$B$5*'[1]Vægt-arket'!$B$8</f>
        <v>0.15</v>
      </c>
      <c r="O1817">
        <v>1</v>
      </c>
      <c r="P1817">
        <v>8</v>
      </c>
      <c r="Q1817">
        <v>1</v>
      </c>
      <c r="R1817">
        <v>0</v>
      </c>
      <c r="S1817">
        <f>'[1]Vægt-arket'!$B$12*'[1]Vægt-arket'!$B$13+'[1]Vægt-arket'!$B$11</f>
        <v>0.75</v>
      </c>
      <c r="T1817">
        <v>0</v>
      </c>
    </row>
    <row r="1818" spans="1:20" x14ac:dyDescent="0.35">
      <c r="A1818" s="1">
        <v>44179</v>
      </c>
      <c r="B1818" t="s">
        <v>26</v>
      </c>
      <c r="C1818" s="2">
        <v>98687</v>
      </c>
      <c r="D1818">
        <f t="shared" si="66"/>
        <v>4.9942599469947657</v>
      </c>
      <c r="E1818">
        <f t="shared" si="65"/>
        <v>4.4142830534212862E-3</v>
      </c>
      <c r="F1818">
        <v>0</v>
      </c>
      <c r="G1818">
        <v>2.2000000000000002</v>
      </c>
      <c r="H1818" s="3">
        <v>1184500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f>'[1]Vægt-arket'!$B$5*'[1]Vægt-arket'!$B$8</f>
        <v>0.15</v>
      </c>
      <c r="O1818">
        <v>1</v>
      </c>
      <c r="P1818">
        <v>8</v>
      </c>
      <c r="Q1818">
        <v>1</v>
      </c>
      <c r="R1818">
        <v>0</v>
      </c>
      <c r="S1818">
        <f>'[1]Vægt-arket'!$B$12*'[1]Vægt-arket'!$B$13+'[1]Vægt-arket'!$B$11</f>
        <v>0.75</v>
      </c>
      <c r="T1818">
        <v>0</v>
      </c>
    </row>
    <row r="1819" spans="1:20" x14ac:dyDescent="0.35">
      <c r="A1819" s="1">
        <v>44180</v>
      </c>
      <c r="B1819" t="s">
        <v>26</v>
      </c>
      <c r="C1819" s="2">
        <v>100499</v>
      </c>
      <c r="D1819">
        <f t="shared" si="66"/>
        <v>5.0021617403968799</v>
      </c>
      <c r="E1819">
        <f t="shared" si="65"/>
        <v>7.9017934021141656E-3</v>
      </c>
      <c r="F1819">
        <v>1</v>
      </c>
      <c r="G1819">
        <v>6.1</v>
      </c>
      <c r="H1819" s="3">
        <v>1184500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f>'[1]Vægt-arket'!$B$5*'[1]Vægt-arket'!$B$8</f>
        <v>0.15</v>
      </c>
      <c r="O1819">
        <v>1</v>
      </c>
      <c r="P1819">
        <v>8</v>
      </c>
      <c r="Q1819">
        <v>1</v>
      </c>
      <c r="R1819">
        <v>0</v>
      </c>
      <c r="S1819">
        <f>'[1]Vægt-arket'!$B$12*'[1]Vægt-arket'!$B$13+'[1]Vægt-arket'!$B$11</f>
        <v>0.75</v>
      </c>
      <c r="T1819">
        <v>0</v>
      </c>
    </row>
    <row r="1820" spans="1:20" x14ac:dyDescent="0.35">
      <c r="A1820" s="1">
        <v>44181</v>
      </c>
      <c r="B1820" t="s">
        <v>26</v>
      </c>
      <c r="C1820" s="2">
        <v>102945</v>
      </c>
      <c r="D1820">
        <f t="shared" si="66"/>
        <v>5.0126052579463529</v>
      </c>
      <c r="E1820">
        <f t="shared" si="65"/>
        <v>1.0443517549473036E-2</v>
      </c>
      <c r="F1820">
        <v>2</v>
      </c>
      <c r="G1820">
        <v>6.2</v>
      </c>
      <c r="H1820" s="3">
        <v>1184500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f>'[1]Vægt-arket'!$B$5*'[1]Vægt-arket'!$B$8</f>
        <v>0.15</v>
      </c>
      <c r="O1820">
        <v>1</v>
      </c>
      <c r="P1820">
        <v>8</v>
      </c>
      <c r="Q1820">
        <v>1</v>
      </c>
      <c r="R1820">
        <v>0</v>
      </c>
      <c r="S1820">
        <f>'[1]Vægt-arket'!$B$12*'[1]Vægt-arket'!$B$13+'[1]Vægt-arket'!$B$11</f>
        <v>0.75</v>
      </c>
      <c r="T1820">
        <v>0</v>
      </c>
    </row>
    <row r="1821" spans="1:20" x14ac:dyDescent="0.35">
      <c r="A1821" s="1">
        <v>44182</v>
      </c>
      <c r="B1821" t="s">
        <v>26</v>
      </c>
      <c r="C1821" s="2">
        <v>104672</v>
      </c>
      <c r="D1821">
        <f t="shared" si="66"/>
        <v>5.019830522444888</v>
      </c>
      <c r="E1821">
        <f t="shared" si="65"/>
        <v>7.2252644985351111E-3</v>
      </c>
      <c r="F1821">
        <v>3</v>
      </c>
      <c r="G1821">
        <v>5.4</v>
      </c>
      <c r="H1821" s="3">
        <v>1184500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f>'[1]Vægt-arket'!$B$5*'[1]Vægt-arket'!$B$8</f>
        <v>0.15</v>
      </c>
      <c r="O1821">
        <v>1</v>
      </c>
      <c r="P1821">
        <v>8</v>
      </c>
      <c r="Q1821">
        <v>1</v>
      </c>
      <c r="R1821">
        <v>0</v>
      </c>
      <c r="S1821">
        <f>'[1]Vægt-arket'!$B$12*'[1]Vægt-arket'!$B$13+'[1]Vægt-arket'!$B$11</f>
        <v>0.75</v>
      </c>
      <c r="T1821">
        <v>0</v>
      </c>
    </row>
    <row r="1822" spans="1:20" x14ac:dyDescent="0.35">
      <c r="A1822" s="1">
        <v>44183</v>
      </c>
      <c r="B1822" t="s">
        <v>26</v>
      </c>
      <c r="C1822" s="2">
        <v>106498</v>
      </c>
      <c r="D1822">
        <f t="shared" si="66"/>
        <v>5.0273414519332569</v>
      </c>
      <c r="E1822">
        <f t="shared" si="65"/>
        <v>7.5109294883688449E-3</v>
      </c>
      <c r="F1822">
        <v>4</v>
      </c>
      <c r="G1822">
        <v>5.7</v>
      </c>
      <c r="H1822" s="3">
        <v>1184500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f>'[1]Vægt-arket'!$B$5*'[1]Vægt-arket'!$B$8</f>
        <v>0.15</v>
      </c>
      <c r="O1822">
        <v>1</v>
      </c>
      <c r="P1822">
        <v>8</v>
      </c>
      <c r="Q1822">
        <v>1</v>
      </c>
      <c r="R1822">
        <v>0</v>
      </c>
      <c r="S1822">
        <f>'[1]Vægt-arket'!$B$12*'[1]Vægt-arket'!$B$13+'[1]Vægt-arket'!$B$11</f>
        <v>0.75</v>
      </c>
      <c r="T1822">
        <v>0</v>
      </c>
    </row>
    <row r="1823" spans="1:20" x14ac:dyDescent="0.35">
      <c r="A1823" s="1">
        <v>44184</v>
      </c>
      <c r="B1823" t="s">
        <v>26</v>
      </c>
      <c r="C1823" s="2">
        <v>107630</v>
      </c>
      <c r="D1823">
        <f t="shared" si="66"/>
        <v>5.0319333402756055</v>
      </c>
      <c r="E1823">
        <f t="shared" si="65"/>
        <v>4.5918883423485823E-3</v>
      </c>
      <c r="F1823">
        <v>5</v>
      </c>
      <c r="G1823">
        <v>6.2</v>
      </c>
      <c r="H1823" s="3">
        <v>1184500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f>'[1]Vægt-arket'!$B$5*'[1]Vægt-arket'!$B$8</f>
        <v>0.15</v>
      </c>
      <c r="O1823">
        <v>1</v>
      </c>
      <c r="P1823">
        <v>8</v>
      </c>
      <c r="Q1823">
        <v>1</v>
      </c>
      <c r="R1823">
        <v>0</v>
      </c>
      <c r="S1823">
        <f>'[1]Vægt-arket'!$B$12*'[1]Vægt-arket'!$B$13+'[1]Vægt-arket'!$B$11</f>
        <v>0.75</v>
      </c>
      <c r="T1823">
        <v>0</v>
      </c>
    </row>
    <row r="1824" spans="1:20" x14ac:dyDescent="0.35">
      <c r="A1824" s="1">
        <v>44185</v>
      </c>
      <c r="B1824" t="s">
        <v>26</v>
      </c>
      <c r="C1824" s="2">
        <v>108135</v>
      </c>
      <c r="D1824">
        <f t="shared" si="66"/>
        <v>5.0339662845792441</v>
      </c>
      <c r="E1824">
        <f t="shared" si="65"/>
        <v>2.0329443036386508E-3</v>
      </c>
      <c r="F1824">
        <v>6</v>
      </c>
      <c r="G1824">
        <v>6.2</v>
      </c>
      <c r="H1824" s="3">
        <v>1184500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f>'[1]Vægt-arket'!$B$5*'[1]Vægt-arket'!$B$8</f>
        <v>0.15</v>
      </c>
      <c r="O1824">
        <v>1</v>
      </c>
      <c r="P1824">
        <v>8</v>
      </c>
      <c r="Q1824">
        <v>1</v>
      </c>
      <c r="R1824">
        <v>0</v>
      </c>
      <c r="S1824">
        <f>'[1]Vægt-arket'!$B$12*'[1]Vægt-arket'!$B$13+'[1]Vægt-arket'!$B$11</f>
        <v>0.75</v>
      </c>
      <c r="T1824">
        <v>0</v>
      </c>
    </row>
    <row r="1825" spans="1:20" x14ac:dyDescent="0.35">
      <c r="A1825" s="1">
        <v>44186</v>
      </c>
      <c r="B1825" t="s">
        <v>26</v>
      </c>
      <c r="C1825" s="2">
        <v>108907</v>
      </c>
      <c r="D1825">
        <f t="shared" si="66"/>
        <v>5.0370557949410015</v>
      </c>
      <c r="E1825">
        <f t="shared" si="65"/>
        <v>3.0895103617574193E-3</v>
      </c>
      <c r="F1825">
        <v>0</v>
      </c>
      <c r="G1825">
        <v>6.3</v>
      </c>
      <c r="H1825" s="3">
        <v>1184500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f>'[1]Vægt-arket'!$B$5*'[1]Vægt-arket'!$B$8</f>
        <v>0.15</v>
      </c>
      <c r="O1825">
        <v>1</v>
      </c>
      <c r="P1825">
        <v>8</v>
      </c>
      <c r="Q1825">
        <v>1</v>
      </c>
      <c r="R1825">
        <v>0</v>
      </c>
      <c r="S1825">
        <f>'[1]Vægt-arket'!$B$12*'[1]Vægt-arket'!$B$13+'[1]Vægt-arket'!$B$11</f>
        <v>0.75</v>
      </c>
      <c r="T1825">
        <v>0</v>
      </c>
    </row>
    <row r="1826" spans="1:20" x14ac:dyDescent="0.35">
      <c r="A1826" s="1">
        <v>44187</v>
      </c>
      <c r="B1826" t="s">
        <v>26</v>
      </c>
      <c r="C1826" s="2">
        <v>110442</v>
      </c>
      <c r="D1826">
        <f t="shared" si="66"/>
        <v>5.0431342627001037</v>
      </c>
      <c r="E1826">
        <f t="shared" si="65"/>
        <v>6.0784677591021463E-3</v>
      </c>
      <c r="F1826">
        <v>1</v>
      </c>
      <c r="G1826">
        <v>5</v>
      </c>
      <c r="H1826" s="3">
        <v>1184500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f>'[1]Vægt-arket'!$B$5*'[1]Vægt-arket'!$B$8</f>
        <v>0.15</v>
      </c>
      <c r="O1826">
        <v>1</v>
      </c>
      <c r="P1826">
        <v>8</v>
      </c>
      <c r="Q1826">
        <v>1</v>
      </c>
      <c r="R1826">
        <v>0</v>
      </c>
      <c r="S1826">
        <f>'[1]Vægt-arket'!$B$12*'[1]Vægt-arket'!$B$13+'[1]Vægt-arket'!$B$11</f>
        <v>0.75</v>
      </c>
      <c r="T1826">
        <v>0</v>
      </c>
    </row>
    <row r="1827" spans="1:20" x14ac:dyDescent="0.35">
      <c r="A1827" s="1">
        <v>44188</v>
      </c>
      <c r="B1827" t="s">
        <v>26</v>
      </c>
      <c r="C1827" s="2">
        <v>112736</v>
      </c>
      <c r="D1827">
        <f t="shared" si="66"/>
        <v>5.0520626215011486</v>
      </c>
      <c r="E1827">
        <f t="shared" si="65"/>
        <v>8.9283588010449222E-3</v>
      </c>
      <c r="F1827">
        <v>2</v>
      </c>
      <c r="G1827">
        <v>4.5</v>
      </c>
      <c r="H1827" s="3">
        <v>1184500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f>'[1]Vægt-arket'!$B$5*'[1]Vægt-arket'!$B$8</f>
        <v>0.15</v>
      </c>
      <c r="O1827">
        <v>1</v>
      </c>
      <c r="P1827">
        <v>8</v>
      </c>
      <c r="Q1827">
        <v>1</v>
      </c>
      <c r="R1827">
        <v>0</v>
      </c>
      <c r="S1827">
        <f>'[1]Vægt-arket'!$B$12*'[1]Vægt-arket'!$B$13+'[1]Vægt-arket'!$B$11</f>
        <v>0.75</v>
      </c>
      <c r="T1827">
        <v>0</v>
      </c>
    </row>
    <row r="1828" spans="1:20" x14ac:dyDescent="0.35">
      <c r="A1828" s="1">
        <v>44189</v>
      </c>
      <c r="B1828" t="s">
        <v>26</v>
      </c>
      <c r="C1828" s="2">
        <v>113896</v>
      </c>
      <c r="D1828">
        <f t="shared" si="66"/>
        <v>5.0565084720296545</v>
      </c>
      <c r="E1828">
        <f t="shared" si="65"/>
        <v>4.4458505285058791E-3</v>
      </c>
      <c r="F1828">
        <v>3</v>
      </c>
      <c r="G1828">
        <v>0.8</v>
      </c>
      <c r="H1828" s="3">
        <v>1184500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f>'[1]Vægt-arket'!$B$5*'[1]Vægt-arket'!$B$8</f>
        <v>0.15</v>
      </c>
      <c r="O1828">
        <v>1</v>
      </c>
      <c r="P1828">
        <v>8</v>
      </c>
      <c r="Q1828">
        <v>1</v>
      </c>
      <c r="R1828">
        <v>0</v>
      </c>
      <c r="S1828">
        <f>'[1]Vægt-arket'!$B$12*'[1]Vægt-arket'!$B$13+'[1]Vægt-arket'!$B$11</f>
        <v>0.75</v>
      </c>
      <c r="T1828">
        <v>0</v>
      </c>
    </row>
    <row r="1829" spans="1:20" x14ac:dyDescent="0.35">
      <c r="A1829" s="1">
        <v>44190</v>
      </c>
      <c r="B1829" t="s">
        <v>26</v>
      </c>
      <c r="C1829" s="2">
        <v>114500</v>
      </c>
      <c r="D1829">
        <f t="shared" si="66"/>
        <v>5.0588054866759071</v>
      </c>
      <c r="E1829">
        <f t="shared" si="65"/>
        <v>2.2970146462526486E-3</v>
      </c>
      <c r="F1829">
        <v>4</v>
      </c>
      <c r="G1829">
        <v>-0.4</v>
      </c>
      <c r="H1829" s="3">
        <v>1184500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f>'[1]Vægt-arket'!$B$5*'[1]Vægt-arket'!$B$8</f>
        <v>0.15</v>
      </c>
      <c r="O1829">
        <v>1</v>
      </c>
      <c r="P1829">
        <v>8</v>
      </c>
      <c r="Q1829">
        <v>1</v>
      </c>
      <c r="R1829">
        <v>0</v>
      </c>
      <c r="S1829">
        <f>'[1]Vægt-arket'!$B$12*'[1]Vægt-arket'!$B$13+'[1]Vægt-arket'!$B$11</f>
        <v>0.75</v>
      </c>
      <c r="T1829">
        <v>0</v>
      </c>
    </row>
    <row r="1830" spans="1:20" x14ac:dyDescent="0.35">
      <c r="A1830" s="1">
        <v>44191</v>
      </c>
      <c r="B1830" t="s">
        <v>26</v>
      </c>
      <c r="C1830" s="2">
        <v>115416</v>
      </c>
      <c r="D1830">
        <f t="shared" si="66"/>
        <v>5.0622660187854134</v>
      </c>
      <c r="E1830">
        <f t="shared" si="65"/>
        <v>3.4605321095062536E-3</v>
      </c>
      <c r="F1830">
        <v>5</v>
      </c>
      <c r="G1830">
        <v>-0.8</v>
      </c>
      <c r="H1830" s="3">
        <v>1184500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f>'[1]Vægt-arket'!$B$5*'[1]Vægt-arket'!$B$8</f>
        <v>0.15</v>
      </c>
      <c r="O1830">
        <v>1</v>
      </c>
      <c r="P1830">
        <v>8</v>
      </c>
      <c r="Q1830">
        <v>1</v>
      </c>
      <c r="R1830">
        <v>0</v>
      </c>
      <c r="S1830">
        <f>'[1]Vægt-arket'!$B$12*'[1]Vægt-arket'!$B$13+'[1]Vægt-arket'!$B$11</f>
        <v>0.75</v>
      </c>
      <c r="T1830">
        <v>0</v>
      </c>
    </row>
    <row r="1831" spans="1:20" x14ac:dyDescent="0.35">
      <c r="A1831" s="1">
        <v>44192</v>
      </c>
      <c r="B1831" t="s">
        <v>26</v>
      </c>
      <c r="C1831" s="2">
        <v>115596</v>
      </c>
      <c r="D1831">
        <f t="shared" si="66"/>
        <v>5.0629428063337896</v>
      </c>
      <c r="E1831">
        <f t="shared" si="65"/>
        <v>6.7678754837618982E-4</v>
      </c>
      <c r="F1831">
        <v>6</v>
      </c>
      <c r="G1831">
        <v>4.2</v>
      </c>
      <c r="H1831" s="3">
        <v>1184500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f>'[1]Vægt-arket'!$B$5*'[1]Vægt-arket'!$B$8</f>
        <v>0.15</v>
      </c>
      <c r="O1831">
        <v>1</v>
      </c>
      <c r="P1831">
        <v>8</v>
      </c>
      <c r="Q1831">
        <v>1</v>
      </c>
      <c r="R1831">
        <v>0</v>
      </c>
      <c r="S1831">
        <f>'[1]Vægt-arket'!$B$12*'[1]Vægt-arket'!$B$13+'[1]Vægt-arket'!$B$11</f>
        <v>0.75</v>
      </c>
      <c r="T1831">
        <v>0</v>
      </c>
    </row>
    <row r="1832" spans="1:20" x14ac:dyDescent="0.35">
      <c r="A1832" s="1">
        <v>43887</v>
      </c>
      <c r="B1832" t="s">
        <v>27</v>
      </c>
      <c r="C1832" s="2">
        <v>0</v>
      </c>
      <c r="D1832" t="e">
        <f t="shared" si="66"/>
        <v>#NUM!</v>
      </c>
      <c r="E1832" t="e">
        <f t="shared" si="65"/>
        <v>#NUM!</v>
      </c>
      <c r="F1832">
        <v>2</v>
      </c>
      <c r="G1832">
        <v>2.1</v>
      </c>
      <c r="H1832" s="3">
        <v>1184500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 t="s">
        <v>21</v>
      </c>
      <c r="Q1832">
        <v>0</v>
      </c>
      <c r="R1832">
        <v>0</v>
      </c>
      <c r="S1832">
        <v>0</v>
      </c>
      <c r="T1832">
        <v>0</v>
      </c>
    </row>
    <row r="1833" spans="1:20" x14ac:dyDescent="0.35">
      <c r="A1833" s="1">
        <v>43888</v>
      </c>
      <c r="B1833" t="s">
        <v>27</v>
      </c>
      <c r="C1833" s="2">
        <v>0</v>
      </c>
      <c r="D1833" t="e">
        <f t="shared" si="66"/>
        <v>#NUM!</v>
      </c>
      <c r="E1833" t="e">
        <f t="shared" si="65"/>
        <v>#NUM!</v>
      </c>
      <c r="F1833">
        <v>3</v>
      </c>
      <c r="G1833">
        <v>0.3</v>
      </c>
      <c r="H1833" s="3">
        <v>1184500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 t="s">
        <v>21</v>
      </c>
      <c r="Q1833">
        <v>0</v>
      </c>
      <c r="R1833">
        <v>0</v>
      </c>
      <c r="S1833">
        <v>0</v>
      </c>
      <c r="T1833">
        <v>0</v>
      </c>
    </row>
    <row r="1834" spans="1:20" x14ac:dyDescent="0.35">
      <c r="A1834" s="1">
        <v>43889</v>
      </c>
      <c r="B1834" t="s">
        <v>27</v>
      </c>
      <c r="C1834" s="2">
        <v>0</v>
      </c>
      <c r="D1834" t="e">
        <f t="shared" si="66"/>
        <v>#NUM!</v>
      </c>
      <c r="E1834" t="e">
        <f t="shared" si="65"/>
        <v>#NUM!</v>
      </c>
      <c r="F1834">
        <v>4</v>
      </c>
      <c r="G1834">
        <v>3.4</v>
      </c>
      <c r="H1834" s="3">
        <v>1184500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 t="s">
        <v>21</v>
      </c>
      <c r="Q1834">
        <v>0</v>
      </c>
      <c r="R1834">
        <v>0</v>
      </c>
      <c r="S1834">
        <v>0</v>
      </c>
      <c r="T1834">
        <v>0</v>
      </c>
    </row>
    <row r="1835" spans="1:20" x14ac:dyDescent="0.35">
      <c r="A1835" s="1">
        <v>43891</v>
      </c>
      <c r="B1835" t="s">
        <v>27</v>
      </c>
      <c r="C1835" s="2">
        <v>0</v>
      </c>
      <c r="D1835" t="e">
        <f t="shared" si="66"/>
        <v>#NUM!</v>
      </c>
      <c r="E1835" t="e">
        <f t="shared" si="65"/>
        <v>#NUM!</v>
      </c>
      <c r="F1835">
        <v>6</v>
      </c>
      <c r="G1835">
        <v>5.2</v>
      </c>
      <c r="H1835" s="3">
        <v>1184500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 t="s">
        <v>21</v>
      </c>
      <c r="Q1835">
        <v>0</v>
      </c>
      <c r="R1835">
        <v>0</v>
      </c>
      <c r="S1835">
        <v>0</v>
      </c>
      <c r="T1835">
        <v>0</v>
      </c>
    </row>
    <row r="1836" spans="1:20" x14ac:dyDescent="0.35">
      <c r="A1836" s="1">
        <v>43892</v>
      </c>
      <c r="B1836" t="s">
        <v>27</v>
      </c>
      <c r="C1836" s="2">
        <v>1</v>
      </c>
      <c r="D1836">
        <f t="shared" si="66"/>
        <v>0</v>
      </c>
      <c r="E1836" t="e">
        <f t="shared" si="65"/>
        <v>#NUM!</v>
      </c>
      <c r="F1836">
        <v>0</v>
      </c>
      <c r="G1836">
        <v>4</v>
      </c>
      <c r="H1836" s="3">
        <v>1184500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 t="s">
        <v>21</v>
      </c>
      <c r="Q1836">
        <v>0</v>
      </c>
      <c r="R1836">
        <v>0</v>
      </c>
      <c r="S1836">
        <v>0</v>
      </c>
      <c r="T1836">
        <v>0</v>
      </c>
    </row>
    <row r="1837" spans="1:20" x14ac:dyDescent="0.35">
      <c r="A1837" s="1">
        <v>43893</v>
      </c>
      <c r="B1837" t="s">
        <v>27</v>
      </c>
      <c r="C1837" s="2">
        <v>2</v>
      </c>
      <c r="D1837">
        <f t="shared" si="66"/>
        <v>0.3010299956639812</v>
      </c>
      <c r="E1837">
        <f t="shared" si="65"/>
        <v>0.3010299956639812</v>
      </c>
      <c r="F1837">
        <v>1</v>
      </c>
      <c r="G1837">
        <v>3.5</v>
      </c>
      <c r="H1837" s="3">
        <v>1184500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 t="s">
        <v>21</v>
      </c>
      <c r="Q1837">
        <v>0</v>
      </c>
      <c r="R1837">
        <v>0</v>
      </c>
      <c r="S1837">
        <v>0</v>
      </c>
      <c r="T1837">
        <v>0</v>
      </c>
    </row>
    <row r="1838" spans="1:20" x14ac:dyDescent="0.35">
      <c r="A1838" s="1">
        <v>43894</v>
      </c>
      <c r="B1838" t="s">
        <v>27</v>
      </c>
      <c r="C1838" s="2">
        <v>9</v>
      </c>
      <c r="D1838">
        <f t="shared" si="66"/>
        <v>0.95424250943932487</v>
      </c>
      <c r="E1838">
        <f t="shared" si="65"/>
        <v>0.65321251377534373</v>
      </c>
      <c r="F1838">
        <v>2</v>
      </c>
      <c r="G1838">
        <v>5.2</v>
      </c>
      <c r="H1838" s="3">
        <v>1184500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 t="s">
        <v>21</v>
      </c>
      <c r="Q1838">
        <v>0</v>
      </c>
      <c r="R1838">
        <v>0</v>
      </c>
      <c r="S1838">
        <v>0</v>
      </c>
      <c r="T1838">
        <v>0</v>
      </c>
    </row>
    <row r="1839" spans="1:20" x14ac:dyDescent="0.35">
      <c r="A1839" s="1">
        <v>43895</v>
      </c>
      <c r="B1839" t="s">
        <v>27</v>
      </c>
      <c r="C1839" s="2">
        <v>9</v>
      </c>
      <c r="D1839">
        <f t="shared" si="66"/>
        <v>0.95424250943932487</v>
      </c>
      <c r="E1839">
        <f t="shared" si="65"/>
        <v>0</v>
      </c>
      <c r="F1839">
        <v>3</v>
      </c>
      <c r="G1839">
        <v>3.9</v>
      </c>
      <c r="H1839" s="3">
        <v>1184500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 t="s">
        <v>21</v>
      </c>
      <c r="Q1839">
        <v>0</v>
      </c>
      <c r="R1839">
        <v>0</v>
      </c>
      <c r="S1839">
        <v>0</v>
      </c>
      <c r="T1839">
        <v>0</v>
      </c>
    </row>
    <row r="1840" spans="1:20" x14ac:dyDescent="0.35">
      <c r="A1840" s="1">
        <v>43896</v>
      </c>
      <c r="B1840" t="s">
        <v>27</v>
      </c>
      <c r="C1840" s="2">
        <v>17</v>
      </c>
      <c r="D1840">
        <f t="shared" si="66"/>
        <v>1.2304489213782739</v>
      </c>
      <c r="E1840">
        <f t="shared" si="65"/>
        <v>0.27620641193894901</v>
      </c>
      <c r="F1840">
        <v>4</v>
      </c>
      <c r="G1840">
        <v>4.5</v>
      </c>
      <c r="H1840" s="3">
        <v>1184500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 t="s">
        <v>21</v>
      </c>
      <c r="Q1840">
        <v>0</v>
      </c>
      <c r="R1840">
        <v>0</v>
      </c>
      <c r="S1840">
        <v>0</v>
      </c>
      <c r="T1840">
        <v>0</v>
      </c>
    </row>
    <row r="1841" spans="1:20" x14ac:dyDescent="0.35">
      <c r="A1841" s="1">
        <v>43897</v>
      </c>
      <c r="B1841" t="s">
        <v>27</v>
      </c>
      <c r="C1841" s="2">
        <v>22</v>
      </c>
      <c r="D1841">
        <f t="shared" si="66"/>
        <v>1.3424226808222062</v>
      </c>
      <c r="E1841">
        <f t="shared" si="65"/>
        <v>0.11197375944393229</v>
      </c>
      <c r="F1841">
        <v>5</v>
      </c>
      <c r="G1841">
        <v>4.7</v>
      </c>
      <c r="H1841" s="3">
        <v>1184500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 t="s">
        <v>21</v>
      </c>
      <c r="Q1841">
        <v>0</v>
      </c>
      <c r="R1841">
        <v>0</v>
      </c>
      <c r="S1841">
        <v>0</v>
      </c>
      <c r="T1841">
        <v>0</v>
      </c>
    </row>
    <row r="1842" spans="1:20" x14ac:dyDescent="0.35">
      <c r="A1842" s="1">
        <v>43898</v>
      </c>
      <c r="B1842" t="s">
        <v>27</v>
      </c>
      <c r="C1842" s="2">
        <v>22</v>
      </c>
      <c r="D1842">
        <f t="shared" si="66"/>
        <v>1.3424226808222062</v>
      </c>
      <c r="E1842">
        <f t="shared" si="65"/>
        <v>0</v>
      </c>
      <c r="F1842">
        <v>6</v>
      </c>
      <c r="G1842">
        <v>5.7</v>
      </c>
      <c r="H1842" s="3">
        <v>1184500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 t="s">
        <v>21</v>
      </c>
      <c r="Q1842">
        <v>0</v>
      </c>
      <c r="R1842">
        <v>0</v>
      </c>
      <c r="S1842">
        <v>0</v>
      </c>
      <c r="T1842">
        <v>0</v>
      </c>
    </row>
    <row r="1843" spans="1:20" x14ac:dyDescent="0.35">
      <c r="A1843" s="1">
        <v>43899</v>
      </c>
      <c r="B1843" t="s">
        <v>27</v>
      </c>
      <c r="C1843" s="2">
        <v>25</v>
      </c>
      <c r="D1843">
        <f t="shared" si="66"/>
        <v>1.3979400086720377</v>
      </c>
      <c r="E1843">
        <f t="shared" si="65"/>
        <v>5.5517327849831544E-2</v>
      </c>
      <c r="F1843">
        <v>0</v>
      </c>
      <c r="G1843">
        <v>7</v>
      </c>
      <c r="H1843" s="3">
        <v>1184500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 t="s">
        <v>21</v>
      </c>
      <c r="Q1843">
        <v>0</v>
      </c>
      <c r="R1843">
        <v>0</v>
      </c>
      <c r="S1843">
        <v>0</v>
      </c>
      <c r="T1843">
        <v>0</v>
      </c>
    </row>
    <row r="1844" spans="1:20" x14ac:dyDescent="0.35">
      <c r="A1844" s="1">
        <v>43900</v>
      </c>
      <c r="B1844" t="s">
        <v>27</v>
      </c>
      <c r="C1844" s="2">
        <v>59</v>
      </c>
      <c r="D1844">
        <f t="shared" si="66"/>
        <v>1.7708520116421442</v>
      </c>
      <c r="E1844">
        <f t="shared" si="65"/>
        <v>0.37291200297010652</v>
      </c>
      <c r="F1844">
        <v>1</v>
      </c>
      <c r="G1844">
        <v>5.8</v>
      </c>
      <c r="H1844" s="3">
        <v>1184500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 t="s">
        <v>21</v>
      </c>
      <c r="Q1844">
        <v>0</v>
      </c>
      <c r="R1844">
        <v>0</v>
      </c>
      <c r="S1844">
        <v>0</v>
      </c>
      <c r="T1844">
        <v>0</v>
      </c>
    </row>
    <row r="1845" spans="1:20" x14ac:dyDescent="0.35">
      <c r="A1845" s="1">
        <v>43901</v>
      </c>
      <c r="B1845" t="s">
        <v>27</v>
      </c>
      <c r="C1845" s="2">
        <v>96</v>
      </c>
      <c r="D1845">
        <f t="shared" si="66"/>
        <v>1.9822712330395684</v>
      </c>
      <c r="E1845">
        <f t="shared" si="65"/>
        <v>0.2114192213974242</v>
      </c>
      <c r="F1845">
        <v>2</v>
      </c>
      <c r="G1845">
        <v>7</v>
      </c>
      <c r="H1845" s="3">
        <v>1184500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1</v>
      </c>
      <c r="P1845">
        <v>500</v>
      </c>
      <c r="Q1845">
        <v>0</v>
      </c>
      <c r="R1845">
        <v>0</v>
      </c>
      <c r="S1845">
        <v>0</v>
      </c>
      <c r="T1845">
        <v>0</v>
      </c>
    </row>
    <row r="1846" spans="1:20" x14ac:dyDescent="0.35">
      <c r="A1846" s="1">
        <v>43902</v>
      </c>
      <c r="B1846" t="s">
        <v>27</v>
      </c>
      <c r="C1846" s="2">
        <v>128</v>
      </c>
      <c r="D1846">
        <f t="shared" si="66"/>
        <v>2.1072099696478683</v>
      </c>
      <c r="E1846">
        <f t="shared" si="65"/>
        <v>0.12493873660829991</v>
      </c>
      <c r="F1846">
        <v>3</v>
      </c>
      <c r="G1846">
        <v>7</v>
      </c>
      <c r="H1846" s="3">
        <v>1184500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1</v>
      </c>
      <c r="P1846">
        <v>500</v>
      </c>
      <c r="Q1846">
        <v>0</v>
      </c>
      <c r="R1846">
        <v>0</v>
      </c>
      <c r="S1846">
        <v>0</v>
      </c>
      <c r="T1846">
        <v>0</v>
      </c>
    </row>
    <row r="1847" spans="1:20" x14ac:dyDescent="0.35">
      <c r="A1847" s="1">
        <v>43903</v>
      </c>
      <c r="B1847" t="s">
        <v>27</v>
      </c>
      <c r="C1847" s="2">
        <v>170</v>
      </c>
      <c r="D1847">
        <f t="shared" si="66"/>
        <v>2.2304489213782741</v>
      </c>
      <c r="E1847">
        <f t="shared" si="65"/>
        <v>0.12323895173040578</v>
      </c>
      <c r="F1847">
        <v>4</v>
      </c>
      <c r="G1847">
        <v>4.2</v>
      </c>
      <c r="H1847" s="3">
        <v>1184500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1</v>
      </c>
      <c r="P1847">
        <v>500</v>
      </c>
      <c r="Q1847">
        <v>0</v>
      </c>
      <c r="R1847">
        <v>0</v>
      </c>
      <c r="S1847">
        <v>0</v>
      </c>
      <c r="T1847">
        <v>0</v>
      </c>
    </row>
    <row r="1848" spans="1:20" x14ac:dyDescent="0.35">
      <c r="A1848" s="1">
        <v>43904</v>
      </c>
      <c r="B1848" t="s">
        <v>27</v>
      </c>
      <c r="C1848" s="2">
        <v>195</v>
      </c>
      <c r="D1848">
        <f t="shared" si="66"/>
        <v>2.2900346113625178</v>
      </c>
      <c r="E1848">
        <f t="shared" si="65"/>
        <v>5.9585689984243739E-2</v>
      </c>
      <c r="F1848">
        <v>5</v>
      </c>
      <c r="G1848">
        <v>0.6</v>
      </c>
      <c r="H1848" s="3">
        <v>1184500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1</v>
      </c>
      <c r="P1848">
        <v>500</v>
      </c>
      <c r="Q1848">
        <v>0</v>
      </c>
      <c r="R1848">
        <v>0</v>
      </c>
      <c r="S1848">
        <v>0</v>
      </c>
      <c r="T1848">
        <v>0</v>
      </c>
    </row>
    <row r="1849" spans="1:20" x14ac:dyDescent="0.35">
      <c r="A1849" s="1">
        <v>43905</v>
      </c>
      <c r="B1849" t="s">
        <v>27</v>
      </c>
      <c r="C1849" s="2">
        <v>199</v>
      </c>
      <c r="D1849">
        <f t="shared" si="66"/>
        <v>2.2988530764097068</v>
      </c>
      <c r="E1849">
        <f t="shared" si="65"/>
        <v>8.8184650471889725E-3</v>
      </c>
      <c r="F1849">
        <v>6</v>
      </c>
      <c r="G1849">
        <v>5.6</v>
      </c>
      <c r="H1849" s="3">
        <v>1184500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</v>
      </c>
      <c r="P1849">
        <v>500</v>
      </c>
      <c r="Q1849">
        <v>0</v>
      </c>
      <c r="R1849">
        <v>0</v>
      </c>
      <c r="S1849">
        <v>0</v>
      </c>
      <c r="T1849">
        <v>0</v>
      </c>
    </row>
    <row r="1850" spans="1:20" x14ac:dyDescent="0.35">
      <c r="A1850" s="1">
        <v>43906</v>
      </c>
      <c r="B1850" t="s">
        <v>27</v>
      </c>
      <c r="C1850" s="2">
        <v>202</v>
      </c>
      <c r="D1850">
        <f t="shared" si="66"/>
        <v>2.3053513694466239</v>
      </c>
      <c r="E1850">
        <f t="shared" si="65"/>
        <v>6.4982930369170688E-3</v>
      </c>
      <c r="F1850">
        <v>0</v>
      </c>
      <c r="G1850">
        <v>8.4</v>
      </c>
      <c r="H1850" s="3">
        <v>1184500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1</v>
      </c>
      <c r="P1850">
        <v>500</v>
      </c>
      <c r="Q1850">
        <v>0</v>
      </c>
      <c r="R1850">
        <v>0</v>
      </c>
      <c r="S1850">
        <v>0</v>
      </c>
      <c r="T1850">
        <v>0</v>
      </c>
    </row>
    <row r="1851" spans="1:20" x14ac:dyDescent="0.35">
      <c r="A1851" s="1">
        <v>43907</v>
      </c>
      <c r="B1851" t="s">
        <v>27</v>
      </c>
      <c r="C1851" s="2">
        <v>208</v>
      </c>
      <c r="D1851">
        <f t="shared" si="66"/>
        <v>2.3180633349627615</v>
      </c>
      <c r="E1851">
        <f t="shared" ref="E1851:E1914" si="67">D1851-D1850</f>
        <v>1.2711965516137624E-2</v>
      </c>
      <c r="F1851">
        <v>1</v>
      </c>
      <c r="G1851">
        <v>7.4</v>
      </c>
      <c r="H1851" s="3">
        <v>1184500</v>
      </c>
      <c r="I1851">
        <v>0</v>
      </c>
      <c r="J1851">
        <v>0</v>
      </c>
      <c r="K1851">
        <v>0</v>
      </c>
      <c r="L1851">
        <v>0</v>
      </c>
      <c r="M1851">
        <f>'[1]Skole-arket'!$D$17/'[1]Skole-arket'!$H$11</f>
        <v>0.15390184461420811</v>
      </c>
      <c r="N1851">
        <v>0</v>
      </c>
      <c r="O1851">
        <v>1</v>
      </c>
      <c r="P1851">
        <v>500</v>
      </c>
      <c r="Q1851">
        <v>0</v>
      </c>
      <c r="R1851">
        <v>0</v>
      </c>
      <c r="S1851">
        <f>'[1]Vægt-arket'!$B$11+'[1]Vægt-arket'!$B$12*'[1]Vægt-arket'!$B$13</f>
        <v>0.75</v>
      </c>
      <c r="T1851">
        <v>0</v>
      </c>
    </row>
    <row r="1852" spans="1:20" x14ac:dyDescent="0.35">
      <c r="A1852" s="1">
        <v>43908</v>
      </c>
      <c r="B1852" t="s">
        <v>27</v>
      </c>
      <c r="C1852" s="2">
        <v>216</v>
      </c>
      <c r="D1852">
        <f t="shared" si="66"/>
        <v>2.3344537511509307</v>
      </c>
      <c r="E1852">
        <f t="shared" si="67"/>
        <v>1.6390416188169166E-2</v>
      </c>
      <c r="F1852">
        <v>2</v>
      </c>
      <c r="G1852">
        <v>8</v>
      </c>
      <c r="H1852" s="3">
        <v>1184500</v>
      </c>
      <c r="I1852">
        <v>0</v>
      </c>
      <c r="J1852">
        <v>0</v>
      </c>
      <c r="K1852">
        <v>0</v>
      </c>
      <c r="L1852">
        <v>0</v>
      </c>
      <c r="M1852">
        <f>'[1]Skole-arket'!$D$17/'[1]Skole-arket'!$H$11</f>
        <v>0.15390184461420811</v>
      </c>
      <c r="N1852">
        <v>0</v>
      </c>
      <c r="O1852">
        <v>1</v>
      </c>
      <c r="P1852">
        <v>500</v>
      </c>
      <c r="Q1852">
        <v>0</v>
      </c>
      <c r="R1852">
        <v>0</v>
      </c>
      <c r="S1852">
        <f>'[1]Vægt-arket'!$B$11+'[1]Vægt-arket'!$B$12*'[1]Vægt-arket'!$B$13</f>
        <v>0.75</v>
      </c>
      <c r="T1852">
        <v>0</v>
      </c>
    </row>
    <row r="1853" spans="1:20" x14ac:dyDescent="0.35">
      <c r="A1853" s="1">
        <v>43909</v>
      </c>
      <c r="B1853" t="s">
        <v>27</v>
      </c>
      <c r="C1853" s="2">
        <v>218</v>
      </c>
      <c r="D1853">
        <f t="shared" si="66"/>
        <v>2.3384564936046046</v>
      </c>
      <c r="E1853">
        <f t="shared" si="67"/>
        <v>4.0027424536739353E-3</v>
      </c>
      <c r="F1853">
        <v>3</v>
      </c>
      <c r="G1853">
        <v>6.7</v>
      </c>
      <c r="H1853" s="3">
        <v>1184500</v>
      </c>
      <c r="I1853">
        <v>0</v>
      </c>
      <c r="J1853">
        <v>0</v>
      </c>
      <c r="K1853">
        <v>0</v>
      </c>
      <c r="L1853">
        <v>0</v>
      </c>
      <c r="M1853">
        <f>'[1]Skole-arket'!$D$17/'[1]Skole-arket'!$H$11</f>
        <v>0.15390184461420811</v>
      </c>
      <c r="N1853">
        <v>0</v>
      </c>
      <c r="O1853">
        <v>1</v>
      </c>
      <c r="P1853">
        <v>500</v>
      </c>
      <c r="Q1853">
        <v>0</v>
      </c>
      <c r="R1853">
        <v>0</v>
      </c>
      <c r="S1853">
        <f>'[1]Vægt-arket'!$B$11+'[1]Vægt-arket'!$B$12*'[1]Vægt-arket'!$B$13</f>
        <v>0.75</v>
      </c>
      <c r="T1853">
        <v>0</v>
      </c>
    </row>
    <row r="1854" spans="1:20" x14ac:dyDescent="0.35">
      <c r="A1854" s="1">
        <v>43910</v>
      </c>
      <c r="B1854" t="s">
        <v>27</v>
      </c>
      <c r="C1854" s="2">
        <v>223</v>
      </c>
      <c r="D1854">
        <f t="shared" si="66"/>
        <v>2.3483048630481607</v>
      </c>
      <c r="E1854">
        <f t="shared" si="67"/>
        <v>9.8483694435560487E-3</v>
      </c>
      <c r="F1854">
        <v>4</v>
      </c>
      <c r="G1854">
        <v>5.2</v>
      </c>
      <c r="H1854" s="3">
        <v>1184500</v>
      </c>
      <c r="I1854">
        <v>0</v>
      </c>
      <c r="J1854">
        <v>0</v>
      </c>
      <c r="K1854">
        <v>0</v>
      </c>
      <c r="L1854">
        <v>0</v>
      </c>
      <c r="M1854">
        <f>'[1]Skole-arket'!$D$17/'[1]Skole-arket'!$H$11</f>
        <v>0.15390184461420811</v>
      </c>
      <c r="N1854">
        <v>0</v>
      </c>
      <c r="O1854">
        <v>1</v>
      </c>
      <c r="P1854">
        <v>500</v>
      </c>
      <c r="Q1854">
        <v>0</v>
      </c>
      <c r="R1854">
        <v>0</v>
      </c>
      <c r="S1854">
        <f>'[1]Vægt-arket'!$B$11+'[1]Vægt-arket'!$B$12*'[1]Vægt-arket'!$B$13</f>
        <v>0.75</v>
      </c>
      <c r="T1854">
        <v>0</v>
      </c>
    </row>
    <row r="1855" spans="1:20" x14ac:dyDescent="0.35">
      <c r="A1855" s="1">
        <v>43911</v>
      </c>
      <c r="B1855" t="s">
        <v>27</v>
      </c>
      <c r="C1855" s="2">
        <v>228</v>
      </c>
      <c r="D1855">
        <f t="shared" si="66"/>
        <v>2.357934847000454</v>
      </c>
      <c r="E1855">
        <f t="shared" si="67"/>
        <v>9.6299839522933084E-3</v>
      </c>
      <c r="F1855">
        <v>5</v>
      </c>
      <c r="G1855">
        <v>3</v>
      </c>
      <c r="H1855" s="3">
        <v>1184500</v>
      </c>
      <c r="I1855">
        <v>0</v>
      </c>
      <c r="J1855">
        <v>0</v>
      </c>
      <c r="K1855">
        <v>0</v>
      </c>
      <c r="L1855">
        <v>0</v>
      </c>
      <c r="M1855">
        <f>'[1]Skole-arket'!$D$17/'[1]Skole-arket'!$H$11</f>
        <v>0.15390184461420811</v>
      </c>
      <c r="N1855">
        <v>0</v>
      </c>
      <c r="O1855">
        <v>1</v>
      </c>
      <c r="P1855">
        <v>500</v>
      </c>
      <c r="Q1855">
        <v>0</v>
      </c>
      <c r="R1855">
        <v>0</v>
      </c>
      <c r="S1855">
        <f>'[1]Vægt-arket'!$B$11+'[1]Vægt-arket'!$B$12*'[1]Vægt-arket'!$B$13</f>
        <v>0.75</v>
      </c>
      <c r="T1855">
        <v>0</v>
      </c>
    </row>
    <row r="1856" spans="1:20" x14ac:dyDescent="0.35">
      <c r="A1856" s="1">
        <v>43912</v>
      </c>
      <c r="B1856" t="s">
        <v>27</v>
      </c>
      <c r="C1856" s="2">
        <v>231</v>
      </c>
      <c r="D1856">
        <f t="shared" si="66"/>
        <v>2.3636119798921444</v>
      </c>
      <c r="E1856">
        <f t="shared" si="67"/>
        <v>5.6771328916904729E-3</v>
      </c>
      <c r="F1856">
        <v>6</v>
      </c>
      <c r="G1856">
        <v>0.8</v>
      </c>
      <c r="H1856" s="3">
        <v>1184500</v>
      </c>
      <c r="I1856">
        <v>0</v>
      </c>
      <c r="J1856">
        <v>0</v>
      </c>
      <c r="K1856">
        <v>0</v>
      </c>
      <c r="L1856">
        <v>0</v>
      </c>
      <c r="M1856">
        <f>'[1]Skole-arket'!$D$17/'[1]Skole-arket'!$H$11</f>
        <v>0.15390184461420811</v>
      </c>
      <c r="N1856">
        <v>0</v>
      </c>
      <c r="O1856">
        <v>1</v>
      </c>
      <c r="P1856">
        <v>500</v>
      </c>
      <c r="Q1856">
        <v>0</v>
      </c>
      <c r="R1856">
        <v>0</v>
      </c>
      <c r="S1856">
        <f>'[1]Vægt-arket'!$B$11+'[1]Vægt-arket'!$B$12*'[1]Vægt-arket'!$B$13</f>
        <v>0.75</v>
      </c>
      <c r="T1856">
        <v>0</v>
      </c>
    </row>
    <row r="1857" spans="1:20" x14ac:dyDescent="0.35">
      <c r="A1857" s="1">
        <v>43913</v>
      </c>
      <c r="B1857" t="s">
        <v>27</v>
      </c>
      <c r="C1857" s="2">
        <v>238</v>
      </c>
      <c r="D1857">
        <f t="shared" si="66"/>
        <v>2.3765769570565118</v>
      </c>
      <c r="E1857">
        <f t="shared" si="67"/>
        <v>1.2964977164367397E-2</v>
      </c>
      <c r="F1857">
        <v>0</v>
      </c>
      <c r="G1857">
        <v>1</v>
      </c>
      <c r="H1857" s="3">
        <v>1184500</v>
      </c>
      <c r="I1857">
        <v>0</v>
      </c>
      <c r="J1857">
        <v>0</v>
      </c>
      <c r="K1857">
        <v>0</v>
      </c>
      <c r="L1857">
        <v>0</v>
      </c>
      <c r="M1857">
        <f>'[1]Skole-arket'!$D$17/'[1]Skole-arket'!$H$11</f>
        <v>0.15390184461420811</v>
      </c>
      <c r="N1857">
        <v>0</v>
      </c>
      <c r="O1857">
        <v>1</v>
      </c>
      <c r="P1857">
        <v>500</v>
      </c>
      <c r="Q1857">
        <v>0</v>
      </c>
      <c r="R1857">
        <v>0</v>
      </c>
      <c r="S1857">
        <f>'[1]Vægt-arket'!$B$11+'[1]Vægt-arket'!$B$12*'[1]Vægt-arket'!$B$13</f>
        <v>0.75</v>
      </c>
      <c r="T1857">
        <v>0</v>
      </c>
    </row>
    <row r="1858" spans="1:20" x14ac:dyDescent="0.35">
      <c r="A1858" s="1">
        <v>43914</v>
      </c>
      <c r="B1858" t="s">
        <v>27</v>
      </c>
      <c r="C1858" s="2">
        <v>243</v>
      </c>
      <c r="D1858">
        <f t="shared" si="66"/>
        <v>2.3856062735983121</v>
      </c>
      <c r="E1858">
        <f t="shared" si="67"/>
        <v>9.0293165418002808E-3</v>
      </c>
      <c r="F1858">
        <v>1</v>
      </c>
      <c r="G1858">
        <v>1.8</v>
      </c>
      <c r="H1858" s="3">
        <v>1184500</v>
      </c>
      <c r="I1858">
        <v>0</v>
      </c>
      <c r="J1858">
        <v>0</v>
      </c>
      <c r="K1858">
        <v>0</v>
      </c>
      <c r="L1858">
        <v>0</v>
      </c>
      <c r="M1858">
        <f>'[1]Skole-arket'!$D$17/'[1]Skole-arket'!$H$11</f>
        <v>0.15390184461420811</v>
      </c>
      <c r="N1858">
        <v>0</v>
      </c>
      <c r="O1858">
        <v>1</v>
      </c>
      <c r="P1858">
        <v>500</v>
      </c>
      <c r="Q1858">
        <v>0</v>
      </c>
      <c r="R1858">
        <v>0</v>
      </c>
      <c r="S1858">
        <f>'[1]Vægt-arket'!$B$11+'[1]Vægt-arket'!$B$12*'[1]Vægt-arket'!$B$13</f>
        <v>0.75</v>
      </c>
      <c r="T1858">
        <v>0</v>
      </c>
    </row>
    <row r="1859" spans="1:20" x14ac:dyDescent="0.35">
      <c r="A1859" s="1">
        <v>43915</v>
      </c>
      <c r="B1859" t="s">
        <v>27</v>
      </c>
      <c r="C1859" s="2">
        <v>256</v>
      </c>
      <c r="D1859">
        <f t="shared" ref="D1859:D1922" si="68">LOG(C1859)</f>
        <v>2.4082399653118496</v>
      </c>
      <c r="E1859">
        <f t="shared" si="67"/>
        <v>2.2633691713537463E-2</v>
      </c>
      <c r="F1859">
        <v>2</v>
      </c>
      <c r="G1859">
        <v>2.7</v>
      </c>
      <c r="H1859" s="3">
        <v>1184500</v>
      </c>
      <c r="I1859">
        <v>0</v>
      </c>
      <c r="J1859">
        <v>0</v>
      </c>
      <c r="K1859">
        <v>0</v>
      </c>
      <c r="L1859">
        <v>0</v>
      </c>
      <c r="M1859">
        <f>'[1]Skole-arket'!$D$17/'[1]Skole-arket'!$H$11</f>
        <v>0.15390184461420811</v>
      </c>
      <c r="N1859">
        <v>0</v>
      </c>
      <c r="O1859">
        <v>1</v>
      </c>
      <c r="P1859">
        <v>500</v>
      </c>
      <c r="Q1859">
        <v>0</v>
      </c>
      <c r="R1859">
        <v>0</v>
      </c>
      <c r="S1859">
        <f>'[1]Vægt-arket'!$B$11+'[1]Vægt-arket'!$B$12*'[1]Vægt-arket'!$B$13</f>
        <v>0.75</v>
      </c>
      <c r="T1859">
        <v>0</v>
      </c>
    </row>
    <row r="1860" spans="1:20" x14ac:dyDescent="0.35">
      <c r="A1860" s="1">
        <v>43916</v>
      </c>
      <c r="B1860" t="s">
        <v>27</v>
      </c>
      <c r="C1860" s="2">
        <v>263</v>
      </c>
      <c r="D1860">
        <f t="shared" si="68"/>
        <v>2.419955748489758</v>
      </c>
      <c r="E1860">
        <f t="shared" si="67"/>
        <v>1.1715783177908445E-2</v>
      </c>
      <c r="F1860">
        <v>3</v>
      </c>
      <c r="G1860">
        <v>4.0999999999999996</v>
      </c>
      <c r="H1860" s="3">
        <v>1184500</v>
      </c>
      <c r="I1860">
        <v>0</v>
      </c>
      <c r="J1860">
        <v>0</v>
      </c>
      <c r="K1860">
        <v>0</v>
      </c>
      <c r="L1860">
        <v>0</v>
      </c>
      <c r="M1860">
        <f>'[1]Skole-arket'!$D$17/'[1]Skole-arket'!$H$11</f>
        <v>0.15390184461420811</v>
      </c>
      <c r="N1860">
        <v>0</v>
      </c>
      <c r="O1860">
        <v>1</v>
      </c>
      <c r="P1860">
        <v>500</v>
      </c>
      <c r="Q1860">
        <v>0</v>
      </c>
      <c r="R1860">
        <v>0</v>
      </c>
      <c r="S1860">
        <f>'[1]Vægt-arket'!$B$11+'[1]Vægt-arket'!$B$12*'[1]Vægt-arket'!$B$13</f>
        <v>0.75</v>
      </c>
      <c r="T1860">
        <v>0</v>
      </c>
    </row>
    <row r="1861" spans="1:20" x14ac:dyDescent="0.35">
      <c r="A1861" s="1">
        <v>43917</v>
      </c>
      <c r="B1861" t="s">
        <v>27</v>
      </c>
      <c r="C1861" s="2">
        <v>272</v>
      </c>
      <c r="D1861">
        <f t="shared" si="68"/>
        <v>2.4345689040341987</v>
      </c>
      <c r="E1861">
        <f t="shared" si="67"/>
        <v>1.4613155544440648E-2</v>
      </c>
      <c r="F1861">
        <v>4</v>
      </c>
      <c r="G1861">
        <v>6.8</v>
      </c>
      <c r="H1861" s="3">
        <v>1184500</v>
      </c>
      <c r="I1861">
        <v>0</v>
      </c>
      <c r="J1861">
        <v>0</v>
      </c>
      <c r="K1861">
        <v>0</v>
      </c>
      <c r="L1861">
        <v>0</v>
      </c>
      <c r="M1861">
        <f>'[1]Skole-arket'!$D$17/'[1]Skole-arket'!$H$11</f>
        <v>0.15390184461420811</v>
      </c>
      <c r="N1861">
        <v>0</v>
      </c>
      <c r="O1861">
        <v>1</v>
      </c>
      <c r="P1861">
        <v>500</v>
      </c>
      <c r="Q1861">
        <v>0</v>
      </c>
      <c r="R1861">
        <v>0</v>
      </c>
      <c r="S1861">
        <f>'[1]Vægt-arket'!$B$11+'[1]Vægt-arket'!$B$12*'[1]Vægt-arket'!$B$13</f>
        <v>0.75</v>
      </c>
      <c r="T1861">
        <v>0</v>
      </c>
    </row>
    <row r="1862" spans="1:20" x14ac:dyDescent="0.35">
      <c r="A1862" s="1">
        <v>43918</v>
      </c>
      <c r="B1862" t="s">
        <v>27</v>
      </c>
      <c r="C1862" s="2">
        <v>274</v>
      </c>
      <c r="D1862">
        <f t="shared" si="68"/>
        <v>2.4377505628203879</v>
      </c>
      <c r="E1862">
        <f t="shared" si="67"/>
        <v>3.1816587861892565E-3</v>
      </c>
      <c r="F1862">
        <v>5</v>
      </c>
      <c r="G1862">
        <v>4.9000000000000004</v>
      </c>
      <c r="H1862" s="3">
        <v>1184500</v>
      </c>
      <c r="I1862">
        <v>0</v>
      </c>
      <c r="J1862">
        <v>0</v>
      </c>
      <c r="K1862">
        <v>0</v>
      </c>
      <c r="L1862">
        <v>0</v>
      </c>
      <c r="M1862">
        <f>'[1]Skole-arket'!$D$17/'[1]Skole-arket'!$H$11</f>
        <v>0.15390184461420811</v>
      </c>
      <c r="N1862">
        <v>0</v>
      </c>
      <c r="O1862">
        <v>1</v>
      </c>
      <c r="P1862">
        <v>500</v>
      </c>
      <c r="Q1862">
        <v>0</v>
      </c>
      <c r="R1862">
        <v>0</v>
      </c>
      <c r="S1862">
        <f>'[1]Vægt-arket'!$B$11+'[1]Vægt-arket'!$B$12*'[1]Vægt-arket'!$B$13</f>
        <v>0.75</v>
      </c>
      <c r="T1862">
        <v>0</v>
      </c>
    </row>
    <row r="1863" spans="1:20" x14ac:dyDescent="0.35">
      <c r="A1863" s="1">
        <v>43919</v>
      </c>
      <c r="B1863" t="s">
        <v>27</v>
      </c>
      <c r="C1863" s="2">
        <v>277</v>
      </c>
      <c r="D1863">
        <f t="shared" si="68"/>
        <v>2.4424797690644486</v>
      </c>
      <c r="E1863">
        <f t="shared" si="67"/>
        <v>4.7292062440607019E-3</v>
      </c>
      <c r="F1863">
        <v>6</v>
      </c>
      <c r="G1863">
        <v>2.8</v>
      </c>
      <c r="H1863" s="3">
        <v>1184500</v>
      </c>
      <c r="I1863">
        <v>0</v>
      </c>
      <c r="J1863">
        <v>0</v>
      </c>
      <c r="K1863">
        <v>0</v>
      </c>
      <c r="L1863">
        <v>0</v>
      </c>
      <c r="M1863">
        <f>'[1]Skole-arket'!$D$17/'[1]Skole-arket'!$H$11</f>
        <v>0.15390184461420811</v>
      </c>
      <c r="N1863">
        <v>0</v>
      </c>
      <c r="O1863">
        <v>1</v>
      </c>
      <c r="P1863">
        <v>50</v>
      </c>
      <c r="Q1863">
        <v>0</v>
      </c>
      <c r="R1863">
        <v>0</v>
      </c>
      <c r="S1863">
        <f>'[1]Vægt-arket'!$B$11+'[1]Vægt-arket'!$B$12*'[1]Vægt-arket'!$B$13</f>
        <v>0.75</v>
      </c>
      <c r="T1863">
        <v>0</v>
      </c>
    </row>
    <row r="1864" spans="1:20" x14ac:dyDescent="0.35">
      <c r="A1864" s="1">
        <v>43920</v>
      </c>
      <c r="B1864" t="s">
        <v>27</v>
      </c>
      <c r="C1864" s="2">
        <v>282</v>
      </c>
      <c r="D1864">
        <f t="shared" si="68"/>
        <v>2.4502491083193609</v>
      </c>
      <c r="E1864">
        <f t="shared" si="67"/>
        <v>7.7693392549122997E-3</v>
      </c>
      <c r="F1864">
        <v>0</v>
      </c>
      <c r="G1864">
        <v>3.6</v>
      </c>
      <c r="H1864" s="3">
        <v>1184500</v>
      </c>
      <c r="I1864">
        <v>0</v>
      </c>
      <c r="J1864">
        <v>0</v>
      </c>
      <c r="K1864">
        <v>0</v>
      </c>
      <c r="L1864">
        <v>0</v>
      </c>
      <c r="M1864">
        <f>'[1]Skole-arket'!$D$17/'[1]Skole-arket'!$H$11</f>
        <v>0.15390184461420811</v>
      </c>
      <c r="N1864">
        <v>0</v>
      </c>
      <c r="O1864">
        <v>1</v>
      </c>
      <c r="P1864">
        <v>50</v>
      </c>
      <c r="Q1864">
        <v>0</v>
      </c>
      <c r="R1864">
        <v>0</v>
      </c>
      <c r="S1864">
        <f>'[1]Vægt-arket'!$B$11+'[1]Vægt-arket'!$B$12*'[1]Vægt-arket'!$B$13</f>
        <v>0.75</v>
      </c>
      <c r="T1864">
        <v>0</v>
      </c>
    </row>
    <row r="1865" spans="1:20" x14ac:dyDescent="0.35">
      <c r="A1865" s="1">
        <v>43921</v>
      </c>
      <c r="B1865" t="s">
        <v>27</v>
      </c>
      <c r="C1865" s="2">
        <v>289</v>
      </c>
      <c r="D1865">
        <f t="shared" si="68"/>
        <v>2.4608978427565478</v>
      </c>
      <c r="E1865">
        <f t="shared" si="67"/>
        <v>1.0648734437186835E-2</v>
      </c>
      <c r="F1865">
        <v>1</v>
      </c>
      <c r="G1865">
        <v>3.1</v>
      </c>
      <c r="H1865" s="3">
        <v>1184500</v>
      </c>
      <c r="I1865">
        <v>0</v>
      </c>
      <c r="J1865">
        <v>0</v>
      </c>
      <c r="K1865">
        <v>0</v>
      </c>
      <c r="L1865">
        <v>0</v>
      </c>
      <c r="M1865">
        <f>'[1]Skole-arket'!$D$17/'[1]Skole-arket'!$H$11</f>
        <v>0.15390184461420811</v>
      </c>
      <c r="N1865">
        <v>0</v>
      </c>
      <c r="O1865">
        <v>1</v>
      </c>
      <c r="P1865">
        <v>50</v>
      </c>
      <c r="Q1865">
        <v>0</v>
      </c>
      <c r="R1865">
        <v>0</v>
      </c>
      <c r="S1865">
        <f>'[1]Vægt-arket'!$B$11+'[1]Vægt-arket'!$B$12*'[1]Vægt-arket'!$B$13</f>
        <v>0.75</v>
      </c>
      <c r="T1865">
        <v>0</v>
      </c>
    </row>
    <row r="1866" spans="1:20" x14ac:dyDescent="0.35">
      <c r="A1866" s="1">
        <v>43922</v>
      </c>
      <c r="B1866" t="s">
        <v>27</v>
      </c>
      <c r="C1866" s="2">
        <v>297</v>
      </c>
      <c r="D1866">
        <f t="shared" si="68"/>
        <v>2.4727564493172123</v>
      </c>
      <c r="E1866">
        <f t="shared" si="67"/>
        <v>1.1858606560664509E-2</v>
      </c>
      <c r="F1866">
        <v>2</v>
      </c>
      <c r="G1866">
        <v>6.6</v>
      </c>
      <c r="H1866" s="3">
        <v>1184500</v>
      </c>
      <c r="I1866">
        <v>0</v>
      </c>
      <c r="J1866">
        <v>0</v>
      </c>
      <c r="K1866">
        <v>0</v>
      </c>
      <c r="L1866">
        <v>0</v>
      </c>
      <c r="M1866">
        <f>'[1]Skole-arket'!$D$17/'[1]Skole-arket'!$H$11</f>
        <v>0.15390184461420811</v>
      </c>
      <c r="N1866">
        <v>0</v>
      </c>
      <c r="O1866">
        <v>1</v>
      </c>
      <c r="P1866">
        <v>50</v>
      </c>
      <c r="Q1866">
        <v>0</v>
      </c>
      <c r="R1866">
        <v>0</v>
      </c>
      <c r="S1866">
        <f>'[1]Vægt-arket'!$B$11+'[1]Vægt-arket'!$B$12*'[1]Vægt-arket'!$B$13</f>
        <v>0.75</v>
      </c>
      <c r="T1866">
        <v>0</v>
      </c>
    </row>
    <row r="1867" spans="1:20" x14ac:dyDescent="0.35">
      <c r="A1867" s="1">
        <v>43923</v>
      </c>
      <c r="B1867" t="s">
        <v>27</v>
      </c>
      <c r="C1867" s="2">
        <v>305</v>
      </c>
      <c r="D1867">
        <f t="shared" si="68"/>
        <v>2.4842998393467859</v>
      </c>
      <c r="E1867">
        <f t="shared" si="67"/>
        <v>1.1543390029573608E-2</v>
      </c>
      <c r="F1867">
        <v>3</v>
      </c>
      <c r="G1867">
        <v>6.1</v>
      </c>
      <c r="H1867" s="3">
        <v>1184500</v>
      </c>
      <c r="I1867">
        <v>0</v>
      </c>
      <c r="J1867">
        <v>0</v>
      </c>
      <c r="K1867">
        <v>0</v>
      </c>
      <c r="L1867">
        <v>0</v>
      </c>
      <c r="M1867">
        <f>'[1]Skole-arket'!$D$17/'[1]Skole-arket'!$H$11</f>
        <v>0.15390184461420811</v>
      </c>
      <c r="N1867">
        <v>0</v>
      </c>
      <c r="O1867">
        <v>1</v>
      </c>
      <c r="P1867">
        <v>50</v>
      </c>
      <c r="Q1867">
        <v>0</v>
      </c>
      <c r="R1867">
        <v>0</v>
      </c>
      <c r="S1867">
        <f>'[1]Vægt-arket'!$B$11+'[1]Vægt-arket'!$B$12*'[1]Vægt-arket'!$B$13</f>
        <v>0.75</v>
      </c>
      <c r="T1867">
        <v>0</v>
      </c>
    </row>
    <row r="1868" spans="1:20" x14ac:dyDescent="0.35">
      <c r="A1868" s="1">
        <v>43924</v>
      </c>
      <c r="B1868" t="s">
        <v>27</v>
      </c>
      <c r="C1868" s="2">
        <v>329</v>
      </c>
      <c r="D1868">
        <f t="shared" si="68"/>
        <v>2.5171958979499744</v>
      </c>
      <c r="E1868">
        <f t="shared" si="67"/>
        <v>3.289605860318856E-2</v>
      </c>
      <c r="F1868">
        <v>4</v>
      </c>
      <c r="G1868">
        <v>5.4</v>
      </c>
      <c r="H1868" s="3">
        <v>1184500</v>
      </c>
      <c r="I1868">
        <v>0</v>
      </c>
      <c r="J1868">
        <v>0</v>
      </c>
      <c r="K1868">
        <v>0</v>
      </c>
      <c r="L1868">
        <v>0</v>
      </c>
      <c r="M1868">
        <f>'[1]Skole-arket'!$D$17/'[1]Skole-arket'!$H$11</f>
        <v>0.15390184461420811</v>
      </c>
      <c r="N1868">
        <v>0</v>
      </c>
      <c r="O1868">
        <v>1</v>
      </c>
      <c r="P1868">
        <v>50</v>
      </c>
      <c r="Q1868">
        <v>0</v>
      </c>
      <c r="R1868">
        <v>0</v>
      </c>
      <c r="S1868">
        <f>'[1]Vægt-arket'!$B$11+'[1]Vægt-arket'!$B$12*'[1]Vægt-arket'!$B$13</f>
        <v>0.75</v>
      </c>
      <c r="T1868">
        <v>0</v>
      </c>
    </row>
    <row r="1869" spans="1:20" x14ac:dyDescent="0.35">
      <c r="A1869" s="1">
        <v>43925</v>
      </c>
      <c r="B1869" t="s">
        <v>27</v>
      </c>
      <c r="C1869" s="2">
        <v>341</v>
      </c>
      <c r="D1869">
        <f t="shared" si="68"/>
        <v>2.5327543789924976</v>
      </c>
      <c r="E1869">
        <f t="shared" si="67"/>
        <v>1.5558481042523109E-2</v>
      </c>
      <c r="F1869">
        <v>5</v>
      </c>
      <c r="G1869">
        <v>5.3</v>
      </c>
      <c r="H1869" s="3">
        <v>1184500</v>
      </c>
      <c r="I1869">
        <v>0</v>
      </c>
      <c r="J1869">
        <v>0</v>
      </c>
      <c r="K1869">
        <v>0</v>
      </c>
      <c r="L1869">
        <v>0</v>
      </c>
      <c r="M1869">
        <f>'[1]Skole-arket'!$D$17/'[1]Skole-arket'!$H$11</f>
        <v>0.15390184461420811</v>
      </c>
      <c r="N1869">
        <v>0</v>
      </c>
      <c r="O1869">
        <v>1</v>
      </c>
      <c r="P1869">
        <v>50</v>
      </c>
      <c r="Q1869">
        <v>0</v>
      </c>
      <c r="R1869">
        <v>0</v>
      </c>
      <c r="S1869">
        <f>'[1]Vægt-arket'!$B$11+'[1]Vægt-arket'!$B$12*'[1]Vægt-arket'!$B$13</f>
        <v>0.75</v>
      </c>
      <c r="T1869">
        <v>0</v>
      </c>
    </row>
    <row r="1870" spans="1:20" x14ac:dyDescent="0.35">
      <c r="A1870" s="1">
        <v>43926</v>
      </c>
      <c r="B1870" t="s">
        <v>27</v>
      </c>
      <c r="C1870" s="2">
        <v>347</v>
      </c>
      <c r="D1870">
        <f t="shared" si="68"/>
        <v>2.5403294747908736</v>
      </c>
      <c r="E1870">
        <f t="shared" si="67"/>
        <v>7.5750957983760081E-3</v>
      </c>
      <c r="F1870">
        <v>6</v>
      </c>
      <c r="G1870">
        <v>7.3</v>
      </c>
      <c r="H1870" s="3">
        <v>1184500</v>
      </c>
      <c r="I1870">
        <v>0</v>
      </c>
      <c r="J1870">
        <v>0</v>
      </c>
      <c r="K1870">
        <v>0</v>
      </c>
      <c r="L1870">
        <v>0</v>
      </c>
      <c r="M1870">
        <f>'[1]Skole-arket'!$D$17/'[1]Skole-arket'!$H$11</f>
        <v>0.15390184461420811</v>
      </c>
      <c r="N1870">
        <v>0</v>
      </c>
      <c r="O1870">
        <v>1</v>
      </c>
      <c r="P1870">
        <v>50</v>
      </c>
      <c r="Q1870">
        <v>0</v>
      </c>
      <c r="R1870">
        <v>0</v>
      </c>
      <c r="S1870">
        <f>'[1]Vægt-arket'!$B$11+'[1]Vægt-arket'!$B$12*'[1]Vægt-arket'!$B$13</f>
        <v>0.75</v>
      </c>
      <c r="T1870">
        <v>0</v>
      </c>
    </row>
    <row r="1871" spans="1:20" x14ac:dyDescent="0.35">
      <c r="A1871" s="1">
        <v>43927</v>
      </c>
      <c r="B1871" t="s">
        <v>27</v>
      </c>
      <c r="C1871" s="2">
        <v>353</v>
      </c>
      <c r="D1871">
        <f t="shared" si="68"/>
        <v>2.5477747053878224</v>
      </c>
      <c r="E1871">
        <f t="shared" si="67"/>
        <v>7.4452305969487931E-3</v>
      </c>
      <c r="F1871">
        <v>0</v>
      </c>
      <c r="G1871">
        <v>9.3000000000000007</v>
      </c>
      <c r="H1871" s="3">
        <v>1184500</v>
      </c>
      <c r="I1871">
        <v>0</v>
      </c>
      <c r="J1871">
        <v>0</v>
      </c>
      <c r="K1871">
        <v>0</v>
      </c>
      <c r="L1871">
        <v>0</v>
      </c>
      <c r="M1871">
        <f>'[1]Skole-arket'!$D$17/'[1]Skole-arket'!$H$11</f>
        <v>0.15390184461420811</v>
      </c>
      <c r="N1871">
        <v>0</v>
      </c>
      <c r="O1871">
        <v>1</v>
      </c>
      <c r="P1871">
        <v>50</v>
      </c>
      <c r="Q1871">
        <v>0</v>
      </c>
      <c r="R1871">
        <v>0</v>
      </c>
      <c r="S1871">
        <f>'[1]Vægt-arket'!$B$11+'[1]Vægt-arket'!$B$12*'[1]Vægt-arket'!$B$13</f>
        <v>0.75</v>
      </c>
      <c r="T1871">
        <v>0</v>
      </c>
    </row>
    <row r="1872" spans="1:20" x14ac:dyDescent="0.35">
      <c r="A1872" s="1">
        <v>43928</v>
      </c>
      <c r="B1872" t="s">
        <v>27</v>
      </c>
      <c r="C1872" s="2">
        <v>377</v>
      </c>
      <c r="D1872">
        <f t="shared" si="68"/>
        <v>2.576341350205793</v>
      </c>
      <c r="E1872">
        <f t="shared" si="67"/>
        <v>2.8566644817970666E-2</v>
      </c>
      <c r="F1872">
        <v>1</v>
      </c>
      <c r="G1872">
        <v>10.7</v>
      </c>
      <c r="H1872" s="3">
        <v>1184500</v>
      </c>
      <c r="I1872">
        <v>0</v>
      </c>
      <c r="J1872">
        <v>0</v>
      </c>
      <c r="K1872">
        <v>0</v>
      </c>
      <c r="L1872">
        <v>0</v>
      </c>
      <c r="M1872">
        <f>'[1]Skole-arket'!$D$17/'[1]Skole-arket'!$H$11</f>
        <v>0.15390184461420811</v>
      </c>
      <c r="N1872">
        <v>0</v>
      </c>
      <c r="O1872">
        <v>1</v>
      </c>
      <c r="P1872">
        <v>50</v>
      </c>
      <c r="Q1872">
        <v>0</v>
      </c>
      <c r="R1872">
        <v>0</v>
      </c>
      <c r="S1872">
        <f>'[1]Vægt-arket'!$B$11+'[1]Vægt-arket'!$B$12*'[1]Vægt-arket'!$B$13</f>
        <v>0.75</v>
      </c>
      <c r="T1872">
        <v>0</v>
      </c>
    </row>
    <row r="1873" spans="1:20" x14ac:dyDescent="0.35">
      <c r="A1873" s="1">
        <v>43929</v>
      </c>
      <c r="B1873" t="s">
        <v>27</v>
      </c>
      <c r="C1873" s="2">
        <v>392</v>
      </c>
      <c r="D1873">
        <f t="shared" si="68"/>
        <v>2.5932860670204572</v>
      </c>
      <c r="E1873">
        <f t="shared" si="67"/>
        <v>1.694471681466414E-2</v>
      </c>
      <c r="F1873">
        <v>2</v>
      </c>
      <c r="G1873">
        <v>8.3000000000000007</v>
      </c>
      <c r="H1873" s="3">
        <v>1184500</v>
      </c>
      <c r="I1873">
        <v>0</v>
      </c>
      <c r="J1873">
        <v>0</v>
      </c>
      <c r="K1873">
        <v>0</v>
      </c>
      <c r="L1873">
        <v>0</v>
      </c>
      <c r="M1873">
        <f>'[1]Skole-arket'!$D$17/'[1]Skole-arket'!$H$11</f>
        <v>0.15390184461420811</v>
      </c>
      <c r="N1873">
        <v>0</v>
      </c>
      <c r="O1873">
        <v>1</v>
      </c>
      <c r="P1873">
        <v>50</v>
      </c>
      <c r="Q1873">
        <v>0</v>
      </c>
      <c r="R1873">
        <v>0</v>
      </c>
      <c r="S1873">
        <f>'[1]Vægt-arket'!$B$11+'[1]Vægt-arket'!$B$12*'[1]Vægt-arket'!$B$13</f>
        <v>0.75</v>
      </c>
      <c r="T1873">
        <v>0</v>
      </c>
    </row>
    <row r="1874" spans="1:20" x14ac:dyDescent="0.35">
      <c r="A1874" s="1">
        <v>43930</v>
      </c>
      <c r="B1874" t="s">
        <v>27</v>
      </c>
      <c r="C1874" s="2">
        <v>403</v>
      </c>
      <c r="D1874">
        <f t="shared" si="68"/>
        <v>2.6053050461411096</v>
      </c>
      <c r="E1874">
        <f t="shared" si="67"/>
        <v>1.2018979120652418E-2</v>
      </c>
      <c r="F1874">
        <v>3</v>
      </c>
      <c r="G1874">
        <v>8.4</v>
      </c>
      <c r="H1874" s="3">
        <v>1184500</v>
      </c>
      <c r="I1874">
        <v>0</v>
      </c>
      <c r="J1874">
        <v>0</v>
      </c>
      <c r="K1874">
        <v>0</v>
      </c>
      <c r="L1874">
        <v>0</v>
      </c>
      <c r="M1874">
        <f>'[1]Skole-arket'!$D$17/'[1]Skole-arket'!$H$11</f>
        <v>0.15390184461420811</v>
      </c>
      <c r="N1874">
        <v>0</v>
      </c>
      <c r="O1874">
        <v>1</v>
      </c>
      <c r="P1874">
        <v>50</v>
      </c>
      <c r="Q1874">
        <v>0</v>
      </c>
      <c r="R1874">
        <v>0</v>
      </c>
      <c r="S1874">
        <f>'[1]Vægt-arket'!$B$11+'[1]Vægt-arket'!$B$12*'[1]Vægt-arket'!$B$13</f>
        <v>0.75</v>
      </c>
      <c r="T1874">
        <v>0</v>
      </c>
    </row>
    <row r="1875" spans="1:20" x14ac:dyDescent="0.35">
      <c r="A1875" s="1">
        <v>43931</v>
      </c>
      <c r="B1875" t="s">
        <v>27</v>
      </c>
      <c r="C1875" s="2">
        <v>426</v>
      </c>
      <c r="D1875">
        <f t="shared" si="68"/>
        <v>2.6294095991027189</v>
      </c>
      <c r="E1875">
        <f t="shared" si="67"/>
        <v>2.4104552961609294E-2</v>
      </c>
      <c r="F1875">
        <v>4</v>
      </c>
      <c r="G1875">
        <v>6</v>
      </c>
      <c r="H1875" s="3">
        <v>1184500</v>
      </c>
      <c r="I1875">
        <v>0</v>
      </c>
      <c r="J1875">
        <v>0</v>
      </c>
      <c r="K1875">
        <v>0</v>
      </c>
      <c r="L1875">
        <v>0</v>
      </c>
      <c r="M1875">
        <f>'[1]Skole-arket'!$D$17/'[1]Skole-arket'!$H$11</f>
        <v>0.15390184461420811</v>
      </c>
      <c r="N1875">
        <v>0</v>
      </c>
      <c r="O1875">
        <v>1</v>
      </c>
      <c r="P1875">
        <v>50</v>
      </c>
      <c r="Q1875">
        <v>0</v>
      </c>
      <c r="R1875">
        <v>0</v>
      </c>
      <c r="S1875">
        <f>'[1]Vægt-arket'!$B$11+'[1]Vægt-arket'!$B$12*'[1]Vægt-arket'!$B$13</f>
        <v>0.75</v>
      </c>
      <c r="T1875">
        <v>0</v>
      </c>
    </row>
    <row r="1876" spans="1:20" x14ac:dyDescent="0.35">
      <c r="A1876" s="1">
        <v>43932</v>
      </c>
      <c r="B1876" t="s">
        <v>27</v>
      </c>
      <c r="C1876" s="2">
        <v>432</v>
      </c>
      <c r="D1876">
        <f t="shared" si="68"/>
        <v>2.6354837468149119</v>
      </c>
      <c r="E1876">
        <f t="shared" si="67"/>
        <v>6.0741477121930565E-3</v>
      </c>
      <c r="F1876">
        <v>5</v>
      </c>
      <c r="G1876">
        <v>6.8</v>
      </c>
      <c r="H1876" s="3">
        <v>1184500</v>
      </c>
      <c r="I1876">
        <v>0</v>
      </c>
      <c r="J1876">
        <v>0</v>
      </c>
      <c r="K1876">
        <v>0</v>
      </c>
      <c r="L1876">
        <v>0</v>
      </c>
      <c r="M1876">
        <f>'[1]Skole-arket'!$D$17/'[1]Skole-arket'!$H$11</f>
        <v>0.15390184461420811</v>
      </c>
      <c r="N1876">
        <v>0</v>
      </c>
      <c r="O1876">
        <v>1</v>
      </c>
      <c r="P1876">
        <v>50</v>
      </c>
      <c r="Q1876">
        <v>0</v>
      </c>
      <c r="R1876">
        <v>0</v>
      </c>
      <c r="S1876">
        <f>'[1]Vægt-arket'!$B$11+'[1]Vægt-arket'!$B$12*'[1]Vægt-arket'!$B$13</f>
        <v>0.75</v>
      </c>
      <c r="T1876">
        <v>0</v>
      </c>
    </row>
    <row r="1877" spans="1:20" x14ac:dyDescent="0.35">
      <c r="A1877" s="1">
        <v>43933</v>
      </c>
      <c r="B1877" t="s">
        <v>27</v>
      </c>
      <c r="C1877" s="2">
        <v>446</v>
      </c>
      <c r="D1877">
        <f t="shared" si="68"/>
        <v>2.6493348587121419</v>
      </c>
      <c r="E1877">
        <f t="shared" si="67"/>
        <v>1.3851111897229984E-2</v>
      </c>
      <c r="F1877">
        <v>6</v>
      </c>
      <c r="G1877">
        <v>12.2</v>
      </c>
      <c r="H1877" s="3">
        <v>1184500</v>
      </c>
      <c r="I1877">
        <v>0</v>
      </c>
      <c r="J1877">
        <v>0</v>
      </c>
      <c r="K1877">
        <v>0</v>
      </c>
      <c r="L1877">
        <v>0</v>
      </c>
      <c r="M1877">
        <f>'[1]Skole-arket'!$D$17/'[1]Skole-arket'!$H$11</f>
        <v>0.15390184461420811</v>
      </c>
      <c r="N1877">
        <v>0</v>
      </c>
      <c r="O1877">
        <v>1</v>
      </c>
      <c r="P1877">
        <v>50</v>
      </c>
      <c r="Q1877">
        <v>0</v>
      </c>
      <c r="R1877">
        <v>0</v>
      </c>
      <c r="S1877">
        <f>'[1]Vægt-arket'!$B$11+'[1]Vægt-arket'!$B$12*'[1]Vægt-arket'!$B$13</f>
        <v>0.75</v>
      </c>
      <c r="T1877">
        <v>0</v>
      </c>
    </row>
    <row r="1878" spans="1:20" x14ac:dyDescent="0.35">
      <c r="A1878" s="1">
        <v>43934</v>
      </c>
      <c r="B1878" t="s">
        <v>27</v>
      </c>
      <c r="C1878" s="2">
        <v>455</v>
      </c>
      <c r="D1878">
        <f t="shared" si="68"/>
        <v>2.6580113966571126</v>
      </c>
      <c r="E1878">
        <f t="shared" si="67"/>
        <v>8.676537944970697E-3</v>
      </c>
      <c r="F1878">
        <v>0</v>
      </c>
      <c r="G1878">
        <v>6.9</v>
      </c>
      <c r="H1878" s="3">
        <v>1184500</v>
      </c>
      <c r="I1878">
        <v>0</v>
      </c>
      <c r="J1878">
        <v>0</v>
      </c>
      <c r="K1878">
        <v>0</v>
      </c>
      <c r="L1878">
        <v>0</v>
      </c>
      <c r="M1878">
        <f>'[1]Skole-arket'!$D$17/'[1]Skole-arket'!$H$11</f>
        <v>0.15390184461420811</v>
      </c>
      <c r="N1878">
        <v>0</v>
      </c>
      <c r="O1878">
        <v>1</v>
      </c>
      <c r="P1878">
        <v>50</v>
      </c>
      <c r="Q1878">
        <v>0</v>
      </c>
      <c r="R1878">
        <v>0</v>
      </c>
      <c r="S1878">
        <f>'[1]Vægt-arket'!$B$11+'[1]Vægt-arket'!$B$12*'[1]Vægt-arket'!$B$13</f>
        <v>0.75</v>
      </c>
      <c r="T1878">
        <v>0</v>
      </c>
    </row>
    <row r="1879" spans="1:20" x14ac:dyDescent="0.35">
      <c r="A1879" s="1">
        <v>43935</v>
      </c>
      <c r="B1879" t="s">
        <v>27</v>
      </c>
      <c r="C1879" s="2">
        <v>467</v>
      </c>
      <c r="D1879">
        <f t="shared" si="68"/>
        <v>2.6693168805661123</v>
      </c>
      <c r="E1879">
        <f t="shared" si="67"/>
        <v>1.1305483908999658E-2</v>
      </c>
      <c r="F1879">
        <v>1</v>
      </c>
      <c r="G1879">
        <v>5.5</v>
      </c>
      <c r="H1879" s="3">
        <v>1184500</v>
      </c>
      <c r="I1879">
        <v>0</v>
      </c>
      <c r="J1879">
        <v>0</v>
      </c>
      <c r="K1879">
        <v>0</v>
      </c>
      <c r="L1879">
        <v>0</v>
      </c>
      <c r="M1879">
        <f>'[1]Skole-arket'!$D$17/'[1]Skole-arket'!$H$11</f>
        <v>0.15390184461420811</v>
      </c>
      <c r="N1879">
        <v>0</v>
      </c>
      <c r="O1879">
        <v>1</v>
      </c>
      <c r="P1879">
        <v>50</v>
      </c>
      <c r="Q1879">
        <v>0</v>
      </c>
      <c r="R1879">
        <v>0</v>
      </c>
      <c r="S1879">
        <f>'[1]Vægt-arket'!$B$11+'[1]Vægt-arket'!$B$12*'[1]Vægt-arket'!$B$13</f>
        <v>0.75</v>
      </c>
      <c r="T1879">
        <v>0</v>
      </c>
    </row>
    <row r="1880" spans="1:20" x14ac:dyDescent="0.35">
      <c r="A1880" s="1">
        <v>43936</v>
      </c>
      <c r="B1880" t="s">
        <v>27</v>
      </c>
      <c r="C1880" s="2">
        <v>486</v>
      </c>
      <c r="D1880">
        <f t="shared" si="68"/>
        <v>2.6866362692622934</v>
      </c>
      <c r="E1880">
        <f t="shared" si="67"/>
        <v>1.7319388696181104E-2</v>
      </c>
      <c r="F1880">
        <v>2</v>
      </c>
      <c r="G1880">
        <v>10.199999999999999</v>
      </c>
      <c r="H1880" s="3">
        <v>1184500</v>
      </c>
      <c r="I1880">
        <v>0</v>
      </c>
      <c r="J1880">
        <v>0</v>
      </c>
      <c r="K1880">
        <v>0</v>
      </c>
      <c r="L1880">
        <v>0</v>
      </c>
      <c r="M1880">
        <f>'[1]Skole-arket'!$D$17/'[1]Skole-arket'!$H$11</f>
        <v>0.15390184461420811</v>
      </c>
      <c r="N1880">
        <v>0</v>
      </c>
      <c r="O1880">
        <v>1</v>
      </c>
      <c r="P1880">
        <v>50</v>
      </c>
      <c r="Q1880">
        <v>0</v>
      </c>
      <c r="R1880">
        <v>0</v>
      </c>
      <c r="S1880">
        <f>'[1]Vægt-arket'!$B$11+'[1]Vægt-arket'!$B$12*'[1]Vægt-arket'!$B$13</f>
        <v>0.75</v>
      </c>
      <c r="T1880">
        <v>0</v>
      </c>
    </row>
    <row r="1881" spans="1:20" x14ac:dyDescent="0.35">
      <c r="A1881" s="1">
        <v>43937</v>
      </c>
      <c r="B1881" t="s">
        <v>27</v>
      </c>
      <c r="C1881" s="2">
        <v>503</v>
      </c>
      <c r="D1881">
        <f t="shared" si="68"/>
        <v>2.7015679850559273</v>
      </c>
      <c r="E1881">
        <f t="shared" si="67"/>
        <v>1.4931715793633948E-2</v>
      </c>
      <c r="F1881">
        <v>3</v>
      </c>
      <c r="G1881">
        <v>9.6999999999999993</v>
      </c>
      <c r="H1881" s="3">
        <v>1184500</v>
      </c>
      <c r="I1881">
        <v>0</v>
      </c>
      <c r="J1881">
        <v>0</v>
      </c>
      <c r="K1881">
        <v>0</v>
      </c>
      <c r="L1881">
        <v>0</v>
      </c>
      <c r="M1881">
        <f>'[1]Skole-arket'!$D$17/'[1]Skole-arket'!$H$11</f>
        <v>0.15390184461420811</v>
      </c>
      <c r="N1881">
        <v>0</v>
      </c>
      <c r="O1881">
        <v>1</v>
      </c>
      <c r="P1881">
        <v>50</v>
      </c>
      <c r="Q1881">
        <v>1</v>
      </c>
      <c r="R1881">
        <v>0</v>
      </c>
      <c r="S1881">
        <f>'[1]Vægt-arket'!$B$11+'[1]Vægt-arket'!$B$12*'[1]Vægt-arket'!$B$13</f>
        <v>0.75</v>
      </c>
      <c r="T1881">
        <v>0</v>
      </c>
    </row>
    <row r="1882" spans="1:20" x14ac:dyDescent="0.35">
      <c r="A1882" s="1">
        <v>43938</v>
      </c>
      <c r="B1882" t="s">
        <v>27</v>
      </c>
      <c r="C1882" s="2">
        <v>524</v>
      </c>
      <c r="D1882">
        <f t="shared" si="68"/>
        <v>2.7193312869837265</v>
      </c>
      <c r="E1882">
        <f t="shared" si="67"/>
        <v>1.776330192779918E-2</v>
      </c>
      <c r="F1882">
        <v>4</v>
      </c>
      <c r="G1882">
        <v>7.9</v>
      </c>
      <c r="H1882" s="3">
        <v>1184500</v>
      </c>
      <c r="I1882">
        <v>0</v>
      </c>
      <c r="J1882">
        <v>0</v>
      </c>
      <c r="K1882">
        <v>0</v>
      </c>
      <c r="L1882">
        <v>0</v>
      </c>
      <c r="M1882">
        <f>'[1]Skole-arket'!$D$17/'[1]Skole-arket'!$H$11</f>
        <v>0.15390184461420811</v>
      </c>
      <c r="N1882">
        <v>0</v>
      </c>
      <c r="O1882">
        <v>1</v>
      </c>
      <c r="P1882">
        <v>50</v>
      </c>
      <c r="Q1882">
        <v>1</v>
      </c>
      <c r="R1882">
        <v>0</v>
      </c>
      <c r="S1882">
        <f>'[1]Vægt-arket'!$B$11+'[1]Vægt-arket'!$B$12*'[1]Vægt-arket'!$B$13</f>
        <v>0.75</v>
      </c>
      <c r="T1882">
        <v>0</v>
      </c>
    </row>
    <row r="1883" spans="1:20" x14ac:dyDescent="0.35">
      <c r="A1883" s="1">
        <v>43939</v>
      </c>
      <c r="B1883" t="s">
        <v>27</v>
      </c>
      <c r="C1883" s="2">
        <v>541</v>
      </c>
      <c r="D1883">
        <f t="shared" si="68"/>
        <v>2.7331972651065692</v>
      </c>
      <c r="E1883">
        <f t="shared" si="67"/>
        <v>1.3865978122842737E-2</v>
      </c>
      <c r="F1883">
        <v>5</v>
      </c>
      <c r="G1883">
        <v>7.7</v>
      </c>
      <c r="H1883" s="3">
        <v>1184500</v>
      </c>
      <c r="I1883">
        <v>0</v>
      </c>
      <c r="J1883">
        <v>0</v>
      </c>
      <c r="K1883">
        <v>0</v>
      </c>
      <c r="L1883">
        <v>0</v>
      </c>
      <c r="M1883">
        <f>'[1]Skole-arket'!$D$17/'[1]Skole-arket'!$H$11</f>
        <v>0.15390184461420811</v>
      </c>
      <c r="N1883">
        <v>0</v>
      </c>
      <c r="O1883">
        <v>1</v>
      </c>
      <c r="P1883">
        <v>50</v>
      </c>
      <c r="Q1883">
        <v>1</v>
      </c>
      <c r="R1883">
        <v>0</v>
      </c>
      <c r="S1883">
        <f>'[1]Vægt-arket'!$B$11+'[1]Vægt-arket'!$B$12*'[1]Vægt-arket'!$B$13</f>
        <v>0.75</v>
      </c>
      <c r="T1883">
        <v>0</v>
      </c>
    </row>
    <row r="1884" spans="1:20" x14ac:dyDescent="0.35">
      <c r="A1884" s="1">
        <v>43940</v>
      </c>
      <c r="B1884" t="s">
        <v>27</v>
      </c>
      <c r="C1884" s="2">
        <v>546</v>
      </c>
      <c r="D1884">
        <f t="shared" si="68"/>
        <v>2.7371926427047373</v>
      </c>
      <c r="E1884">
        <f t="shared" si="67"/>
        <v>3.9953775981680373E-3</v>
      </c>
      <c r="F1884">
        <v>6</v>
      </c>
      <c r="G1884">
        <v>8.9</v>
      </c>
      <c r="H1884" s="3">
        <v>1184500</v>
      </c>
      <c r="I1884">
        <v>0</v>
      </c>
      <c r="J1884">
        <v>0</v>
      </c>
      <c r="K1884">
        <v>0</v>
      </c>
      <c r="L1884">
        <v>0</v>
      </c>
      <c r="M1884">
        <f>'[1]Skole-arket'!$D$17/'[1]Skole-arket'!$H$11</f>
        <v>0.15390184461420811</v>
      </c>
      <c r="N1884">
        <v>0</v>
      </c>
      <c r="O1884">
        <v>1</v>
      </c>
      <c r="P1884">
        <v>50</v>
      </c>
      <c r="Q1884">
        <v>1</v>
      </c>
      <c r="R1884">
        <v>0</v>
      </c>
      <c r="S1884">
        <f>'[1]Vægt-arket'!$B$11+'[1]Vægt-arket'!$B$12*'[1]Vægt-arket'!$B$13</f>
        <v>0.75</v>
      </c>
      <c r="T1884">
        <v>0</v>
      </c>
    </row>
    <row r="1885" spans="1:20" x14ac:dyDescent="0.35">
      <c r="A1885" s="1">
        <v>43941</v>
      </c>
      <c r="B1885" t="s">
        <v>27</v>
      </c>
      <c r="C1885" s="2">
        <v>555</v>
      </c>
      <c r="D1885">
        <f t="shared" si="68"/>
        <v>2.7442929831226763</v>
      </c>
      <c r="E1885">
        <f t="shared" si="67"/>
        <v>7.100340417939055E-3</v>
      </c>
      <c r="F1885">
        <v>0</v>
      </c>
      <c r="G1885">
        <v>9.4</v>
      </c>
      <c r="H1885" s="3">
        <v>1184500</v>
      </c>
      <c r="I1885">
        <v>0</v>
      </c>
      <c r="J1885">
        <v>0</v>
      </c>
      <c r="K1885">
        <v>0</v>
      </c>
      <c r="L1885">
        <v>0</v>
      </c>
      <c r="M1885">
        <f>'[1]Skole-arket'!$D$17/'[1]Skole-arket'!$H$11</f>
        <v>0.15390184461420811</v>
      </c>
      <c r="N1885">
        <v>0</v>
      </c>
      <c r="O1885">
        <v>1</v>
      </c>
      <c r="P1885">
        <v>50</v>
      </c>
      <c r="Q1885">
        <v>1</v>
      </c>
      <c r="R1885">
        <v>0</v>
      </c>
      <c r="S1885">
        <f>'[1]Vægt-arket'!$B$11+'[1]Vægt-arket'!$B$12*'[1]Vægt-arket'!$B$13</f>
        <v>0.75</v>
      </c>
      <c r="T1885">
        <v>0</v>
      </c>
    </row>
    <row r="1886" spans="1:20" x14ac:dyDescent="0.35">
      <c r="A1886" s="1">
        <v>43942</v>
      </c>
      <c r="B1886" t="s">
        <v>27</v>
      </c>
      <c r="C1886" s="2">
        <v>562</v>
      </c>
      <c r="D1886">
        <f t="shared" si="68"/>
        <v>2.7497363155690611</v>
      </c>
      <c r="E1886">
        <f t="shared" si="67"/>
        <v>5.4433324463847299E-3</v>
      </c>
      <c r="F1886">
        <v>1</v>
      </c>
      <c r="G1886">
        <v>11.6</v>
      </c>
      <c r="H1886" s="3">
        <v>1184500</v>
      </c>
      <c r="I1886">
        <v>0</v>
      </c>
      <c r="J1886">
        <v>0</v>
      </c>
      <c r="K1886">
        <v>0</v>
      </c>
      <c r="L1886">
        <v>0</v>
      </c>
      <c r="M1886">
        <f>'[1]Skole-arket'!$D$17/'[1]Skole-arket'!$H$11</f>
        <v>0.15390184461420811</v>
      </c>
      <c r="N1886">
        <v>0</v>
      </c>
      <c r="O1886">
        <v>1</v>
      </c>
      <c r="P1886">
        <v>50</v>
      </c>
      <c r="Q1886">
        <v>1</v>
      </c>
      <c r="R1886">
        <v>0</v>
      </c>
      <c r="S1886">
        <f>'[1]Vægt-arket'!$B$11+'[1]Vægt-arket'!$B$12*'[1]Vægt-arket'!$B$13</f>
        <v>0.75</v>
      </c>
      <c r="T1886">
        <v>0</v>
      </c>
    </row>
    <row r="1887" spans="1:20" x14ac:dyDescent="0.35">
      <c r="A1887" s="1">
        <v>43943</v>
      </c>
      <c r="B1887" t="s">
        <v>27</v>
      </c>
      <c r="C1887" s="2">
        <v>582</v>
      </c>
      <c r="D1887">
        <f t="shared" si="68"/>
        <v>2.7649229846498886</v>
      </c>
      <c r="E1887">
        <f t="shared" si="67"/>
        <v>1.5186669080827553E-2</v>
      </c>
      <c r="F1887">
        <v>2</v>
      </c>
      <c r="G1887">
        <v>11.2</v>
      </c>
      <c r="H1887" s="3">
        <v>1184500</v>
      </c>
      <c r="I1887">
        <v>0</v>
      </c>
      <c r="J1887">
        <v>0</v>
      </c>
      <c r="K1887">
        <v>0</v>
      </c>
      <c r="L1887">
        <v>0</v>
      </c>
      <c r="M1887">
        <f>'[1]Skole-arket'!$D$17/'[1]Skole-arket'!$H$11</f>
        <v>0.15390184461420811</v>
      </c>
      <c r="N1887">
        <v>0</v>
      </c>
      <c r="O1887">
        <v>1</v>
      </c>
      <c r="P1887">
        <v>50</v>
      </c>
      <c r="Q1887">
        <v>1</v>
      </c>
      <c r="R1887">
        <v>0</v>
      </c>
      <c r="S1887">
        <f>'[1]Vægt-arket'!$B$11+'[1]Vægt-arket'!$B$12*'[1]Vægt-arket'!$B$13</f>
        <v>0.75</v>
      </c>
      <c r="T1887">
        <v>0</v>
      </c>
    </row>
    <row r="1888" spans="1:20" x14ac:dyDescent="0.35">
      <c r="A1888" s="1">
        <v>43944</v>
      </c>
      <c r="B1888" t="s">
        <v>27</v>
      </c>
      <c r="C1888" s="2">
        <v>604</v>
      </c>
      <c r="D1888">
        <f t="shared" si="68"/>
        <v>2.7810369386211318</v>
      </c>
      <c r="E1888">
        <f t="shared" si="67"/>
        <v>1.6113953971243156E-2</v>
      </c>
      <c r="F1888">
        <v>3</v>
      </c>
      <c r="G1888">
        <v>12.4</v>
      </c>
      <c r="H1888" s="3">
        <v>1184500</v>
      </c>
      <c r="I1888">
        <v>0</v>
      </c>
      <c r="J1888">
        <v>0</v>
      </c>
      <c r="K1888">
        <v>0</v>
      </c>
      <c r="L1888">
        <v>0</v>
      </c>
      <c r="M1888">
        <f>'[1]Skole-arket'!$D$17/'[1]Skole-arket'!$H$11</f>
        <v>0.15390184461420811</v>
      </c>
      <c r="N1888">
        <v>0</v>
      </c>
      <c r="O1888">
        <v>1</v>
      </c>
      <c r="P1888">
        <v>50</v>
      </c>
      <c r="Q1888">
        <v>1</v>
      </c>
      <c r="R1888">
        <v>0</v>
      </c>
      <c r="S1888">
        <f>'[1]Vægt-arket'!$B$11+'[1]Vægt-arket'!$B$12*'[1]Vægt-arket'!$B$13</f>
        <v>0.75</v>
      </c>
      <c r="T1888">
        <v>0</v>
      </c>
    </row>
    <row r="1889" spans="1:20" x14ac:dyDescent="0.35">
      <c r="A1889" s="1">
        <v>43945</v>
      </c>
      <c r="B1889" t="s">
        <v>27</v>
      </c>
      <c r="C1889" s="2">
        <v>642</v>
      </c>
      <c r="D1889">
        <f t="shared" si="68"/>
        <v>2.8075350280688531</v>
      </c>
      <c r="E1889">
        <f t="shared" si="67"/>
        <v>2.6498089447721362E-2</v>
      </c>
      <c r="F1889">
        <v>4</v>
      </c>
      <c r="G1889">
        <v>12.1</v>
      </c>
      <c r="H1889" s="3">
        <v>1184500</v>
      </c>
      <c r="I1889">
        <v>0</v>
      </c>
      <c r="J1889">
        <v>0</v>
      </c>
      <c r="K1889">
        <v>0</v>
      </c>
      <c r="L1889">
        <v>0</v>
      </c>
      <c r="M1889">
        <f>'[1]Skole-arket'!$D$17/'[1]Skole-arket'!$H$11</f>
        <v>0.15390184461420811</v>
      </c>
      <c r="N1889">
        <v>0</v>
      </c>
      <c r="O1889">
        <v>1</v>
      </c>
      <c r="P1889">
        <v>50</v>
      </c>
      <c r="Q1889">
        <v>1</v>
      </c>
      <c r="R1889">
        <v>0</v>
      </c>
      <c r="S1889">
        <f>'[1]Vægt-arket'!$B$11+'[1]Vægt-arket'!$B$12*'[1]Vægt-arket'!$B$13</f>
        <v>0.75</v>
      </c>
      <c r="T1889">
        <v>0</v>
      </c>
    </row>
    <row r="1890" spans="1:20" x14ac:dyDescent="0.35">
      <c r="A1890" s="1">
        <v>43946</v>
      </c>
      <c r="B1890" t="s">
        <v>27</v>
      </c>
      <c r="C1890" s="2">
        <v>654</v>
      </c>
      <c r="D1890">
        <f t="shared" si="68"/>
        <v>2.8155777483242672</v>
      </c>
      <c r="E1890">
        <f t="shared" si="67"/>
        <v>8.042720255414082E-3</v>
      </c>
      <c r="F1890">
        <v>5</v>
      </c>
      <c r="G1890">
        <v>9.6</v>
      </c>
      <c r="H1890" s="3">
        <v>1184500</v>
      </c>
      <c r="I1890">
        <v>0</v>
      </c>
      <c r="J1890">
        <v>0</v>
      </c>
      <c r="K1890">
        <v>0</v>
      </c>
      <c r="L1890">
        <v>0</v>
      </c>
      <c r="M1890">
        <f>'[1]Skole-arket'!$D$17/'[1]Skole-arket'!$H$11</f>
        <v>0.15390184461420811</v>
      </c>
      <c r="N1890">
        <v>0</v>
      </c>
      <c r="O1890">
        <v>1</v>
      </c>
      <c r="P1890">
        <v>50</v>
      </c>
      <c r="Q1890">
        <v>1</v>
      </c>
      <c r="R1890">
        <v>0</v>
      </c>
      <c r="S1890">
        <f>'[1]Vægt-arket'!$B$11+'[1]Vægt-arket'!$B$12*'[1]Vægt-arket'!$B$13</f>
        <v>0.75</v>
      </c>
      <c r="T1890">
        <v>0</v>
      </c>
    </row>
    <row r="1891" spans="1:20" x14ac:dyDescent="0.35">
      <c r="A1891" s="1">
        <v>43947</v>
      </c>
      <c r="B1891" t="s">
        <v>27</v>
      </c>
      <c r="C1891" s="2">
        <v>677</v>
      </c>
      <c r="D1891">
        <f t="shared" si="68"/>
        <v>2.8305886686851442</v>
      </c>
      <c r="E1891">
        <f t="shared" si="67"/>
        <v>1.5010920360877034E-2</v>
      </c>
      <c r="F1891">
        <v>6</v>
      </c>
      <c r="G1891">
        <v>8.3000000000000007</v>
      </c>
      <c r="H1891" s="3">
        <v>1184500</v>
      </c>
      <c r="I1891">
        <v>0</v>
      </c>
      <c r="J1891">
        <v>0</v>
      </c>
      <c r="K1891">
        <v>0</v>
      </c>
      <c r="L1891">
        <v>0</v>
      </c>
      <c r="M1891">
        <f>'[1]Skole-arket'!$D$17/'[1]Skole-arket'!$H$11</f>
        <v>0.15390184461420811</v>
      </c>
      <c r="N1891">
        <v>0</v>
      </c>
      <c r="O1891">
        <v>1</v>
      </c>
      <c r="P1891">
        <v>50</v>
      </c>
      <c r="Q1891">
        <v>1</v>
      </c>
      <c r="R1891">
        <v>0</v>
      </c>
      <c r="S1891">
        <f>'[1]Vægt-arket'!$B$11+'[1]Vægt-arket'!$B$12*'[1]Vægt-arket'!$B$13</f>
        <v>0.75</v>
      </c>
      <c r="T1891">
        <v>0</v>
      </c>
    </row>
    <row r="1892" spans="1:20" x14ac:dyDescent="0.35">
      <c r="A1892" s="1">
        <v>43948</v>
      </c>
      <c r="B1892" t="s">
        <v>27</v>
      </c>
      <c r="C1892" s="2">
        <v>711</v>
      </c>
      <c r="D1892">
        <f t="shared" si="68"/>
        <v>2.8518696007297661</v>
      </c>
      <c r="E1892">
        <f t="shared" si="67"/>
        <v>2.1280932044621892E-2</v>
      </c>
      <c r="F1892">
        <v>0</v>
      </c>
      <c r="G1892">
        <v>9.1</v>
      </c>
      <c r="H1892" s="3">
        <v>1184500</v>
      </c>
      <c r="I1892">
        <v>0</v>
      </c>
      <c r="J1892">
        <v>0</v>
      </c>
      <c r="K1892">
        <v>0</v>
      </c>
      <c r="L1892">
        <v>0</v>
      </c>
      <c r="M1892">
        <f>'[1]Skole-arket'!$D$17/'[1]Skole-arket'!$H$11</f>
        <v>0.15390184461420811</v>
      </c>
      <c r="N1892">
        <v>0</v>
      </c>
      <c r="O1892">
        <v>1</v>
      </c>
      <c r="P1892">
        <v>50</v>
      </c>
      <c r="Q1892">
        <v>1</v>
      </c>
      <c r="R1892">
        <v>0</v>
      </c>
      <c r="S1892">
        <f>'[1]Vægt-arket'!$B$11+'[1]Vægt-arket'!$B$12*'[1]Vægt-arket'!$B$13</f>
        <v>0.75</v>
      </c>
      <c r="T1892">
        <v>0</v>
      </c>
    </row>
    <row r="1893" spans="1:20" x14ac:dyDescent="0.35">
      <c r="A1893" s="1">
        <v>43949</v>
      </c>
      <c r="B1893" t="s">
        <v>27</v>
      </c>
      <c r="C1893" s="2">
        <v>744</v>
      </c>
      <c r="D1893">
        <f t="shared" si="68"/>
        <v>2.8715729355458786</v>
      </c>
      <c r="E1893">
        <f t="shared" si="67"/>
        <v>1.9703334816112417E-2</v>
      </c>
      <c r="F1893">
        <v>1</v>
      </c>
      <c r="G1893">
        <v>10.199999999999999</v>
      </c>
      <c r="H1893" s="3">
        <v>1184500</v>
      </c>
      <c r="I1893">
        <v>0</v>
      </c>
      <c r="J1893">
        <v>0</v>
      </c>
      <c r="K1893">
        <v>0</v>
      </c>
      <c r="L1893">
        <v>0</v>
      </c>
      <c r="M1893">
        <f>'[1]Skole-arket'!$D$17/'[1]Skole-arket'!$H$11</f>
        <v>0.15390184461420811</v>
      </c>
      <c r="N1893">
        <v>0</v>
      </c>
      <c r="O1893">
        <v>1</v>
      </c>
      <c r="P1893">
        <v>50</v>
      </c>
      <c r="Q1893">
        <v>1</v>
      </c>
      <c r="R1893">
        <v>0</v>
      </c>
      <c r="S1893">
        <f>'[1]Vægt-arket'!$B$11+'[1]Vægt-arket'!$B$12*'[1]Vægt-arket'!$B$13</f>
        <v>0.75</v>
      </c>
      <c r="T1893">
        <v>0</v>
      </c>
    </row>
    <row r="1894" spans="1:20" x14ac:dyDescent="0.35">
      <c r="A1894" s="1">
        <v>43950</v>
      </c>
      <c r="B1894" t="s">
        <v>27</v>
      </c>
      <c r="C1894" s="2">
        <v>781</v>
      </c>
      <c r="D1894">
        <f t="shared" si="68"/>
        <v>2.8926510338773004</v>
      </c>
      <c r="E1894">
        <f t="shared" si="67"/>
        <v>2.1078098331421824E-2</v>
      </c>
      <c r="F1894">
        <v>2</v>
      </c>
      <c r="G1894">
        <v>6.7</v>
      </c>
      <c r="H1894" s="3">
        <v>1184500</v>
      </c>
      <c r="I1894">
        <v>0</v>
      </c>
      <c r="J1894">
        <v>0</v>
      </c>
      <c r="K1894">
        <v>0</v>
      </c>
      <c r="L1894">
        <v>0</v>
      </c>
      <c r="M1894">
        <f>'[1]Skole-arket'!$D$17/'[1]Skole-arket'!$H$11</f>
        <v>0.15390184461420811</v>
      </c>
      <c r="N1894">
        <v>0</v>
      </c>
      <c r="O1894">
        <v>1</v>
      </c>
      <c r="P1894">
        <v>50</v>
      </c>
      <c r="Q1894">
        <v>1</v>
      </c>
      <c r="R1894">
        <v>0</v>
      </c>
      <c r="S1894">
        <f>'[1]Vægt-arket'!$B$11+'[1]Vægt-arket'!$B$12*'[1]Vægt-arket'!$B$13</f>
        <v>0.75</v>
      </c>
      <c r="T1894">
        <v>0</v>
      </c>
    </row>
    <row r="1895" spans="1:20" x14ac:dyDescent="0.35">
      <c r="A1895" s="1">
        <v>43951</v>
      </c>
      <c r="B1895" t="s">
        <v>27</v>
      </c>
      <c r="C1895" s="2">
        <v>812</v>
      </c>
      <c r="D1895">
        <f t="shared" si="68"/>
        <v>2.9095560292411755</v>
      </c>
      <c r="E1895">
        <f t="shared" si="67"/>
        <v>1.690499536387513E-2</v>
      </c>
      <c r="F1895">
        <v>3</v>
      </c>
      <c r="G1895">
        <v>7.5</v>
      </c>
      <c r="H1895" s="3">
        <v>1184500</v>
      </c>
      <c r="I1895">
        <v>0</v>
      </c>
      <c r="J1895">
        <v>0</v>
      </c>
      <c r="K1895">
        <v>0</v>
      </c>
      <c r="L1895">
        <v>0</v>
      </c>
      <c r="M1895">
        <f>'[1]Skole-arket'!$D$17/'[1]Skole-arket'!$H$11</f>
        <v>0.15390184461420811</v>
      </c>
      <c r="N1895">
        <v>0</v>
      </c>
      <c r="O1895">
        <v>1</v>
      </c>
      <c r="P1895">
        <v>50</v>
      </c>
      <c r="Q1895">
        <v>1</v>
      </c>
      <c r="R1895">
        <v>0</v>
      </c>
      <c r="S1895">
        <f>'[1]Vægt-arket'!$B$11+'[1]Vægt-arket'!$B$12*'[1]Vægt-arket'!$B$13</f>
        <v>0.75</v>
      </c>
      <c r="T1895">
        <v>0</v>
      </c>
    </row>
    <row r="1896" spans="1:20" x14ac:dyDescent="0.35">
      <c r="A1896" s="1">
        <v>43952</v>
      </c>
      <c r="B1896" t="s">
        <v>27</v>
      </c>
      <c r="C1896" s="2">
        <v>824</v>
      </c>
      <c r="D1896">
        <f t="shared" si="68"/>
        <v>2.9159272116971158</v>
      </c>
      <c r="E1896">
        <f t="shared" si="67"/>
        <v>6.3711824559402608E-3</v>
      </c>
      <c r="F1896">
        <v>4</v>
      </c>
      <c r="G1896">
        <v>9.1999999999999993</v>
      </c>
      <c r="H1896" s="3">
        <v>1184500</v>
      </c>
      <c r="I1896">
        <v>0</v>
      </c>
      <c r="J1896">
        <v>0</v>
      </c>
      <c r="K1896">
        <v>0</v>
      </c>
      <c r="L1896">
        <v>0</v>
      </c>
      <c r="M1896">
        <f>'[1]Skole-arket'!$D$17/'[1]Skole-arket'!$H$11</f>
        <v>0.15390184461420811</v>
      </c>
      <c r="N1896">
        <v>0</v>
      </c>
      <c r="O1896">
        <v>1</v>
      </c>
      <c r="P1896">
        <v>50</v>
      </c>
      <c r="Q1896">
        <v>1</v>
      </c>
      <c r="R1896">
        <v>0</v>
      </c>
      <c r="S1896">
        <f>'[1]Vægt-arket'!$B$11+'[1]Vægt-arket'!$B$12*'[1]Vægt-arket'!$B$13</f>
        <v>0.75</v>
      </c>
      <c r="T1896">
        <v>0</v>
      </c>
    </row>
    <row r="1897" spans="1:20" x14ac:dyDescent="0.35">
      <c r="A1897" s="1">
        <v>43953</v>
      </c>
      <c r="B1897" t="s">
        <v>27</v>
      </c>
      <c r="C1897" s="2">
        <v>852</v>
      </c>
      <c r="D1897">
        <f t="shared" si="68"/>
        <v>2.9304395947667001</v>
      </c>
      <c r="E1897">
        <f t="shared" si="67"/>
        <v>1.4512383069584356E-2</v>
      </c>
      <c r="F1897">
        <v>5</v>
      </c>
      <c r="G1897">
        <v>9.8000000000000007</v>
      </c>
      <c r="H1897" s="3">
        <v>1184500</v>
      </c>
      <c r="I1897">
        <v>0</v>
      </c>
      <c r="J1897">
        <v>0</v>
      </c>
      <c r="K1897">
        <v>0</v>
      </c>
      <c r="L1897">
        <v>0</v>
      </c>
      <c r="M1897">
        <f>'[1]Skole-arket'!$D$17/'[1]Skole-arket'!$H$11</f>
        <v>0.15390184461420811</v>
      </c>
      <c r="N1897">
        <v>0</v>
      </c>
      <c r="O1897">
        <v>1</v>
      </c>
      <c r="P1897">
        <v>50</v>
      </c>
      <c r="Q1897">
        <v>1</v>
      </c>
      <c r="R1897">
        <v>0</v>
      </c>
      <c r="S1897">
        <f>'[1]Vægt-arket'!$B$11+'[1]Vægt-arket'!$B$12*'[1]Vægt-arket'!$B$13</f>
        <v>0.75</v>
      </c>
      <c r="T1897">
        <v>0</v>
      </c>
    </row>
    <row r="1898" spans="1:20" x14ac:dyDescent="0.35">
      <c r="A1898" s="1">
        <v>43954</v>
      </c>
      <c r="B1898" t="s">
        <v>27</v>
      </c>
      <c r="C1898" s="2">
        <v>858</v>
      </c>
      <c r="D1898">
        <f t="shared" si="68"/>
        <v>2.9334872878487053</v>
      </c>
      <c r="E1898">
        <f t="shared" si="67"/>
        <v>3.0476930820051429E-3</v>
      </c>
      <c r="F1898">
        <v>6</v>
      </c>
      <c r="G1898">
        <v>10.7</v>
      </c>
      <c r="H1898" s="3">
        <v>1184500</v>
      </c>
      <c r="I1898">
        <v>0</v>
      </c>
      <c r="J1898">
        <v>0</v>
      </c>
      <c r="K1898">
        <v>0</v>
      </c>
      <c r="L1898">
        <v>0</v>
      </c>
      <c r="M1898">
        <f>'[1]Skole-arket'!$D$17/'[1]Skole-arket'!$H$11</f>
        <v>0.15390184461420811</v>
      </c>
      <c r="N1898">
        <v>0</v>
      </c>
      <c r="O1898">
        <v>1</v>
      </c>
      <c r="P1898">
        <v>50</v>
      </c>
      <c r="Q1898">
        <v>1</v>
      </c>
      <c r="R1898">
        <v>0</v>
      </c>
      <c r="S1898">
        <f>'[1]Vægt-arket'!$B$11+'[1]Vægt-arket'!$B$12*'[1]Vægt-arket'!$B$13</f>
        <v>0.75</v>
      </c>
      <c r="T1898">
        <v>0</v>
      </c>
    </row>
    <row r="1899" spans="1:20" x14ac:dyDescent="0.35">
      <c r="A1899" s="1">
        <v>43955</v>
      </c>
      <c r="B1899" t="s">
        <v>27</v>
      </c>
      <c r="C1899" s="2">
        <v>896</v>
      </c>
      <c r="D1899">
        <f t="shared" si="68"/>
        <v>2.9523080096621253</v>
      </c>
      <c r="E1899">
        <f t="shared" si="67"/>
        <v>1.8820721813419983E-2</v>
      </c>
      <c r="F1899">
        <v>0</v>
      </c>
      <c r="G1899">
        <v>9.1</v>
      </c>
      <c r="H1899" s="3">
        <v>1184500</v>
      </c>
      <c r="I1899">
        <v>0</v>
      </c>
      <c r="J1899">
        <v>0</v>
      </c>
      <c r="K1899">
        <v>0</v>
      </c>
      <c r="L1899">
        <v>0</v>
      </c>
      <c r="M1899">
        <f>'[1]Skole-arket'!$D$17/'[1]Skole-arket'!$H$11</f>
        <v>0.15390184461420811</v>
      </c>
      <c r="N1899">
        <v>0</v>
      </c>
      <c r="O1899">
        <v>1</v>
      </c>
      <c r="P1899">
        <v>50</v>
      </c>
      <c r="Q1899">
        <v>1</v>
      </c>
      <c r="R1899">
        <v>0</v>
      </c>
      <c r="S1899">
        <f>'[1]Vægt-arket'!$B$11+'[1]Vægt-arket'!$B$12*'[1]Vægt-arket'!$B$13</f>
        <v>0.75</v>
      </c>
      <c r="T1899">
        <v>0</v>
      </c>
    </row>
    <row r="1900" spans="1:20" x14ac:dyDescent="0.35">
      <c r="A1900" s="1">
        <v>43956</v>
      </c>
      <c r="B1900" t="s">
        <v>27</v>
      </c>
      <c r="C1900" s="2">
        <v>916</v>
      </c>
      <c r="D1900">
        <f t="shared" si="68"/>
        <v>2.9618954736678504</v>
      </c>
      <c r="E1900">
        <f t="shared" si="67"/>
        <v>9.5874640057251881E-3</v>
      </c>
      <c r="F1900">
        <v>1</v>
      </c>
      <c r="G1900">
        <v>9</v>
      </c>
      <c r="H1900" s="3">
        <v>1184500</v>
      </c>
      <c r="I1900">
        <v>0</v>
      </c>
      <c r="J1900">
        <v>0</v>
      </c>
      <c r="K1900">
        <v>0</v>
      </c>
      <c r="L1900">
        <v>0</v>
      </c>
      <c r="M1900">
        <f>'[1]Skole-arket'!$D$17/'[1]Skole-arket'!$H$11</f>
        <v>0.15390184461420811</v>
      </c>
      <c r="N1900">
        <v>0</v>
      </c>
      <c r="O1900">
        <v>1</v>
      </c>
      <c r="P1900">
        <v>50</v>
      </c>
      <c r="Q1900">
        <v>1</v>
      </c>
      <c r="R1900">
        <v>0</v>
      </c>
      <c r="S1900">
        <f>'[1]Vægt-arket'!$B$11+'[1]Vægt-arket'!$B$12*'[1]Vægt-arket'!$B$13</f>
        <v>0.75</v>
      </c>
      <c r="T1900">
        <v>0</v>
      </c>
    </row>
    <row r="1901" spans="1:20" x14ac:dyDescent="0.35">
      <c r="A1901" s="1">
        <v>43957</v>
      </c>
      <c r="B1901" t="s">
        <v>27</v>
      </c>
      <c r="C1901" s="2">
        <v>957</v>
      </c>
      <c r="D1901">
        <f t="shared" si="68"/>
        <v>2.9809119377768436</v>
      </c>
      <c r="E1901">
        <f t="shared" si="67"/>
        <v>1.9016464108993159E-2</v>
      </c>
      <c r="F1901">
        <v>2</v>
      </c>
      <c r="G1901">
        <v>10.1</v>
      </c>
      <c r="H1901" s="3">
        <v>1184500</v>
      </c>
      <c r="I1901">
        <v>0</v>
      </c>
      <c r="J1901">
        <v>0</v>
      </c>
      <c r="K1901">
        <v>0</v>
      </c>
      <c r="L1901">
        <v>0</v>
      </c>
      <c r="M1901">
        <f>'[1]Skole-arket'!$D$17/'[1]Skole-arket'!$H$11</f>
        <v>0.15390184461420811</v>
      </c>
      <c r="N1901">
        <v>0</v>
      </c>
      <c r="O1901">
        <v>1</v>
      </c>
      <c r="P1901">
        <v>50</v>
      </c>
      <c r="Q1901">
        <v>1</v>
      </c>
      <c r="R1901">
        <v>0</v>
      </c>
      <c r="S1901">
        <f>'[1]Vægt-arket'!$B$11+'[1]Vægt-arket'!$B$12*'[1]Vægt-arket'!$B$13</f>
        <v>0.75</v>
      </c>
      <c r="T1901">
        <v>0</v>
      </c>
    </row>
    <row r="1902" spans="1:20" x14ac:dyDescent="0.35">
      <c r="A1902" s="1">
        <v>43958</v>
      </c>
      <c r="B1902" t="s">
        <v>27</v>
      </c>
      <c r="C1902" s="2">
        <v>970</v>
      </c>
      <c r="D1902">
        <f t="shared" si="68"/>
        <v>2.9867717342662448</v>
      </c>
      <c r="E1902">
        <f t="shared" si="67"/>
        <v>5.8597964894011589E-3</v>
      </c>
      <c r="F1902">
        <v>3</v>
      </c>
      <c r="G1902">
        <v>12</v>
      </c>
      <c r="H1902" s="3">
        <v>1184500</v>
      </c>
      <c r="I1902">
        <v>0</v>
      </c>
      <c r="J1902">
        <v>0</v>
      </c>
      <c r="K1902">
        <v>0</v>
      </c>
      <c r="L1902">
        <v>0</v>
      </c>
      <c r="M1902">
        <f>'[1]Skole-arket'!$D$17/'[1]Skole-arket'!$H$11</f>
        <v>0.15390184461420811</v>
      </c>
      <c r="N1902">
        <v>0</v>
      </c>
      <c r="O1902">
        <v>1</v>
      </c>
      <c r="P1902">
        <v>50</v>
      </c>
      <c r="Q1902">
        <v>1</v>
      </c>
      <c r="R1902">
        <v>0</v>
      </c>
      <c r="S1902">
        <f>'[1]Vægt-arket'!$B$11+'[1]Vægt-arket'!$B$12*'[1]Vægt-arket'!$B$13</f>
        <v>0.75</v>
      </c>
      <c r="T1902">
        <v>0</v>
      </c>
    </row>
    <row r="1903" spans="1:20" x14ac:dyDescent="0.35">
      <c r="A1903" s="1">
        <v>43959</v>
      </c>
      <c r="B1903" t="s">
        <v>27</v>
      </c>
      <c r="C1903" s="2">
        <v>1022</v>
      </c>
      <c r="D1903">
        <f t="shared" si="68"/>
        <v>3.0094508957986941</v>
      </c>
      <c r="E1903">
        <f t="shared" si="67"/>
        <v>2.267916153244931E-2</v>
      </c>
      <c r="F1903">
        <v>4</v>
      </c>
      <c r="G1903">
        <v>12.8</v>
      </c>
      <c r="H1903" s="3">
        <v>1184500</v>
      </c>
      <c r="I1903">
        <v>0</v>
      </c>
      <c r="J1903">
        <v>0</v>
      </c>
      <c r="K1903">
        <v>0</v>
      </c>
      <c r="L1903">
        <v>0</v>
      </c>
      <c r="M1903">
        <f>'[1]Skole-arket'!$D$17/'[1]Skole-arket'!$H$11</f>
        <v>0.15390184461420811</v>
      </c>
      <c r="N1903">
        <v>0</v>
      </c>
      <c r="O1903">
        <v>1</v>
      </c>
      <c r="P1903">
        <v>50</v>
      </c>
      <c r="Q1903">
        <v>1</v>
      </c>
      <c r="R1903">
        <v>0</v>
      </c>
      <c r="S1903">
        <f>'[1]Vægt-arket'!$B$11+'[1]Vægt-arket'!$B$12*'[1]Vægt-arket'!$B$13</f>
        <v>0.75</v>
      </c>
      <c r="T1903">
        <v>0</v>
      </c>
    </row>
    <row r="1904" spans="1:20" x14ac:dyDescent="0.35">
      <c r="A1904" s="1">
        <v>43960</v>
      </c>
      <c r="B1904" t="s">
        <v>27</v>
      </c>
      <c r="C1904" s="2">
        <v>1039</v>
      </c>
      <c r="D1904">
        <f t="shared" si="68"/>
        <v>3.0166155475571772</v>
      </c>
      <c r="E1904">
        <f t="shared" si="67"/>
        <v>7.1646517584831315E-3</v>
      </c>
      <c r="F1904">
        <v>5</v>
      </c>
      <c r="G1904">
        <v>12.7</v>
      </c>
      <c r="H1904" s="3">
        <v>1184500</v>
      </c>
      <c r="I1904">
        <v>0</v>
      </c>
      <c r="J1904">
        <v>0</v>
      </c>
      <c r="K1904">
        <v>0</v>
      </c>
      <c r="L1904">
        <v>0</v>
      </c>
      <c r="M1904">
        <f>'[1]Skole-arket'!$D$17/'[1]Skole-arket'!$H$11</f>
        <v>0.15390184461420811</v>
      </c>
      <c r="N1904">
        <v>0</v>
      </c>
      <c r="O1904">
        <v>1</v>
      </c>
      <c r="P1904">
        <v>50</v>
      </c>
      <c r="Q1904">
        <v>1</v>
      </c>
      <c r="R1904">
        <v>0</v>
      </c>
      <c r="S1904">
        <f>'[1]Vægt-arket'!$B$11+'[1]Vægt-arket'!$B$12*'[1]Vægt-arket'!$B$13</f>
        <v>0.75</v>
      </c>
      <c r="T1904">
        <v>0</v>
      </c>
    </row>
    <row r="1905" spans="1:20" x14ac:dyDescent="0.35">
      <c r="A1905" s="1">
        <v>43961</v>
      </c>
      <c r="B1905" t="s">
        <v>27</v>
      </c>
      <c r="C1905" s="2">
        <v>1058</v>
      </c>
      <c r="D1905">
        <f t="shared" si="68"/>
        <v>3.0244856676991669</v>
      </c>
      <c r="E1905">
        <f t="shared" si="67"/>
        <v>7.8701201419897338E-3</v>
      </c>
      <c r="F1905">
        <v>6</v>
      </c>
      <c r="G1905">
        <v>12.1</v>
      </c>
      <c r="H1905" s="3">
        <v>1184500</v>
      </c>
      <c r="I1905">
        <v>0</v>
      </c>
      <c r="J1905">
        <v>0</v>
      </c>
      <c r="K1905">
        <v>0</v>
      </c>
      <c r="L1905">
        <v>0</v>
      </c>
      <c r="M1905">
        <f>'[1]Skole-arket'!$D$17/'[1]Skole-arket'!$H$11</f>
        <v>0.15390184461420811</v>
      </c>
      <c r="N1905">
        <v>0</v>
      </c>
      <c r="O1905">
        <v>1</v>
      </c>
      <c r="P1905">
        <v>50</v>
      </c>
      <c r="Q1905">
        <v>1</v>
      </c>
      <c r="R1905">
        <v>0</v>
      </c>
      <c r="S1905">
        <f>'[1]Vægt-arket'!$B$11+'[1]Vægt-arket'!$B$12*'[1]Vægt-arket'!$B$13</f>
        <v>0.75</v>
      </c>
      <c r="T1905">
        <v>0</v>
      </c>
    </row>
    <row r="1906" spans="1:20" x14ac:dyDescent="0.35">
      <c r="A1906" s="1">
        <v>43962</v>
      </c>
      <c r="B1906" t="s">
        <v>27</v>
      </c>
      <c r="C1906" s="2">
        <v>1079</v>
      </c>
      <c r="D1906">
        <f t="shared" si="68"/>
        <v>3.0330214446829107</v>
      </c>
      <c r="E1906">
        <f t="shared" si="67"/>
        <v>8.535776983743748E-3</v>
      </c>
      <c r="F1906">
        <v>0</v>
      </c>
      <c r="G1906">
        <v>7.2</v>
      </c>
      <c r="H1906" s="3">
        <v>1184500</v>
      </c>
      <c r="I1906">
        <v>0</v>
      </c>
      <c r="J1906">
        <v>0</v>
      </c>
      <c r="K1906">
        <v>0</v>
      </c>
      <c r="L1906">
        <v>0</v>
      </c>
      <c r="M1906">
        <f>'[1]Skole-arket'!$D$17/'[1]Skole-arket'!$H$11</f>
        <v>0.15390184461420811</v>
      </c>
      <c r="N1906">
        <v>0</v>
      </c>
      <c r="O1906">
        <v>1</v>
      </c>
      <c r="P1906">
        <v>50</v>
      </c>
      <c r="Q1906">
        <v>1</v>
      </c>
      <c r="R1906">
        <v>0</v>
      </c>
      <c r="S1906">
        <f>'[1]Vægt-arket'!$B$11+'[1]Vægt-arket'!$B$12*'[1]Vægt-arket'!$B$13</f>
        <v>0.75</v>
      </c>
      <c r="T1906">
        <v>0</v>
      </c>
    </row>
    <row r="1907" spans="1:20" x14ac:dyDescent="0.35">
      <c r="A1907" s="1">
        <v>43963</v>
      </c>
      <c r="B1907" t="s">
        <v>27</v>
      </c>
      <c r="C1907" s="2">
        <v>1113</v>
      </c>
      <c r="D1907">
        <f t="shared" si="68"/>
        <v>3.0464951643347082</v>
      </c>
      <c r="E1907">
        <f t="shared" si="67"/>
        <v>1.3473719651797555E-2</v>
      </c>
      <c r="F1907">
        <v>1</v>
      </c>
      <c r="G1907">
        <v>7</v>
      </c>
      <c r="H1907" s="3">
        <v>1184500</v>
      </c>
      <c r="I1907">
        <v>0</v>
      </c>
      <c r="J1907">
        <v>0</v>
      </c>
      <c r="K1907">
        <v>0</v>
      </c>
      <c r="L1907">
        <v>0</v>
      </c>
      <c r="M1907">
        <f>'[1]Skole-arket'!$D$17/'[1]Skole-arket'!$H$11</f>
        <v>0.15390184461420811</v>
      </c>
      <c r="N1907">
        <v>0</v>
      </c>
      <c r="O1907">
        <v>1</v>
      </c>
      <c r="P1907">
        <v>50</v>
      </c>
      <c r="Q1907">
        <v>1</v>
      </c>
      <c r="R1907">
        <v>0</v>
      </c>
      <c r="S1907">
        <f>'[1]Vægt-arket'!$B$11+'[1]Vægt-arket'!$B$12*'[1]Vægt-arket'!$B$13</f>
        <v>0.75</v>
      </c>
      <c r="T1907">
        <v>0</v>
      </c>
    </row>
    <row r="1908" spans="1:20" x14ac:dyDescent="0.35">
      <c r="A1908" s="1">
        <v>43964</v>
      </c>
      <c r="B1908" t="s">
        <v>27</v>
      </c>
      <c r="C1908" s="2">
        <v>1143</v>
      </c>
      <c r="D1908">
        <f t="shared" si="68"/>
        <v>3.0580462303952816</v>
      </c>
      <c r="E1908">
        <f t="shared" si="67"/>
        <v>1.1551066060573323E-2</v>
      </c>
      <c r="F1908">
        <v>2</v>
      </c>
      <c r="G1908">
        <v>7.6</v>
      </c>
      <c r="H1908" s="3">
        <v>1184500</v>
      </c>
      <c r="I1908">
        <v>0</v>
      </c>
      <c r="J1908">
        <v>0</v>
      </c>
      <c r="K1908">
        <v>0</v>
      </c>
      <c r="L1908">
        <v>0</v>
      </c>
      <c r="M1908">
        <f>'[1]Skole-arket'!$D$17/'[1]Skole-arket'!$H$11</f>
        <v>0.15390184461420811</v>
      </c>
      <c r="N1908">
        <v>0</v>
      </c>
      <c r="O1908">
        <v>1</v>
      </c>
      <c r="P1908">
        <v>50</v>
      </c>
      <c r="Q1908">
        <v>1</v>
      </c>
      <c r="R1908">
        <v>0</v>
      </c>
      <c r="S1908">
        <f>'[1]Vægt-arket'!$B$11+'[1]Vægt-arket'!$B$12*'[1]Vægt-arket'!$B$13</f>
        <v>0.75</v>
      </c>
      <c r="T1908">
        <v>0</v>
      </c>
    </row>
    <row r="1909" spans="1:20" x14ac:dyDescent="0.35">
      <c r="A1909" s="1">
        <v>43965</v>
      </c>
      <c r="B1909" t="s">
        <v>27</v>
      </c>
      <c r="C1909" s="2">
        <v>1182</v>
      </c>
      <c r="D1909">
        <f t="shared" si="68"/>
        <v>3.0726174765452368</v>
      </c>
      <c r="E1909">
        <f t="shared" si="67"/>
        <v>1.4571246149955197E-2</v>
      </c>
      <c r="F1909">
        <v>3</v>
      </c>
      <c r="G1909">
        <v>7.8</v>
      </c>
      <c r="H1909" s="3">
        <v>1184500</v>
      </c>
      <c r="I1909">
        <v>0</v>
      </c>
      <c r="J1909">
        <v>0</v>
      </c>
      <c r="K1909">
        <v>0</v>
      </c>
      <c r="L1909">
        <v>0</v>
      </c>
      <c r="M1909">
        <f>'[1]Skole-arket'!$D$17/'[1]Skole-arket'!$H$11</f>
        <v>0.15390184461420811</v>
      </c>
      <c r="N1909">
        <v>0</v>
      </c>
      <c r="O1909">
        <v>1</v>
      </c>
      <c r="P1909">
        <v>50</v>
      </c>
      <c r="Q1909">
        <v>1</v>
      </c>
      <c r="R1909">
        <v>0</v>
      </c>
      <c r="S1909">
        <f>'[1]Vægt-arket'!$B$11+'[1]Vægt-arket'!$B$12*'[1]Vægt-arket'!$B$13</f>
        <v>0.75</v>
      </c>
      <c r="T1909">
        <v>0</v>
      </c>
    </row>
    <row r="1910" spans="1:20" x14ac:dyDescent="0.35">
      <c r="A1910" s="1">
        <v>43966</v>
      </c>
      <c r="B1910" t="s">
        <v>27</v>
      </c>
      <c r="C1910" s="2">
        <v>1224</v>
      </c>
      <c r="D1910">
        <f t="shared" si="68"/>
        <v>3.0877814178095422</v>
      </c>
      <c r="E1910">
        <f t="shared" si="67"/>
        <v>1.5163941264305425E-2</v>
      </c>
      <c r="F1910">
        <v>4</v>
      </c>
      <c r="G1910">
        <v>10.3</v>
      </c>
      <c r="H1910" s="3">
        <v>1184500</v>
      </c>
      <c r="I1910">
        <v>0</v>
      </c>
      <c r="J1910">
        <v>0</v>
      </c>
      <c r="K1910">
        <v>0</v>
      </c>
      <c r="L1910">
        <v>0</v>
      </c>
      <c r="M1910">
        <f>'[1]Skole-arket'!$D$17/'[1]Skole-arket'!$H$11</f>
        <v>0.15390184461420811</v>
      </c>
      <c r="N1910">
        <v>0</v>
      </c>
      <c r="O1910">
        <v>1</v>
      </c>
      <c r="P1910">
        <v>50</v>
      </c>
      <c r="Q1910">
        <v>1</v>
      </c>
      <c r="R1910">
        <v>0</v>
      </c>
      <c r="S1910">
        <f>'[1]Vægt-arket'!$B$11+'[1]Vægt-arket'!$B$12*'[1]Vægt-arket'!$B$13</f>
        <v>0.75</v>
      </c>
      <c r="T1910">
        <v>0</v>
      </c>
    </row>
    <row r="1911" spans="1:20" x14ac:dyDescent="0.35">
      <c r="A1911" s="1">
        <v>43967</v>
      </c>
      <c r="B1911" t="s">
        <v>27</v>
      </c>
      <c r="C1911" s="2">
        <v>1245</v>
      </c>
      <c r="D1911">
        <f t="shared" si="68"/>
        <v>3.0951693514317551</v>
      </c>
      <c r="E1911">
        <f t="shared" si="67"/>
        <v>7.3879336222129055E-3</v>
      </c>
      <c r="F1911">
        <v>5</v>
      </c>
      <c r="G1911">
        <v>9.8000000000000007</v>
      </c>
      <c r="H1911" s="3">
        <v>1184500</v>
      </c>
      <c r="I1911">
        <v>0</v>
      </c>
      <c r="J1911">
        <v>0</v>
      </c>
      <c r="K1911">
        <v>0</v>
      </c>
      <c r="L1911">
        <v>0</v>
      </c>
      <c r="M1911">
        <f>'[1]Skole-arket'!$D$17/'[1]Skole-arket'!$H$11</f>
        <v>0.15390184461420811</v>
      </c>
      <c r="N1911">
        <v>0</v>
      </c>
      <c r="O1911">
        <v>1</v>
      </c>
      <c r="P1911">
        <v>50</v>
      </c>
      <c r="Q1911">
        <v>1</v>
      </c>
      <c r="R1911">
        <v>0</v>
      </c>
      <c r="S1911">
        <f>'[1]Vægt-arket'!$B$11+'[1]Vægt-arket'!$B$12*'[1]Vægt-arket'!$B$13</f>
        <v>0.75</v>
      </c>
      <c r="T1911">
        <v>0</v>
      </c>
    </row>
    <row r="1912" spans="1:20" x14ac:dyDescent="0.35">
      <c r="A1912" s="1">
        <v>43968</v>
      </c>
      <c r="B1912" t="s">
        <v>27</v>
      </c>
      <c r="C1912" s="2">
        <v>1256</v>
      </c>
      <c r="D1912">
        <f t="shared" si="68"/>
        <v>3.0989896394011773</v>
      </c>
      <c r="E1912">
        <f t="shared" si="67"/>
        <v>3.8202879694222425E-3</v>
      </c>
      <c r="F1912">
        <v>6</v>
      </c>
      <c r="G1912">
        <v>10.8</v>
      </c>
      <c r="H1912" s="3">
        <v>1184500</v>
      </c>
      <c r="I1912">
        <v>0</v>
      </c>
      <c r="J1912">
        <v>0</v>
      </c>
      <c r="K1912">
        <v>0</v>
      </c>
      <c r="L1912">
        <v>0</v>
      </c>
      <c r="M1912">
        <f>'[1]Skole-arket'!$D$17/'[1]Skole-arket'!$H$11</f>
        <v>0.15390184461420811</v>
      </c>
      <c r="N1912">
        <v>0</v>
      </c>
      <c r="O1912">
        <v>1</v>
      </c>
      <c r="P1912">
        <v>50</v>
      </c>
      <c r="Q1912">
        <v>1</v>
      </c>
      <c r="R1912">
        <v>0</v>
      </c>
      <c r="S1912">
        <f>'[1]Vægt-arket'!$B$11+'[1]Vægt-arket'!$B$12*'[1]Vægt-arket'!$B$13</f>
        <v>0.75</v>
      </c>
      <c r="T1912">
        <v>0</v>
      </c>
    </row>
    <row r="1913" spans="1:20" x14ac:dyDescent="0.35">
      <c r="A1913" s="1">
        <v>43969</v>
      </c>
      <c r="B1913" t="s">
        <v>27</v>
      </c>
      <c r="C1913" s="2">
        <v>1279</v>
      </c>
      <c r="D1913">
        <f t="shared" si="68"/>
        <v>3.106870544478654</v>
      </c>
      <c r="E1913">
        <f t="shared" si="67"/>
        <v>7.8809050774766298E-3</v>
      </c>
      <c r="F1913">
        <v>0</v>
      </c>
      <c r="G1913">
        <v>10.8</v>
      </c>
      <c r="H1913" s="3">
        <v>1184500</v>
      </c>
      <c r="I1913">
        <v>0</v>
      </c>
      <c r="J1913">
        <v>0</v>
      </c>
      <c r="K1913">
        <v>0</v>
      </c>
      <c r="L1913">
        <v>0</v>
      </c>
      <c r="M1913">
        <f>'[1]Skole-arket'!$D$17/'[1]Skole-arket'!$H$11</f>
        <v>0.15390184461420811</v>
      </c>
      <c r="N1913">
        <v>0</v>
      </c>
      <c r="O1913">
        <v>1</v>
      </c>
      <c r="P1913">
        <v>50</v>
      </c>
      <c r="Q1913">
        <v>1</v>
      </c>
      <c r="R1913">
        <v>0</v>
      </c>
      <c r="S1913">
        <f>'[1]Vægt-arket'!$B$11+'[1]Vægt-arket'!$B$12*'[1]Vægt-arket'!$B$13</f>
        <v>0.75</v>
      </c>
      <c r="T1913">
        <v>0</v>
      </c>
    </row>
    <row r="1914" spans="1:20" x14ac:dyDescent="0.35">
      <c r="A1914" s="1">
        <v>43970</v>
      </c>
      <c r="B1914" t="s">
        <v>27</v>
      </c>
      <c r="C1914" s="2">
        <v>1342</v>
      </c>
      <c r="D1914">
        <f t="shared" si="68"/>
        <v>3.1277525158329733</v>
      </c>
      <c r="E1914">
        <f t="shared" si="67"/>
        <v>2.0881971354319351E-2</v>
      </c>
      <c r="F1914">
        <v>1</v>
      </c>
      <c r="G1914">
        <v>12</v>
      </c>
      <c r="H1914" s="3">
        <v>1184500</v>
      </c>
      <c r="I1914">
        <v>0</v>
      </c>
      <c r="J1914">
        <v>0</v>
      </c>
      <c r="K1914">
        <v>0</v>
      </c>
      <c r="L1914">
        <v>0</v>
      </c>
      <c r="M1914">
        <f>'[1]Skole-arket'!$D$17/'[1]Skole-arket'!$H$11</f>
        <v>0.15390184461420811</v>
      </c>
      <c r="N1914">
        <v>0</v>
      </c>
      <c r="O1914">
        <v>1</v>
      </c>
      <c r="P1914">
        <v>50</v>
      </c>
      <c r="Q1914">
        <v>1</v>
      </c>
      <c r="R1914">
        <v>0</v>
      </c>
      <c r="S1914">
        <f>'[1]Vægt-arket'!$B$11+'[1]Vægt-arket'!$B$12*'[1]Vægt-arket'!$B$13</f>
        <v>0.75</v>
      </c>
      <c r="T1914">
        <v>0</v>
      </c>
    </row>
    <row r="1915" spans="1:20" x14ac:dyDescent="0.35">
      <c r="A1915" s="1">
        <v>43971</v>
      </c>
      <c r="B1915" t="s">
        <v>27</v>
      </c>
      <c r="C1915" s="2">
        <v>1386</v>
      </c>
      <c r="D1915">
        <f t="shared" si="68"/>
        <v>3.1417632302757879</v>
      </c>
      <c r="E1915">
        <f t="shared" ref="E1915:E1978" si="69">D1915-D1914</f>
        <v>1.4010714442814542E-2</v>
      </c>
      <c r="F1915">
        <v>2</v>
      </c>
      <c r="G1915">
        <v>11.6</v>
      </c>
      <c r="H1915" s="3">
        <v>1184500</v>
      </c>
      <c r="I1915">
        <v>0</v>
      </c>
      <c r="J1915">
        <v>0</v>
      </c>
      <c r="K1915">
        <v>0</v>
      </c>
      <c r="L1915">
        <v>0</v>
      </c>
      <c r="M1915">
        <f>'[1]Skole-arket'!$D$17/'[1]Skole-arket'!$H$11</f>
        <v>0.15390184461420811</v>
      </c>
      <c r="N1915">
        <v>0</v>
      </c>
      <c r="O1915">
        <v>1</v>
      </c>
      <c r="P1915">
        <v>50</v>
      </c>
      <c r="Q1915">
        <v>1</v>
      </c>
      <c r="R1915">
        <v>0</v>
      </c>
      <c r="S1915">
        <f>'[1]Vægt-arket'!$B$11+'[1]Vægt-arket'!$B$12*'[1]Vægt-arket'!$B$13</f>
        <v>0.75</v>
      </c>
      <c r="T1915">
        <v>0</v>
      </c>
    </row>
    <row r="1916" spans="1:20" x14ac:dyDescent="0.35">
      <c r="A1916" s="1">
        <v>43972</v>
      </c>
      <c r="B1916" t="s">
        <v>27</v>
      </c>
      <c r="C1916" s="2">
        <v>1409</v>
      </c>
      <c r="D1916">
        <f t="shared" si="68"/>
        <v>3.1489109931093564</v>
      </c>
      <c r="E1916">
        <f t="shared" si="69"/>
        <v>7.1477628335685495E-3</v>
      </c>
      <c r="F1916">
        <v>3</v>
      </c>
      <c r="G1916">
        <v>12.6</v>
      </c>
      <c r="H1916" s="3">
        <v>1184500</v>
      </c>
      <c r="I1916">
        <v>0</v>
      </c>
      <c r="J1916">
        <v>0</v>
      </c>
      <c r="K1916">
        <v>0</v>
      </c>
      <c r="L1916">
        <v>0</v>
      </c>
      <c r="M1916">
        <f>'[1]Skole-arket'!$D$17/'[1]Skole-arket'!$H$11</f>
        <v>0.15390184461420811</v>
      </c>
      <c r="N1916">
        <v>0</v>
      </c>
      <c r="O1916">
        <v>1</v>
      </c>
      <c r="P1916">
        <v>50</v>
      </c>
      <c r="Q1916">
        <v>1</v>
      </c>
      <c r="R1916">
        <v>0</v>
      </c>
      <c r="S1916">
        <f>'[1]Vægt-arket'!$B$11+'[1]Vægt-arket'!$B$12*'[1]Vægt-arket'!$B$13</f>
        <v>0.75</v>
      </c>
      <c r="T1916">
        <v>0</v>
      </c>
    </row>
    <row r="1917" spans="1:20" x14ac:dyDescent="0.35">
      <c r="A1917" s="1">
        <v>43973</v>
      </c>
      <c r="B1917" t="s">
        <v>27</v>
      </c>
      <c r="C1917" s="2">
        <v>1453</v>
      </c>
      <c r="D1917">
        <f t="shared" si="68"/>
        <v>3.1622656142980214</v>
      </c>
      <c r="E1917">
        <f t="shared" si="69"/>
        <v>1.3354621188665039E-2</v>
      </c>
      <c r="F1917">
        <v>4</v>
      </c>
      <c r="G1917">
        <v>14.1</v>
      </c>
      <c r="H1917" s="3">
        <v>1184500</v>
      </c>
      <c r="I1917">
        <v>0</v>
      </c>
      <c r="J1917">
        <v>0</v>
      </c>
      <c r="K1917">
        <v>0</v>
      </c>
      <c r="L1917">
        <v>0</v>
      </c>
      <c r="M1917">
        <f>'[1]Skole-arket'!$D$17/'[1]Skole-arket'!$H$11</f>
        <v>0.15390184461420811</v>
      </c>
      <c r="N1917">
        <v>0</v>
      </c>
      <c r="O1917">
        <v>1</v>
      </c>
      <c r="P1917">
        <v>50</v>
      </c>
      <c r="Q1917">
        <v>1</v>
      </c>
      <c r="R1917">
        <v>0</v>
      </c>
      <c r="S1917">
        <f>'[1]Vægt-arket'!$B$11+'[1]Vægt-arket'!$B$12*'[1]Vægt-arket'!$B$13</f>
        <v>0.75</v>
      </c>
      <c r="T1917">
        <v>0</v>
      </c>
    </row>
    <row r="1918" spans="1:20" x14ac:dyDescent="0.35">
      <c r="A1918" s="1">
        <v>43974</v>
      </c>
      <c r="B1918" t="s">
        <v>27</v>
      </c>
      <c r="C1918" s="2">
        <v>1480</v>
      </c>
      <c r="D1918">
        <f t="shared" si="68"/>
        <v>3.1702617153949575</v>
      </c>
      <c r="E1918">
        <f t="shared" si="69"/>
        <v>7.996101096936048E-3</v>
      </c>
      <c r="F1918">
        <v>5</v>
      </c>
      <c r="G1918">
        <v>13.2</v>
      </c>
      <c r="H1918" s="3">
        <v>1184500</v>
      </c>
      <c r="I1918">
        <v>0</v>
      </c>
      <c r="J1918">
        <v>0</v>
      </c>
      <c r="K1918">
        <v>0</v>
      </c>
      <c r="L1918">
        <v>0</v>
      </c>
      <c r="M1918">
        <f>'[1]Skole-arket'!$D$17/'[1]Skole-arket'!$H$11</f>
        <v>0.15390184461420811</v>
      </c>
      <c r="N1918">
        <v>0</v>
      </c>
      <c r="O1918">
        <v>1</v>
      </c>
      <c r="P1918">
        <v>50</v>
      </c>
      <c r="Q1918">
        <v>1</v>
      </c>
      <c r="R1918">
        <v>0</v>
      </c>
      <c r="S1918">
        <f>'[1]Vægt-arket'!$B$11+'[1]Vægt-arket'!$B$12*'[1]Vægt-arket'!$B$13</f>
        <v>0.75</v>
      </c>
      <c r="T1918">
        <v>0</v>
      </c>
    </row>
    <row r="1919" spans="1:20" x14ac:dyDescent="0.35">
      <c r="A1919" s="1">
        <v>43975</v>
      </c>
      <c r="B1919" t="s">
        <v>27</v>
      </c>
      <c r="C1919" s="2">
        <v>1489</v>
      </c>
      <c r="D1919">
        <f t="shared" si="68"/>
        <v>3.1728946977521764</v>
      </c>
      <c r="E1919">
        <f t="shared" si="69"/>
        <v>2.6329823572188715E-3</v>
      </c>
      <c r="F1919">
        <v>6</v>
      </c>
      <c r="G1919">
        <v>11.2</v>
      </c>
      <c r="H1919" s="3">
        <v>1184500</v>
      </c>
      <c r="I1919">
        <v>0</v>
      </c>
      <c r="J1919">
        <v>0</v>
      </c>
      <c r="K1919">
        <v>0</v>
      </c>
      <c r="L1919">
        <v>0</v>
      </c>
      <c r="M1919">
        <f>'[1]Skole-arket'!$D$17/'[1]Skole-arket'!$H$11</f>
        <v>0.15390184461420811</v>
      </c>
      <c r="N1919">
        <v>0</v>
      </c>
      <c r="O1919">
        <v>1</v>
      </c>
      <c r="P1919">
        <v>50</v>
      </c>
      <c r="Q1919">
        <v>1</v>
      </c>
      <c r="R1919">
        <v>0</v>
      </c>
      <c r="S1919">
        <f>'[1]Vægt-arket'!$B$11+'[1]Vægt-arket'!$B$12*'[1]Vægt-arket'!$B$13</f>
        <v>0.75</v>
      </c>
      <c r="T1919">
        <v>0</v>
      </c>
    </row>
    <row r="1920" spans="1:20" x14ac:dyDescent="0.35">
      <c r="A1920" s="1">
        <v>43976</v>
      </c>
      <c r="B1920" t="s">
        <v>27</v>
      </c>
      <c r="C1920" s="2">
        <v>1518</v>
      </c>
      <c r="D1920">
        <f t="shared" si="68"/>
        <v>3.1812717715594614</v>
      </c>
      <c r="E1920">
        <f t="shared" si="69"/>
        <v>8.3770738072850293E-3</v>
      </c>
      <c r="F1920">
        <v>0</v>
      </c>
      <c r="G1920">
        <v>13.1</v>
      </c>
      <c r="H1920" s="3">
        <v>1184500</v>
      </c>
      <c r="I1920">
        <v>0</v>
      </c>
      <c r="J1920">
        <v>0</v>
      </c>
      <c r="K1920">
        <v>0</v>
      </c>
      <c r="L1920">
        <v>0</v>
      </c>
      <c r="M1920">
        <f>'[1]Skole-arket'!$D$17/'[1]Skole-arket'!$H$11</f>
        <v>0.15390184461420811</v>
      </c>
      <c r="N1920">
        <v>0</v>
      </c>
      <c r="O1920">
        <v>1</v>
      </c>
      <c r="P1920">
        <v>50</v>
      </c>
      <c r="Q1920">
        <v>1</v>
      </c>
      <c r="R1920">
        <v>0</v>
      </c>
      <c r="S1920">
        <f>'[1]Vægt-arket'!$B$11+'[1]Vægt-arket'!$B$12*'[1]Vægt-arket'!$B$13</f>
        <v>0.75</v>
      </c>
      <c r="T1920">
        <v>0</v>
      </c>
    </row>
    <row r="1921" spans="1:20" x14ac:dyDescent="0.35">
      <c r="A1921" s="1">
        <v>43977</v>
      </c>
      <c r="B1921" t="s">
        <v>27</v>
      </c>
      <c r="C1921" s="2">
        <v>1569</v>
      </c>
      <c r="D1921">
        <f t="shared" si="68"/>
        <v>3.1956229435869368</v>
      </c>
      <c r="E1921">
        <f t="shared" si="69"/>
        <v>1.4351172027475378E-2</v>
      </c>
      <c r="F1921">
        <v>1</v>
      </c>
      <c r="G1921">
        <v>14.8</v>
      </c>
      <c r="H1921" s="3">
        <v>1184500</v>
      </c>
      <c r="I1921">
        <v>0</v>
      </c>
      <c r="J1921">
        <v>0</v>
      </c>
      <c r="K1921">
        <v>0</v>
      </c>
      <c r="L1921">
        <v>0</v>
      </c>
      <c r="M1921">
        <f>'[1]Skole-arket'!$D$17/'[1]Skole-arket'!$H$11</f>
        <v>0.15390184461420811</v>
      </c>
      <c r="N1921">
        <v>0</v>
      </c>
      <c r="O1921">
        <v>1</v>
      </c>
      <c r="P1921">
        <v>50</v>
      </c>
      <c r="Q1921">
        <v>1</v>
      </c>
      <c r="R1921">
        <v>0</v>
      </c>
      <c r="S1921">
        <f>'[1]Vægt-arket'!$B$11+'[1]Vægt-arket'!$B$12*'[1]Vægt-arket'!$B$13</f>
        <v>0.75</v>
      </c>
      <c r="T1921">
        <v>0</v>
      </c>
    </row>
    <row r="1922" spans="1:20" x14ac:dyDescent="0.35">
      <c r="A1922" s="1">
        <v>43978</v>
      </c>
      <c r="B1922" t="s">
        <v>27</v>
      </c>
      <c r="C1922" s="2">
        <v>1606</v>
      </c>
      <c r="D1922">
        <f t="shared" si="68"/>
        <v>3.2057455409426621</v>
      </c>
      <c r="E1922">
        <f t="shared" si="69"/>
        <v>1.0122597355725294E-2</v>
      </c>
      <c r="F1922">
        <v>2</v>
      </c>
      <c r="G1922">
        <v>13.4</v>
      </c>
      <c r="H1922" s="3">
        <v>1184500</v>
      </c>
      <c r="I1922">
        <v>0</v>
      </c>
      <c r="J1922">
        <v>0</v>
      </c>
      <c r="K1922">
        <v>0</v>
      </c>
      <c r="L1922">
        <v>0</v>
      </c>
      <c r="M1922">
        <f>'[1]Skole-arket'!$D$17/'[1]Skole-arket'!$H$11</f>
        <v>0.15390184461420811</v>
      </c>
      <c r="N1922">
        <v>0</v>
      </c>
      <c r="O1922">
        <v>1</v>
      </c>
      <c r="P1922">
        <v>50</v>
      </c>
      <c r="Q1922">
        <v>1</v>
      </c>
      <c r="R1922">
        <v>0</v>
      </c>
      <c r="S1922">
        <f>'[1]Vægt-arket'!$B$11+'[1]Vægt-arket'!$B$12*'[1]Vægt-arket'!$B$13</f>
        <v>0.75</v>
      </c>
      <c r="T1922">
        <v>0</v>
      </c>
    </row>
    <row r="1923" spans="1:20" x14ac:dyDescent="0.35">
      <c r="A1923" s="1">
        <v>43979</v>
      </c>
      <c r="B1923" t="s">
        <v>27</v>
      </c>
      <c r="C1923" s="2">
        <v>1655</v>
      </c>
      <c r="D1923">
        <f t="shared" ref="D1923:D1986" si="70">LOG(C1923)</f>
        <v>3.2187979981117376</v>
      </c>
      <c r="E1923">
        <f t="shared" si="69"/>
        <v>1.3052457169075549E-2</v>
      </c>
      <c r="F1923">
        <v>3</v>
      </c>
      <c r="G1923">
        <v>14.5</v>
      </c>
      <c r="H1923" s="3">
        <v>1184500</v>
      </c>
      <c r="I1923">
        <v>0</v>
      </c>
      <c r="J1923">
        <v>0</v>
      </c>
      <c r="K1923">
        <v>0</v>
      </c>
      <c r="L1923">
        <v>0</v>
      </c>
      <c r="M1923">
        <f>'[1]Skole-arket'!$D$17/'[1]Skole-arket'!$H$11</f>
        <v>0.15390184461420811</v>
      </c>
      <c r="N1923">
        <v>0</v>
      </c>
      <c r="O1923">
        <v>1</v>
      </c>
      <c r="P1923">
        <v>50</v>
      </c>
      <c r="Q1923">
        <v>1</v>
      </c>
      <c r="R1923">
        <v>0</v>
      </c>
      <c r="S1923">
        <f>'[1]Vægt-arket'!$B$11+'[1]Vægt-arket'!$B$12*'[1]Vægt-arket'!$B$13</f>
        <v>0.75</v>
      </c>
      <c r="T1923">
        <v>0</v>
      </c>
    </row>
    <row r="1924" spans="1:20" x14ac:dyDescent="0.35">
      <c r="A1924" s="1">
        <v>43980</v>
      </c>
      <c r="B1924" t="s">
        <v>27</v>
      </c>
      <c r="C1924" s="2">
        <v>1701</v>
      </c>
      <c r="D1924">
        <f t="shared" si="70"/>
        <v>3.230704313612569</v>
      </c>
      <c r="E1924">
        <f t="shared" si="69"/>
        <v>1.1906315500831433E-2</v>
      </c>
      <c r="F1924">
        <v>4</v>
      </c>
      <c r="G1924">
        <v>14.1</v>
      </c>
      <c r="H1924" s="3">
        <v>1184500</v>
      </c>
      <c r="I1924">
        <v>0</v>
      </c>
      <c r="J1924">
        <v>0</v>
      </c>
      <c r="K1924">
        <v>0</v>
      </c>
      <c r="L1924">
        <v>0</v>
      </c>
      <c r="M1924">
        <f>'[1]Skole-arket'!$D$17/'[1]Skole-arket'!$H$11</f>
        <v>0.15390184461420811</v>
      </c>
      <c r="N1924">
        <v>0</v>
      </c>
      <c r="O1924">
        <v>1</v>
      </c>
      <c r="P1924">
        <v>50</v>
      </c>
      <c r="Q1924">
        <v>1</v>
      </c>
      <c r="R1924">
        <v>0</v>
      </c>
      <c r="S1924">
        <f>'[1]Vægt-arket'!$B$11+'[1]Vægt-arket'!$B$12*'[1]Vægt-arket'!$B$13</f>
        <v>0.75</v>
      </c>
      <c r="T1924">
        <v>0</v>
      </c>
    </row>
    <row r="1925" spans="1:20" x14ac:dyDescent="0.35">
      <c r="A1925" s="1">
        <v>43981</v>
      </c>
      <c r="B1925" t="s">
        <v>27</v>
      </c>
      <c r="C1925" s="2">
        <v>1735</v>
      </c>
      <c r="D1925">
        <f t="shared" si="70"/>
        <v>3.2392994791268923</v>
      </c>
      <c r="E1925">
        <f t="shared" si="69"/>
        <v>8.5951655143232664E-3</v>
      </c>
      <c r="F1925">
        <v>5</v>
      </c>
      <c r="G1925">
        <v>14.2</v>
      </c>
      <c r="H1925" s="3">
        <v>1184500</v>
      </c>
      <c r="I1925">
        <v>0</v>
      </c>
      <c r="J1925">
        <v>0</v>
      </c>
      <c r="K1925">
        <v>0</v>
      </c>
      <c r="L1925">
        <v>0</v>
      </c>
      <c r="M1925">
        <f>'[1]Skole-arket'!$D$17/'[1]Skole-arket'!$H$11</f>
        <v>0.15390184461420811</v>
      </c>
      <c r="N1925">
        <v>0</v>
      </c>
      <c r="O1925">
        <v>1</v>
      </c>
      <c r="P1925">
        <v>50</v>
      </c>
      <c r="Q1925">
        <v>1</v>
      </c>
      <c r="R1925">
        <v>0</v>
      </c>
      <c r="S1925">
        <f>'[1]Vægt-arket'!$B$11+'[1]Vægt-arket'!$B$12*'[1]Vægt-arket'!$B$13</f>
        <v>0.75</v>
      </c>
      <c r="T1925">
        <v>0</v>
      </c>
    </row>
    <row r="1926" spans="1:20" x14ac:dyDescent="0.35">
      <c r="A1926" s="1">
        <v>43982</v>
      </c>
      <c r="B1926" t="s">
        <v>27</v>
      </c>
      <c r="C1926" s="2">
        <v>1743</v>
      </c>
      <c r="D1926">
        <f t="shared" si="70"/>
        <v>3.2412973871099933</v>
      </c>
      <c r="E1926">
        <f t="shared" si="69"/>
        <v>1.997907983100955E-3</v>
      </c>
      <c r="F1926">
        <v>6</v>
      </c>
      <c r="G1926">
        <v>17</v>
      </c>
      <c r="H1926" s="3">
        <v>1184500</v>
      </c>
      <c r="I1926">
        <v>0</v>
      </c>
      <c r="J1926">
        <v>0</v>
      </c>
      <c r="K1926">
        <v>0</v>
      </c>
      <c r="L1926">
        <v>0</v>
      </c>
      <c r="M1926">
        <f>'[1]Skole-arket'!$D$17/'[1]Skole-arket'!$H$11</f>
        <v>0.15390184461420811</v>
      </c>
      <c r="N1926">
        <v>0</v>
      </c>
      <c r="O1926">
        <v>1</v>
      </c>
      <c r="P1926">
        <v>50</v>
      </c>
      <c r="Q1926">
        <v>1</v>
      </c>
      <c r="R1926">
        <v>0</v>
      </c>
      <c r="S1926">
        <f>'[1]Vægt-arket'!$B$11+'[1]Vægt-arket'!$B$12*'[1]Vægt-arket'!$B$13</f>
        <v>0.75</v>
      </c>
      <c r="T1926">
        <v>0</v>
      </c>
    </row>
    <row r="1927" spans="1:20" x14ac:dyDescent="0.35">
      <c r="A1927" s="1">
        <v>43983</v>
      </c>
      <c r="B1927" t="s">
        <v>27</v>
      </c>
      <c r="C1927" s="2">
        <v>1770</v>
      </c>
      <c r="D1927">
        <f t="shared" si="70"/>
        <v>3.2479732663618068</v>
      </c>
      <c r="E1927">
        <f t="shared" si="69"/>
        <v>6.6758792518135657E-3</v>
      </c>
      <c r="F1927">
        <v>0</v>
      </c>
      <c r="G1927">
        <v>17.8</v>
      </c>
      <c r="H1927" s="3">
        <v>1184500</v>
      </c>
      <c r="I1927">
        <v>0</v>
      </c>
      <c r="J1927">
        <v>0</v>
      </c>
      <c r="K1927">
        <v>0</v>
      </c>
      <c r="L1927">
        <v>0</v>
      </c>
      <c r="M1927">
        <f>'[1]Skole-arket'!$D$17/'[1]Skole-arket'!$H$11</f>
        <v>0.15390184461420811</v>
      </c>
      <c r="N1927">
        <v>0</v>
      </c>
      <c r="O1927">
        <v>1</v>
      </c>
      <c r="P1927">
        <v>50</v>
      </c>
      <c r="Q1927">
        <v>1</v>
      </c>
      <c r="R1927">
        <v>0</v>
      </c>
      <c r="S1927">
        <f>'[1]Vægt-arket'!$B$11+'[1]Vægt-arket'!$B$12*'[1]Vægt-arket'!$B$13</f>
        <v>0.75</v>
      </c>
      <c r="T1927">
        <v>0</v>
      </c>
    </row>
    <row r="1928" spans="1:20" x14ac:dyDescent="0.35">
      <c r="A1928" s="1">
        <v>43984</v>
      </c>
      <c r="B1928" t="s">
        <v>27</v>
      </c>
      <c r="C1928" s="2">
        <v>1841</v>
      </c>
      <c r="D1928">
        <f t="shared" si="70"/>
        <v>3.2650537885040145</v>
      </c>
      <c r="E1928">
        <f t="shared" si="69"/>
        <v>1.7080522142207677E-2</v>
      </c>
      <c r="F1928">
        <v>1</v>
      </c>
      <c r="G1928">
        <v>18.600000000000001</v>
      </c>
      <c r="H1928" s="3">
        <v>1184500</v>
      </c>
      <c r="I1928">
        <v>0</v>
      </c>
      <c r="J1928">
        <v>0</v>
      </c>
      <c r="K1928">
        <v>0</v>
      </c>
      <c r="L1928">
        <v>0</v>
      </c>
      <c r="M1928">
        <f>'[1]Skole-arket'!$D$17/'[1]Skole-arket'!$H$11</f>
        <v>0.15390184461420811</v>
      </c>
      <c r="N1928">
        <v>0</v>
      </c>
      <c r="O1928">
        <v>1</v>
      </c>
      <c r="P1928">
        <v>50</v>
      </c>
      <c r="Q1928">
        <v>1</v>
      </c>
      <c r="R1928">
        <v>0</v>
      </c>
      <c r="S1928">
        <f>'[1]Vægt-arket'!$B$11+'[1]Vægt-arket'!$B$12*'[1]Vægt-arket'!$B$13</f>
        <v>0.75</v>
      </c>
      <c r="T1928">
        <v>0</v>
      </c>
    </row>
    <row r="1929" spans="1:20" x14ac:dyDescent="0.35">
      <c r="A1929" s="1">
        <v>43985</v>
      </c>
      <c r="B1929" t="s">
        <v>27</v>
      </c>
      <c r="C1929" s="2">
        <v>1880</v>
      </c>
      <c r="D1929">
        <f t="shared" si="70"/>
        <v>3.27415784926368</v>
      </c>
      <c r="E1929">
        <f t="shared" si="69"/>
        <v>9.1040607596655221E-3</v>
      </c>
      <c r="F1929">
        <v>2</v>
      </c>
      <c r="G1929">
        <v>15.1</v>
      </c>
      <c r="H1929" s="3">
        <v>1184500</v>
      </c>
      <c r="I1929">
        <v>0</v>
      </c>
      <c r="J1929">
        <v>0</v>
      </c>
      <c r="K1929">
        <v>0</v>
      </c>
      <c r="L1929">
        <v>0</v>
      </c>
      <c r="M1929">
        <f>'[1]Skole-arket'!$D$17/'[1]Skole-arket'!$H$11</f>
        <v>0.15390184461420811</v>
      </c>
      <c r="N1929">
        <v>0</v>
      </c>
      <c r="O1929">
        <v>1</v>
      </c>
      <c r="P1929">
        <v>50</v>
      </c>
      <c r="Q1929">
        <v>1</v>
      </c>
      <c r="R1929">
        <v>0</v>
      </c>
      <c r="S1929">
        <f>'[1]Vægt-arket'!$B$11+'[1]Vægt-arket'!$B$12*'[1]Vægt-arket'!$B$13</f>
        <v>0.75</v>
      </c>
      <c r="T1929">
        <v>0</v>
      </c>
    </row>
    <row r="1930" spans="1:20" x14ac:dyDescent="0.35">
      <c r="A1930" s="1">
        <v>43986</v>
      </c>
      <c r="B1930" t="s">
        <v>27</v>
      </c>
      <c r="C1930" s="2">
        <v>1922</v>
      </c>
      <c r="D1930">
        <f t="shared" si="70"/>
        <v>3.2837533833325265</v>
      </c>
      <c r="E1930">
        <f t="shared" si="69"/>
        <v>9.5955340688465007E-3</v>
      </c>
      <c r="F1930">
        <v>3</v>
      </c>
      <c r="G1930">
        <v>14.1</v>
      </c>
      <c r="H1930" s="3">
        <v>1184500</v>
      </c>
      <c r="I1930">
        <v>0</v>
      </c>
      <c r="J1930">
        <v>0</v>
      </c>
      <c r="K1930">
        <v>0</v>
      </c>
      <c r="L1930">
        <v>0</v>
      </c>
      <c r="M1930">
        <f>'[1]Skole-arket'!$D$17/'[1]Skole-arket'!$H$11</f>
        <v>0.15390184461420811</v>
      </c>
      <c r="N1930">
        <v>0</v>
      </c>
      <c r="O1930">
        <v>1</v>
      </c>
      <c r="P1930">
        <v>50</v>
      </c>
      <c r="Q1930">
        <v>1</v>
      </c>
      <c r="R1930">
        <v>0</v>
      </c>
      <c r="S1930">
        <f>'[1]Vægt-arket'!$B$11+'[1]Vægt-arket'!$B$12*'[1]Vægt-arket'!$B$13</f>
        <v>0.75</v>
      </c>
      <c r="T1930">
        <v>0</v>
      </c>
    </row>
    <row r="1931" spans="1:20" x14ac:dyDescent="0.35">
      <c r="A1931" s="1">
        <v>43987</v>
      </c>
      <c r="B1931" t="s">
        <v>27</v>
      </c>
      <c r="C1931" s="2">
        <v>1959</v>
      </c>
      <c r="D1931">
        <f t="shared" si="70"/>
        <v>3.2920344359947364</v>
      </c>
      <c r="E1931">
        <f t="shared" si="69"/>
        <v>8.281052662209909E-3</v>
      </c>
      <c r="F1931">
        <v>4</v>
      </c>
      <c r="G1931">
        <v>14.1</v>
      </c>
      <c r="H1931" s="3">
        <v>1184500</v>
      </c>
      <c r="I1931">
        <v>0</v>
      </c>
      <c r="J1931">
        <v>0</v>
      </c>
      <c r="K1931">
        <v>0</v>
      </c>
      <c r="L1931">
        <v>0</v>
      </c>
      <c r="M1931">
        <f>'[1]Skole-arket'!$D$17/'[1]Skole-arket'!$H$11</f>
        <v>0.15390184461420811</v>
      </c>
      <c r="N1931">
        <v>0</v>
      </c>
      <c r="O1931">
        <v>1</v>
      </c>
      <c r="P1931">
        <v>50</v>
      </c>
      <c r="Q1931">
        <v>1</v>
      </c>
      <c r="R1931">
        <v>0</v>
      </c>
      <c r="S1931">
        <f>'[1]Vægt-arket'!$B$11+'[1]Vægt-arket'!$B$12*'[1]Vægt-arket'!$B$13</f>
        <v>0.75</v>
      </c>
      <c r="T1931">
        <v>0</v>
      </c>
    </row>
    <row r="1932" spans="1:20" x14ac:dyDescent="0.35">
      <c r="A1932" s="1">
        <v>43988</v>
      </c>
      <c r="B1932" t="s">
        <v>27</v>
      </c>
      <c r="C1932" s="2">
        <v>1982</v>
      </c>
      <c r="D1932">
        <f t="shared" si="70"/>
        <v>3.2971036501492565</v>
      </c>
      <c r="E1932">
        <f t="shared" si="69"/>
        <v>5.0692141545201075E-3</v>
      </c>
      <c r="F1932">
        <v>5</v>
      </c>
      <c r="G1932">
        <v>12.1</v>
      </c>
      <c r="H1932" s="3">
        <v>1184500</v>
      </c>
      <c r="I1932">
        <v>0</v>
      </c>
      <c r="J1932">
        <v>0</v>
      </c>
      <c r="K1932">
        <v>0</v>
      </c>
      <c r="L1932">
        <v>0</v>
      </c>
      <c r="M1932">
        <f>'[1]Skole-arket'!$D$17/'[1]Skole-arket'!$H$11</f>
        <v>0.15390184461420811</v>
      </c>
      <c r="N1932">
        <v>0</v>
      </c>
      <c r="O1932">
        <v>1</v>
      </c>
      <c r="P1932">
        <v>50</v>
      </c>
      <c r="Q1932">
        <v>1</v>
      </c>
      <c r="R1932">
        <v>0</v>
      </c>
      <c r="S1932">
        <f>'[1]Vægt-arket'!$B$11+'[1]Vægt-arket'!$B$12*'[1]Vægt-arket'!$B$13</f>
        <v>0.75</v>
      </c>
      <c r="T1932">
        <v>0</v>
      </c>
    </row>
    <row r="1933" spans="1:20" x14ac:dyDescent="0.35">
      <c r="A1933" s="1">
        <v>43989</v>
      </c>
      <c r="B1933" t="s">
        <v>27</v>
      </c>
      <c r="C1933" s="2">
        <v>1994</v>
      </c>
      <c r="D1933">
        <f t="shared" si="70"/>
        <v>3.2997251539756367</v>
      </c>
      <c r="E1933">
        <f t="shared" si="69"/>
        <v>2.621503826380156E-3</v>
      </c>
      <c r="F1933">
        <v>6</v>
      </c>
      <c r="G1933">
        <v>13.9</v>
      </c>
      <c r="H1933" s="3">
        <v>1184500</v>
      </c>
      <c r="I1933">
        <v>0</v>
      </c>
      <c r="J1933">
        <v>0</v>
      </c>
      <c r="K1933">
        <v>0</v>
      </c>
      <c r="L1933">
        <v>0</v>
      </c>
      <c r="M1933">
        <f>'[1]Skole-arket'!$D$17/'[1]Skole-arket'!$H$11</f>
        <v>0.15390184461420811</v>
      </c>
      <c r="N1933">
        <v>0</v>
      </c>
      <c r="O1933">
        <v>1</v>
      </c>
      <c r="P1933">
        <v>50</v>
      </c>
      <c r="Q1933">
        <v>1</v>
      </c>
      <c r="R1933">
        <v>0</v>
      </c>
      <c r="S1933">
        <f>'[1]Vægt-arket'!$B$11+'[1]Vægt-arket'!$B$12*'[1]Vægt-arket'!$B$13</f>
        <v>0.75</v>
      </c>
      <c r="T1933">
        <v>0</v>
      </c>
    </row>
    <row r="1934" spans="1:20" x14ac:dyDescent="0.35">
      <c r="A1934" s="1">
        <v>43990</v>
      </c>
      <c r="B1934" t="s">
        <v>27</v>
      </c>
      <c r="C1934" s="2">
        <v>2027</v>
      </c>
      <c r="D1934">
        <f t="shared" si="70"/>
        <v>3.3068537486930087</v>
      </c>
      <c r="E1934">
        <f t="shared" si="69"/>
        <v>7.1285947173720388E-3</v>
      </c>
      <c r="F1934">
        <v>0</v>
      </c>
      <c r="G1934">
        <v>14.8</v>
      </c>
      <c r="H1934" s="3">
        <v>1184500</v>
      </c>
      <c r="I1934">
        <v>0</v>
      </c>
      <c r="J1934">
        <v>0</v>
      </c>
      <c r="K1934">
        <v>0</v>
      </c>
      <c r="L1934">
        <v>0</v>
      </c>
      <c r="M1934">
        <f>'[1]Skole-arket'!$D$17/'[1]Skole-arket'!$H$11</f>
        <v>0.15390184461420811</v>
      </c>
      <c r="N1934">
        <v>0</v>
      </c>
      <c r="O1934">
        <v>1</v>
      </c>
      <c r="P1934">
        <v>50</v>
      </c>
      <c r="Q1934">
        <v>1</v>
      </c>
      <c r="R1934">
        <v>0</v>
      </c>
      <c r="S1934">
        <f>'[1]Vægt-arket'!$B$11+'[1]Vægt-arket'!$B$12*'[1]Vægt-arket'!$B$13</f>
        <v>0.75</v>
      </c>
      <c r="T1934">
        <v>0</v>
      </c>
    </row>
    <row r="1935" spans="1:20" x14ac:dyDescent="0.35">
      <c r="A1935" s="1">
        <v>43991</v>
      </c>
      <c r="B1935" t="s">
        <v>27</v>
      </c>
      <c r="C1935" s="2">
        <v>2072</v>
      </c>
      <c r="D1935">
        <f t="shared" si="70"/>
        <v>3.3163897510731952</v>
      </c>
      <c r="E1935">
        <f t="shared" si="69"/>
        <v>9.5360023801864813E-3</v>
      </c>
      <c r="F1935">
        <v>1</v>
      </c>
      <c r="G1935">
        <v>15.9</v>
      </c>
      <c r="H1935" s="3">
        <v>1184500</v>
      </c>
      <c r="I1935">
        <v>0</v>
      </c>
      <c r="J1935">
        <v>0</v>
      </c>
      <c r="K1935">
        <v>0</v>
      </c>
      <c r="L1935">
        <v>0</v>
      </c>
      <c r="M1935">
        <f>'[1]Skole-arket'!$D$17/'[1]Skole-arket'!$H$11</f>
        <v>0.15390184461420811</v>
      </c>
      <c r="N1935">
        <v>0</v>
      </c>
      <c r="O1935">
        <v>1</v>
      </c>
      <c r="P1935">
        <v>50</v>
      </c>
      <c r="Q1935">
        <v>1</v>
      </c>
      <c r="R1935">
        <v>0</v>
      </c>
      <c r="S1935">
        <f>'[1]Vægt-arket'!$B$11+'[1]Vægt-arket'!$B$12*'[1]Vægt-arket'!$B$13</f>
        <v>0.75</v>
      </c>
      <c r="T1935">
        <v>0</v>
      </c>
    </row>
    <row r="1936" spans="1:20" x14ac:dyDescent="0.35">
      <c r="A1936" s="1">
        <v>43992</v>
      </c>
      <c r="B1936" t="s">
        <v>27</v>
      </c>
      <c r="C1936" s="2">
        <v>2135</v>
      </c>
      <c r="D1936">
        <f t="shared" si="70"/>
        <v>3.3293978793610428</v>
      </c>
      <c r="E1936">
        <f t="shared" si="69"/>
        <v>1.3008128287847587E-2</v>
      </c>
      <c r="F1936">
        <v>2</v>
      </c>
      <c r="G1936">
        <v>16</v>
      </c>
      <c r="H1936" s="3">
        <v>1184500</v>
      </c>
      <c r="I1936">
        <v>0</v>
      </c>
      <c r="J1936">
        <v>0</v>
      </c>
      <c r="K1936">
        <v>0</v>
      </c>
      <c r="L1936">
        <v>0</v>
      </c>
      <c r="M1936">
        <f>'[1]Skole-arket'!$D$17/'[1]Skole-arket'!$H$11</f>
        <v>0.15390184461420811</v>
      </c>
      <c r="N1936">
        <v>0</v>
      </c>
      <c r="O1936">
        <v>1</v>
      </c>
      <c r="P1936">
        <v>50</v>
      </c>
      <c r="Q1936">
        <v>1</v>
      </c>
      <c r="R1936">
        <v>0</v>
      </c>
      <c r="S1936">
        <f>'[1]Vægt-arket'!$B$11+'[1]Vægt-arket'!$B$12*'[1]Vægt-arket'!$B$13</f>
        <v>0.75</v>
      </c>
      <c r="T1936">
        <v>0</v>
      </c>
    </row>
    <row r="1937" spans="1:20" x14ac:dyDescent="0.35">
      <c r="A1937" s="1">
        <v>43993</v>
      </c>
      <c r="B1937" t="s">
        <v>27</v>
      </c>
      <c r="C1937" s="2">
        <v>2190</v>
      </c>
      <c r="D1937">
        <f t="shared" si="70"/>
        <v>3.3404441148401185</v>
      </c>
      <c r="E1937">
        <f t="shared" si="69"/>
        <v>1.1046235479075683E-2</v>
      </c>
      <c r="F1937">
        <v>3</v>
      </c>
      <c r="G1937">
        <v>17.600000000000001</v>
      </c>
      <c r="H1937" s="3">
        <v>1184500</v>
      </c>
      <c r="I1937">
        <v>0</v>
      </c>
      <c r="J1937">
        <v>0</v>
      </c>
      <c r="K1937">
        <v>0</v>
      </c>
      <c r="L1937">
        <v>0</v>
      </c>
      <c r="M1937">
        <f>'[1]Skole-arket'!$D$17/'[1]Skole-arket'!$H$11</f>
        <v>0.15390184461420811</v>
      </c>
      <c r="N1937">
        <v>0</v>
      </c>
      <c r="O1937">
        <v>1</v>
      </c>
      <c r="P1937">
        <v>50</v>
      </c>
      <c r="Q1937">
        <v>1</v>
      </c>
      <c r="R1937">
        <v>0</v>
      </c>
      <c r="S1937">
        <f>'[1]Vægt-arket'!$B$11+'[1]Vægt-arket'!$B$12*'[1]Vægt-arket'!$B$13</f>
        <v>0.75</v>
      </c>
      <c r="T1937">
        <v>0</v>
      </c>
    </row>
    <row r="1938" spans="1:20" x14ac:dyDescent="0.35">
      <c r="A1938" s="1">
        <v>43994</v>
      </c>
      <c r="B1938" t="s">
        <v>27</v>
      </c>
      <c r="C1938" s="2">
        <v>2249</v>
      </c>
      <c r="D1938">
        <f t="shared" si="70"/>
        <v>3.351989455435632</v>
      </c>
      <c r="E1938">
        <f t="shared" si="69"/>
        <v>1.1545340595513487E-2</v>
      </c>
      <c r="F1938">
        <v>4</v>
      </c>
      <c r="G1938">
        <v>17.8</v>
      </c>
      <c r="H1938" s="3">
        <v>1184500</v>
      </c>
      <c r="I1938">
        <v>0</v>
      </c>
      <c r="J1938">
        <v>0</v>
      </c>
      <c r="K1938">
        <v>0</v>
      </c>
      <c r="L1938">
        <v>0</v>
      </c>
      <c r="M1938">
        <f>'[1]Skole-arket'!$D$17/'[1]Skole-arket'!$H$11</f>
        <v>0.15390184461420811</v>
      </c>
      <c r="N1938">
        <v>0</v>
      </c>
      <c r="O1938">
        <v>1</v>
      </c>
      <c r="P1938">
        <v>50</v>
      </c>
      <c r="Q1938">
        <v>1</v>
      </c>
      <c r="R1938">
        <v>0</v>
      </c>
      <c r="S1938">
        <f>'[1]Vægt-arket'!$B$11+'[1]Vægt-arket'!$B$12*'[1]Vægt-arket'!$B$13</f>
        <v>0.75</v>
      </c>
      <c r="T1938">
        <v>0</v>
      </c>
    </row>
    <row r="1939" spans="1:20" x14ac:dyDescent="0.35">
      <c r="A1939" s="1">
        <v>43995</v>
      </c>
      <c r="B1939" t="s">
        <v>27</v>
      </c>
      <c r="C1939" s="2">
        <v>2289</v>
      </c>
      <c r="D1939">
        <f t="shared" si="70"/>
        <v>3.3596457926745429</v>
      </c>
      <c r="E1939">
        <f t="shared" si="69"/>
        <v>7.6563372389109041E-3</v>
      </c>
      <c r="F1939">
        <v>5</v>
      </c>
      <c r="G1939">
        <v>18.899999999999999</v>
      </c>
      <c r="H1939" s="3">
        <v>1184500</v>
      </c>
      <c r="I1939">
        <v>0</v>
      </c>
      <c r="J1939">
        <v>0</v>
      </c>
      <c r="K1939">
        <v>0</v>
      </c>
      <c r="L1939">
        <v>0</v>
      </c>
      <c r="M1939">
        <f>'[1]Skole-arket'!$D$17/'[1]Skole-arket'!$H$11</f>
        <v>0.15390184461420811</v>
      </c>
      <c r="N1939">
        <v>0</v>
      </c>
      <c r="O1939">
        <v>1</v>
      </c>
      <c r="P1939">
        <v>50</v>
      </c>
      <c r="Q1939">
        <v>1</v>
      </c>
      <c r="R1939">
        <v>0</v>
      </c>
      <c r="S1939">
        <f>'[1]Vægt-arket'!$B$11+'[1]Vægt-arket'!$B$12*'[1]Vægt-arket'!$B$13</f>
        <v>0.75</v>
      </c>
      <c r="T1939">
        <v>0</v>
      </c>
    </row>
    <row r="1940" spans="1:20" x14ac:dyDescent="0.35">
      <c r="A1940" s="1">
        <v>43996</v>
      </c>
      <c r="B1940" t="s">
        <v>27</v>
      </c>
      <c r="C1940" s="2">
        <v>2297</v>
      </c>
      <c r="D1940">
        <f t="shared" si="70"/>
        <v>3.3611609951950259</v>
      </c>
      <c r="E1940">
        <f t="shared" si="69"/>
        <v>1.5152025204829833E-3</v>
      </c>
      <c r="F1940">
        <v>6</v>
      </c>
      <c r="G1940">
        <v>18.100000000000001</v>
      </c>
      <c r="H1940" s="3">
        <v>1184500</v>
      </c>
      <c r="I1940">
        <v>0</v>
      </c>
      <c r="J1940">
        <v>0</v>
      </c>
      <c r="K1940">
        <v>0</v>
      </c>
      <c r="L1940">
        <v>0</v>
      </c>
      <c r="M1940">
        <f>'[1]Skole-arket'!$D$17/'[1]Skole-arket'!$H$11</f>
        <v>0.15390184461420811</v>
      </c>
      <c r="N1940">
        <v>0</v>
      </c>
      <c r="O1940">
        <v>1</v>
      </c>
      <c r="P1940">
        <v>50</v>
      </c>
      <c r="Q1940">
        <v>1</v>
      </c>
      <c r="R1940">
        <v>0</v>
      </c>
      <c r="S1940">
        <f>'[1]Vægt-arket'!$B$11+'[1]Vægt-arket'!$B$12*'[1]Vægt-arket'!$B$13</f>
        <v>0.75</v>
      </c>
      <c r="T1940">
        <v>0</v>
      </c>
    </row>
    <row r="1941" spans="1:20" x14ac:dyDescent="0.35">
      <c r="A1941" s="1">
        <v>43997</v>
      </c>
      <c r="B1941" t="s">
        <v>27</v>
      </c>
      <c r="C1941" s="2">
        <v>2335</v>
      </c>
      <c r="D1941">
        <f t="shared" si="70"/>
        <v>3.368286884902131</v>
      </c>
      <c r="E1941">
        <f t="shared" si="69"/>
        <v>7.1258897071051486E-3</v>
      </c>
      <c r="F1941">
        <v>0</v>
      </c>
      <c r="G1941">
        <v>18.8</v>
      </c>
      <c r="H1941" s="3">
        <v>1184500</v>
      </c>
      <c r="I1941">
        <v>0</v>
      </c>
      <c r="J1941">
        <v>0</v>
      </c>
      <c r="K1941">
        <v>0</v>
      </c>
      <c r="L1941">
        <v>0</v>
      </c>
      <c r="M1941">
        <f>'[1]Skole-arket'!$D$17/'[1]Skole-arket'!$H$11</f>
        <v>0.15390184461420811</v>
      </c>
      <c r="N1941">
        <v>0</v>
      </c>
      <c r="O1941">
        <v>1</v>
      </c>
      <c r="P1941">
        <v>50</v>
      </c>
      <c r="Q1941">
        <v>1</v>
      </c>
      <c r="R1941">
        <v>0</v>
      </c>
      <c r="S1941">
        <f>'[1]Vægt-arket'!$B$11+'[1]Vægt-arket'!$B$12*'[1]Vægt-arket'!$B$13</f>
        <v>0.75</v>
      </c>
      <c r="T1941">
        <v>0</v>
      </c>
    </row>
    <row r="1942" spans="1:20" x14ac:dyDescent="0.35">
      <c r="A1942" s="1">
        <v>43998</v>
      </c>
      <c r="B1942" t="s">
        <v>27</v>
      </c>
      <c r="C1942" s="2">
        <v>2428</v>
      </c>
      <c r="D1942">
        <f t="shared" si="70"/>
        <v>3.38524868240322</v>
      </c>
      <c r="E1942">
        <f t="shared" si="69"/>
        <v>1.6961797501088949E-2</v>
      </c>
      <c r="F1942">
        <v>1</v>
      </c>
      <c r="G1942">
        <v>18.2</v>
      </c>
      <c r="H1942" s="3">
        <v>1184500</v>
      </c>
      <c r="I1942">
        <v>0</v>
      </c>
      <c r="J1942">
        <v>0</v>
      </c>
      <c r="K1942">
        <v>0</v>
      </c>
      <c r="L1942">
        <v>0</v>
      </c>
      <c r="M1942">
        <f>'[1]Skole-arket'!$D$17/'[1]Skole-arket'!$H$11</f>
        <v>0.15390184461420811</v>
      </c>
      <c r="N1942">
        <v>0</v>
      </c>
      <c r="O1942">
        <v>1</v>
      </c>
      <c r="P1942">
        <v>50</v>
      </c>
      <c r="Q1942">
        <v>1</v>
      </c>
      <c r="R1942">
        <v>0</v>
      </c>
      <c r="S1942">
        <f>'[1]Vægt-arket'!$B$11+'[1]Vægt-arket'!$B$12*'[1]Vægt-arket'!$B$13</f>
        <v>0.75</v>
      </c>
      <c r="T1942">
        <v>0</v>
      </c>
    </row>
    <row r="1943" spans="1:20" x14ac:dyDescent="0.35">
      <c r="A1943" s="1">
        <v>43999</v>
      </c>
      <c r="B1943" t="s">
        <v>27</v>
      </c>
      <c r="C1943" s="2">
        <v>2526</v>
      </c>
      <c r="D1943">
        <f t="shared" si="70"/>
        <v>3.4024333462193121</v>
      </c>
      <c r="E1943">
        <f t="shared" si="69"/>
        <v>1.7184663816092183E-2</v>
      </c>
      <c r="F1943">
        <v>2</v>
      </c>
      <c r="G1943">
        <v>18.399999999999999</v>
      </c>
      <c r="H1943" s="3">
        <v>1184500</v>
      </c>
      <c r="I1943">
        <v>0</v>
      </c>
      <c r="J1943">
        <v>0</v>
      </c>
      <c r="K1943">
        <v>0</v>
      </c>
      <c r="L1943">
        <v>0</v>
      </c>
      <c r="M1943">
        <f>'[1]Skole-arket'!$D$17/'[1]Skole-arket'!$H$11</f>
        <v>0.15390184461420811</v>
      </c>
      <c r="N1943">
        <v>0</v>
      </c>
      <c r="O1943">
        <v>1</v>
      </c>
      <c r="P1943">
        <v>50</v>
      </c>
      <c r="Q1943">
        <v>1</v>
      </c>
      <c r="R1943">
        <v>0</v>
      </c>
      <c r="S1943">
        <f>'[1]Vægt-arket'!$B$11+'[1]Vægt-arket'!$B$12*'[1]Vægt-arket'!$B$13</f>
        <v>0.75</v>
      </c>
      <c r="T1943">
        <v>0</v>
      </c>
    </row>
    <row r="1944" spans="1:20" x14ac:dyDescent="0.35">
      <c r="A1944" s="1">
        <v>44000</v>
      </c>
      <c r="B1944" t="s">
        <v>27</v>
      </c>
      <c r="C1944" s="2">
        <v>2614</v>
      </c>
      <c r="D1944">
        <f t="shared" si="70"/>
        <v>3.4173055832445254</v>
      </c>
      <c r="E1944">
        <f t="shared" si="69"/>
        <v>1.4872237025213231E-2</v>
      </c>
      <c r="F1944">
        <v>3</v>
      </c>
      <c r="G1944">
        <v>18.5</v>
      </c>
      <c r="H1944" s="3">
        <v>1184500</v>
      </c>
      <c r="I1944">
        <v>0</v>
      </c>
      <c r="J1944">
        <v>0</v>
      </c>
      <c r="K1944">
        <v>0</v>
      </c>
      <c r="L1944">
        <v>0</v>
      </c>
      <c r="M1944">
        <f>'[1]Skole-arket'!$D$17/'[1]Skole-arket'!$H$11</f>
        <v>0.15390184461420811</v>
      </c>
      <c r="N1944">
        <v>0</v>
      </c>
      <c r="O1944">
        <v>1</v>
      </c>
      <c r="P1944">
        <v>50</v>
      </c>
      <c r="Q1944">
        <v>1</v>
      </c>
      <c r="R1944">
        <v>0</v>
      </c>
      <c r="S1944">
        <f>'[1]Vægt-arket'!$B$11+'[1]Vægt-arket'!$B$12*'[1]Vægt-arket'!$B$13</f>
        <v>0.75</v>
      </c>
      <c r="T1944">
        <v>0</v>
      </c>
    </row>
    <row r="1945" spans="1:20" x14ac:dyDescent="0.35">
      <c r="A1945" s="1">
        <v>44001</v>
      </c>
      <c r="B1945" t="s">
        <v>27</v>
      </c>
      <c r="C1945" s="2">
        <v>2679</v>
      </c>
      <c r="D1945">
        <f t="shared" si="70"/>
        <v>3.427972713608209</v>
      </c>
      <c r="E1945">
        <f t="shared" si="69"/>
        <v>1.0667130363683608E-2</v>
      </c>
      <c r="F1945">
        <v>4</v>
      </c>
      <c r="G1945">
        <v>19.100000000000001</v>
      </c>
      <c r="H1945" s="3">
        <v>1184500</v>
      </c>
      <c r="I1945">
        <v>0</v>
      </c>
      <c r="J1945">
        <v>0</v>
      </c>
      <c r="K1945">
        <v>0</v>
      </c>
      <c r="L1945">
        <v>0</v>
      </c>
      <c r="M1945">
        <f>'[1]Skole-arket'!$D$17/'[1]Skole-arket'!$H$11</f>
        <v>0.15390184461420811</v>
      </c>
      <c r="N1945">
        <v>0</v>
      </c>
      <c r="O1945">
        <v>1</v>
      </c>
      <c r="P1945">
        <v>50</v>
      </c>
      <c r="Q1945">
        <v>1</v>
      </c>
      <c r="R1945">
        <v>0</v>
      </c>
      <c r="S1945">
        <f>'[1]Vægt-arket'!$B$11+'[1]Vægt-arket'!$B$12*'[1]Vægt-arket'!$B$13</f>
        <v>0.75</v>
      </c>
      <c r="T1945">
        <v>0</v>
      </c>
    </row>
    <row r="1946" spans="1:20" x14ac:dyDescent="0.35">
      <c r="A1946" s="1">
        <v>44002</v>
      </c>
      <c r="B1946" t="s">
        <v>27</v>
      </c>
      <c r="C1946" s="2">
        <v>2692</v>
      </c>
      <c r="D1946">
        <f t="shared" si="70"/>
        <v>3.430075055551939</v>
      </c>
      <c r="E1946">
        <f t="shared" si="69"/>
        <v>2.1023419437300461E-3</v>
      </c>
      <c r="F1946">
        <v>5</v>
      </c>
      <c r="G1946">
        <v>19.7</v>
      </c>
      <c r="H1946" s="3">
        <v>1184500</v>
      </c>
      <c r="I1946">
        <v>0</v>
      </c>
      <c r="J1946">
        <v>0</v>
      </c>
      <c r="K1946">
        <v>0</v>
      </c>
      <c r="L1946">
        <v>0</v>
      </c>
      <c r="M1946">
        <f>'[1]Skole-arket'!$D$17/'[1]Skole-arket'!$H$11</f>
        <v>0.15390184461420811</v>
      </c>
      <c r="N1946">
        <v>0</v>
      </c>
      <c r="O1946">
        <v>1</v>
      </c>
      <c r="P1946">
        <v>50</v>
      </c>
      <c r="Q1946">
        <v>1</v>
      </c>
      <c r="R1946">
        <v>0</v>
      </c>
      <c r="S1946">
        <f>'[1]Vægt-arket'!$B$11+'[1]Vægt-arket'!$B$12*'[1]Vægt-arket'!$B$13</f>
        <v>0.75</v>
      </c>
      <c r="T1946">
        <v>0</v>
      </c>
    </row>
    <row r="1947" spans="1:20" x14ac:dyDescent="0.35">
      <c r="A1947" s="1">
        <v>44003</v>
      </c>
      <c r="B1947" t="s">
        <v>27</v>
      </c>
      <c r="C1947" s="2">
        <v>2709</v>
      </c>
      <c r="D1947">
        <f t="shared" si="70"/>
        <v>3.4328090050331683</v>
      </c>
      <c r="E1947">
        <f t="shared" si="69"/>
        <v>2.7339494812292919E-3</v>
      </c>
      <c r="F1947">
        <v>6</v>
      </c>
      <c r="G1947">
        <v>17.3</v>
      </c>
      <c r="H1947" s="3">
        <v>1184500</v>
      </c>
      <c r="I1947">
        <v>0</v>
      </c>
      <c r="J1947">
        <v>0</v>
      </c>
      <c r="K1947">
        <v>0</v>
      </c>
      <c r="L1947">
        <v>0</v>
      </c>
      <c r="M1947">
        <f>'[1]Skole-arket'!$D$17/'[1]Skole-arket'!$H$11</f>
        <v>0.15390184461420811</v>
      </c>
      <c r="N1947">
        <v>0</v>
      </c>
      <c r="O1947">
        <v>1</v>
      </c>
      <c r="P1947">
        <v>50</v>
      </c>
      <c r="Q1947">
        <v>1</v>
      </c>
      <c r="R1947">
        <v>0</v>
      </c>
      <c r="S1947">
        <f>'[1]Vægt-arket'!$B$11+'[1]Vægt-arket'!$B$12*'[1]Vægt-arket'!$B$13</f>
        <v>0.75</v>
      </c>
      <c r="T1947">
        <v>0</v>
      </c>
    </row>
    <row r="1948" spans="1:20" x14ac:dyDescent="0.35">
      <c r="A1948" s="1">
        <v>44004</v>
      </c>
      <c r="B1948" t="s">
        <v>27</v>
      </c>
      <c r="C1948" s="2">
        <v>2732</v>
      </c>
      <c r="D1948">
        <f t="shared" si="70"/>
        <v>3.4364806950094948</v>
      </c>
      <c r="E1948">
        <f t="shared" si="69"/>
        <v>3.6716899763264976E-3</v>
      </c>
      <c r="F1948">
        <v>0</v>
      </c>
      <c r="G1948">
        <v>19.100000000000001</v>
      </c>
      <c r="H1948" s="3">
        <v>1184500</v>
      </c>
      <c r="I1948">
        <v>0</v>
      </c>
      <c r="J1948">
        <v>0</v>
      </c>
      <c r="K1948">
        <v>0</v>
      </c>
      <c r="L1948">
        <v>0</v>
      </c>
      <c r="M1948">
        <f>'[1]Skole-arket'!$D$17/'[1]Skole-arket'!$H$11</f>
        <v>0.15390184461420811</v>
      </c>
      <c r="N1948">
        <v>0</v>
      </c>
      <c r="O1948">
        <v>1</v>
      </c>
      <c r="P1948">
        <v>50</v>
      </c>
      <c r="Q1948">
        <v>1</v>
      </c>
      <c r="R1948">
        <v>0</v>
      </c>
      <c r="S1948">
        <f>'[1]Vægt-arket'!$B$11+'[1]Vægt-arket'!$B$12*'[1]Vægt-arket'!$B$13</f>
        <v>0.75</v>
      </c>
      <c r="T1948">
        <v>0</v>
      </c>
    </row>
    <row r="1949" spans="1:20" x14ac:dyDescent="0.35">
      <c r="A1949" s="1">
        <v>44005</v>
      </c>
      <c r="B1949" t="s">
        <v>27</v>
      </c>
      <c r="C1949" s="2">
        <v>2805</v>
      </c>
      <c r="D1949">
        <f t="shared" si="70"/>
        <v>3.4479328655921804</v>
      </c>
      <c r="E1949">
        <f t="shared" si="69"/>
        <v>1.145217058268555E-2</v>
      </c>
      <c r="F1949">
        <v>1</v>
      </c>
      <c r="G1949">
        <v>19</v>
      </c>
      <c r="H1949" s="3">
        <v>1184500</v>
      </c>
      <c r="I1949">
        <v>0</v>
      </c>
      <c r="J1949">
        <v>0</v>
      </c>
      <c r="K1949">
        <v>0</v>
      </c>
      <c r="L1949">
        <v>0</v>
      </c>
      <c r="M1949">
        <f>'[1]Skole-arket'!$D$17/'[1]Skole-arket'!$H$11</f>
        <v>0.15390184461420811</v>
      </c>
      <c r="N1949">
        <v>0</v>
      </c>
      <c r="O1949">
        <v>1</v>
      </c>
      <c r="P1949">
        <v>50</v>
      </c>
      <c r="Q1949">
        <v>1</v>
      </c>
      <c r="R1949">
        <v>0</v>
      </c>
      <c r="S1949">
        <f>'[1]Vægt-arket'!$B$11+'[1]Vægt-arket'!$B$12*'[1]Vægt-arket'!$B$13</f>
        <v>0.75</v>
      </c>
      <c r="T1949">
        <v>0</v>
      </c>
    </row>
    <row r="1950" spans="1:20" x14ac:dyDescent="0.35">
      <c r="A1950" s="1">
        <v>44006</v>
      </c>
      <c r="B1950" t="s">
        <v>27</v>
      </c>
      <c r="C1950" s="2">
        <v>2891</v>
      </c>
      <c r="D1950">
        <f t="shared" si="70"/>
        <v>3.4610480916706576</v>
      </c>
      <c r="E1950">
        <f t="shared" si="69"/>
        <v>1.311522607847726E-2</v>
      </c>
      <c r="F1950">
        <v>2</v>
      </c>
      <c r="G1950">
        <v>19.8</v>
      </c>
      <c r="H1950" s="3">
        <v>1184500</v>
      </c>
      <c r="I1950">
        <v>0</v>
      </c>
      <c r="J1950">
        <v>0</v>
      </c>
      <c r="K1950">
        <v>0</v>
      </c>
      <c r="L1950">
        <v>0</v>
      </c>
      <c r="M1950">
        <f>'[1]Skole-arket'!$D$17/'[1]Skole-arket'!$H$11</f>
        <v>0.15390184461420811</v>
      </c>
      <c r="N1950">
        <v>0</v>
      </c>
      <c r="O1950">
        <v>1</v>
      </c>
      <c r="P1950">
        <v>50</v>
      </c>
      <c r="Q1950">
        <v>1</v>
      </c>
      <c r="R1950">
        <v>0</v>
      </c>
      <c r="S1950">
        <f>'[1]Vægt-arket'!$B$11+'[1]Vægt-arket'!$B$12*'[1]Vægt-arket'!$B$13</f>
        <v>0.75</v>
      </c>
      <c r="T1950">
        <v>0</v>
      </c>
    </row>
    <row r="1951" spans="1:20" x14ac:dyDescent="0.35">
      <c r="A1951" s="1">
        <v>44007</v>
      </c>
      <c r="B1951" t="s">
        <v>27</v>
      </c>
      <c r="C1951" s="2">
        <v>2943</v>
      </c>
      <c r="D1951">
        <f t="shared" si="70"/>
        <v>3.4687902620996112</v>
      </c>
      <c r="E1951">
        <f t="shared" si="69"/>
        <v>7.742170428953532E-3</v>
      </c>
      <c r="F1951">
        <v>3</v>
      </c>
      <c r="G1951">
        <v>21.9</v>
      </c>
      <c r="H1951" s="3">
        <v>1184500</v>
      </c>
      <c r="I1951">
        <v>0</v>
      </c>
      <c r="J1951">
        <v>0</v>
      </c>
      <c r="K1951">
        <v>0</v>
      </c>
      <c r="L1951">
        <v>0</v>
      </c>
      <c r="M1951">
        <f>'[1]Skole-arket'!$D$17/'[1]Skole-arket'!$H$11</f>
        <v>0.15390184461420811</v>
      </c>
      <c r="N1951">
        <v>0</v>
      </c>
      <c r="O1951">
        <v>1</v>
      </c>
      <c r="P1951">
        <v>50</v>
      </c>
      <c r="Q1951">
        <v>1</v>
      </c>
      <c r="R1951">
        <v>0</v>
      </c>
      <c r="S1951">
        <f>'[1]Vægt-arket'!$B$11+'[1]Vægt-arket'!$B$12*'[1]Vægt-arket'!$B$13</f>
        <v>0.75</v>
      </c>
      <c r="T1951">
        <v>0</v>
      </c>
    </row>
    <row r="1952" spans="1:20" x14ac:dyDescent="0.35">
      <c r="A1952" s="1">
        <v>44008</v>
      </c>
      <c r="B1952" t="s">
        <v>27</v>
      </c>
      <c r="C1952" s="2">
        <v>2997</v>
      </c>
      <c r="D1952">
        <f t="shared" si="70"/>
        <v>3.4766867429456449</v>
      </c>
      <c r="E1952">
        <f t="shared" si="69"/>
        <v>7.8964808460337821E-3</v>
      </c>
      <c r="F1952">
        <v>4</v>
      </c>
      <c r="G1952">
        <v>23.3</v>
      </c>
      <c r="H1952" s="3">
        <v>1184500</v>
      </c>
      <c r="I1952">
        <v>0</v>
      </c>
      <c r="J1952">
        <v>0</v>
      </c>
      <c r="K1952">
        <v>0</v>
      </c>
      <c r="L1952">
        <v>0</v>
      </c>
      <c r="M1952">
        <f>'[1]Skole-arket'!$D$17/'[1]Skole-arket'!$H$11</f>
        <v>0.15390184461420811</v>
      </c>
      <c r="N1952">
        <v>0</v>
      </c>
      <c r="O1952">
        <v>1</v>
      </c>
      <c r="P1952">
        <v>50</v>
      </c>
      <c r="Q1952">
        <v>1</v>
      </c>
      <c r="R1952">
        <v>0</v>
      </c>
      <c r="S1952">
        <f>'[1]Vægt-arket'!$B$11+'[1]Vægt-arket'!$B$12*'[1]Vægt-arket'!$B$13</f>
        <v>0.75</v>
      </c>
      <c r="T1952">
        <v>0</v>
      </c>
    </row>
    <row r="1953" spans="1:20" x14ac:dyDescent="0.35">
      <c r="A1953" s="1">
        <v>44009</v>
      </c>
      <c r="B1953" t="s">
        <v>27</v>
      </c>
      <c r="C1953" s="2">
        <v>3014</v>
      </c>
      <c r="D1953">
        <f t="shared" si="70"/>
        <v>3.4791432479786129</v>
      </c>
      <c r="E1953">
        <f t="shared" si="69"/>
        <v>2.4565050329679039E-3</v>
      </c>
      <c r="F1953">
        <v>5</v>
      </c>
      <c r="G1953">
        <v>23.2</v>
      </c>
      <c r="H1953" s="3">
        <v>1184500</v>
      </c>
      <c r="I1953">
        <v>0</v>
      </c>
      <c r="J1953">
        <v>0</v>
      </c>
      <c r="K1953">
        <v>0</v>
      </c>
      <c r="L1953">
        <v>0</v>
      </c>
      <c r="M1953">
        <f>'[1]Skole-arket'!$D$17/'[1]Skole-arket'!$H$11</f>
        <v>0.15390184461420811</v>
      </c>
      <c r="N1953">
        <v>0</v>
      </c>
      <c r="O1953">
        <v>1</v>
      </c>
      <c r="P1953">
        <v>50</v>
      </c>
      <c r="Q1953">
        <v>1</v>
      </c>
      <c r="R1953">
        <v>0</v>
      </c>
      <c r="S1953">
        <f>'[1]Vægt-arket'!$B$11+'[1]Vægt-arket'!$B$12*'[1]Vægt-arket'!$B$13</f>
        <v>0.75</v>
      </c>
      <c r="T1953">
        <v>0</v>
      </c>
    </row>
    <row r="1954" spans="1:20" x14ac:dyDescent="0.35">
      <c r="A1954" s="1">
        <v>44010</v>
      </c>
      <c r="B1954" t="s">
        <v>27</v>
      </c>
      <c r="C1954" s="2">
        <v>3019</v>
      </c>
      <c r="D1954">
        <f t="shared" si="70"/>
        <v>3.4798631130230979</v>
      </c>
      <c r="E1954">
        <f t="shared" si="69"/>
        <v>7.1986504448506849E-4</v>
      </c>
      <c r="F1954">
        <v>6</v>
      </c>
      <c r="G1954">
        <v>21</v>
      </c>
      <c r="H1954" s="3">
        <v>1184500</v>
      </c>
      <c r="I1954">
        <v>0</v>
      </c>
      <c r="J1954">
        <v>0</v>
      </c>
      <c r="K1954">
        <v>0</v>
      </c>
      <c r="L1954">
        <v>0</v>
      </c>
      <c r="M1954">
        <f>'[1]Skole-arket'!$D$17/'[1]Skole-arket'!$H$11</f>
        <v>0.15390184461420811</v>
      </c>
      <c r="N1954">
        <v>0</v>
      </c>
      <c r="O1954">
        <v>1</v>
      </c>
      <c r="P1954">
        <v>50</v>
      </c>
      <c r="Q1954">
        <v>1</v>
      </c>
      <c r="R1954">
        <v>0</v>
      </c>
      <c r="S1954">
        <f>'[1]Vægt-arket'!$B$11+'[1]Vægt-arket'!$B$12*'[1]Vægt-arket'!$B$13</f>
        <v>0.75</v>
      </c>
      <c r="T1954">
        <v>0</v>
      </c>
    </row>
    <row r="1955" spans="1:20" x14ac:dyDescent="0.35">
      <c r="A1955" s="1">
        <v>44011</v>
      </c>
      <c r="B1955" t="s">
        <v>27</v>
      </c>
      <c r="C1955" s="2">
        <v>3047</v>
      </c>
      <c r="D1955">
        <f t="shared" si="70"/>
        <v>3.4838724542226736</v>
      </c>
      <c r="E1955">
        <f t="shared" si="69"/>
        <v>4.0093411995756334E-3</v>
      </c>
      <c r="F1955">
        <v>0</v>
      </c>
      <c r="G1955">
        <v>19.2</v>
      </c>
      <c r="H1955" s="3">
        <v>1184500</v>
      </c>
      <c r="I1955">
        <v>0</v>
      </c>
      <c r="J1955">
        <v>0</v>
      </c>
      <c r="K1955">
        <v>0</v>
      </c>
      <c r="L1955">
        <v>0</v>
      </c>
      <c r="M1955">
        <f>'[1]Skole-arket'!$D$17/'[1]Skole-arket'!$H$11</f>
        <v>0.15390184461420811</v>
      </c>
      <c r="N1955">
        <v>0</v>
      </c>
      <c r="O1955">
        <v>1</v>
      </c>
      <c r="P1955">
        <v>50</v>
      </c>
      <c r="Q1955">
        <v>1</v>
      </c>
      <c r="R1955">
        <v>0</v>
      </c>
      <c r="S1955">
        <f>'[1]Vægt-arket'!$B$11+'[1]Vægt-arket'!$B$12*'[1]Vægt-arket'!$B$13</f>
        <v>0.75</v>
      </c>
      <c r="T1955">
        <v>0</v>
      </c>
    </row>
    <row r="1956" spans="1:20" x14ac:dyDescent="0.35">
      <c r="A1956" s="1">
        <v>44012</v>
      </c>
      <c r="B1956" t="s">
        <v>27</v>
      </c>
      <c r="C1956" s="2">
        <v>3072</v>
      </c>
      <c r="D1956">
        <f t="shared" si="70"/>
        <v>3.4874212113594742</v>
      </c>
      <c r="E1956">
        <f t="shared" si="69"/>
        <v>3.5487571368006954E-3</v>
      </c>
      <c r="F1956">
        <v>1</v>
      </c>
      <c r="G1956">
        <v>16.3</v>
      </c>
      <c r="H1956" s="3">
        <v>1184500</v>
      </c>
      <c r="I1956">
        <v>0</v>
      </c>
      <c r="J1956">
        <v>0</v>
      </c>
      <c r="K1956">
        <v>0</v>
      </c>
      <c r="L1956">
        <v>0</v>
      </c>
      <c r="M1956">
        <f>'[1]Skole-arket'!$D$17/'[1]Skole-arket'!$H$11</f>
        <v>0.15390184461420811</v>
      </c>
      <c r="N1956">
        <v>0</v>
      </c>
      <c r="O1956">
        <v>1</v>
      </c>
      <c r="P1956">
        <v>50</v>
      </c>
      <c r="Q1956">
        <v>1</v>
      </c>
      <c r="R1956">
        <v>0</v>
      </c>
      <c r="S1956">
        <f>'[1]Vægt-arket'!$B$11+'[1]Vægt-arket'!$B$12*'[1]Vægt-arket'!$B$13</f>
        <v>0.75</v>
      </c>
      <c r="T1956">
        <v>0</v>
      </c>
    </row>
    <row r="1957" spans="1:20" x14ac:dyDescent="0.35">
      <c r="A1957" s="1">
        <v>44013</v>
      </c>
      <c r="B1957" t="s">
        <v>27</v>
      </c>
      <c r="C1957" s="2">
        <v>3089</v>
      </c>
      <c r="D1957">
        <f t="shared" si="70"/>
        <v>3.4898179083014504</v>
      </c>
      <c r="E1957">
        <f t="shared" si="69"/>
        <v>2.3966969419761952E-3</v>
      </c>
      <c r="F1957">
        <v>2</v>
      </c>
      <c r="G1957">
        <v>18.100000000000001</v>
      </c>
      <c r="H1957" s="3">
        <v>1184500</v>
      </c>
      <c r="I1957">
        <v>0</v>
      </c>
      <c r="J1957">
        <v>0</v>
      </c>
      <c r="K1957">
        <v>0</v>
      </c>
      <c r="L1957">
        <v>0</v>
      </c>
      <c r="M1957">
        <f>'[1]Skole-arket'!$D$17/'[1]Skole-arket'!$H$11</f>
        <v>0.15390184461420811</v>
      </c>
      <c r="N1957">
        <v>0</v>
      </c>
      <c r="O1957">
        <v>1</v>
      </c>
      <c r="P1957">
        <v>50</v>
      </c>
      <c r="Q1957">
        <v>1</v>
      </c>
      <c r="R1957">
        <v>0</v>
      </c>
      <c r="S1957">
        <f>'[1]Vægt-arket'!$B$11+'[1]Vægt-arket'!$B$12*'[1]Vægt-arket'!$B$13</f>
        <v>0.75</v>
      </c>
      <c r="T1957">
        <v>0</v>
      </c>
    </row>
    <row r="1958" spans="1:20" x14ac:dyDescent="0.35">
      <c r="A1958" s="1">
        <v>44014</v>
      </c>
      <c r="B1958" t="s">
        <v>27</v>
      </c>
      <c r="C1958" s="2">
        <v>3116</v>
      </c>
      <c r="D1958">
        <f t="shared" si="70"/>
        <v>3.4935974490005268</v>
      </c>
      <c r="E1958">
        <f t="shared" si="69"/>
        <v>3.779540699076378E-3</v>
      </c>
      <c r="F1958">
        <v>3</v>
      </c>
      <c r="G1958">
        <v>17.8</v>
      </c>
      <c r="H1958" s="3">
        <v>1184500</v>
      </c>
      <c r="I1958">
        <v>0</v>
      </c>
      <c r="J1958">
        <v>0</v>
      </c>
      <c r="K1958">
        <v>0</v>
      </c>
      <c r="L1958">
        <v>0</v>
      </c>
      <c r="M1958">
        <f>'[1]Skole-arket'!$D$17/'[1]Skole-arket'!$H$11</f>
        <v>0.15390184461420811</v>
      </c>
      <c r="N1958">
        <v>0</v>
      </c>
      <c r="O1958">
        <v>1</v>
      </c>
      <c r="P1958">
        <v>50</v>
      </c>
      <c r="Q1958">
        <v>1</v>
      </c>
      <c r="R1958">
        <v>0</v>
      </c>
      <c r="S1958">
        <f>'[1]Vægt-arket'!$B$11+'[1]Vægt-arket'!$B$12*'[1]Vægt-arket'!$B$13</f>
        <v>0.75</v>
      </c>
      <c r="T1958">
        <v>0</v>
      </c>
    </row>
    <row r="1959" spans="1:20" x14ac:dyDescent="0.35">
      <c r="A1959" s="1">
        <v>44015</v>
      </c>
      <c r="B1959" t="s">
        <v>27</v>
      </c>
      <c r="C1959" s="2">
        <v>3143</v>
      </c>
      <c r="D1959">
        <f t="shared" si="70"/>
        <v>3.4973443810175802</v>
      </c>
      <c r="E1959">
        <f t="shared" si="69"/>
        <v>3.7469320170533393E-3</v>
      </c>
      <c r="F1959">
        <v>4</v>
      </c>
      <c r="G1959">
        <v>15.3</v>
      </c>
      <c r="H1959" s="3">
        <v>1184500</v>
      </c>
      <c r="I1959">
        <v>0</v>
      </c>
      <c r="J1959">
        <v>0</v>
      </c>
      <c r="K1959">
        <v>0</v>
      </c>
      <c r="L1959">
        <v>0</v>
      </c>
      <c r="M1959">
        <f>'[1]Skole-arket'!$D$17/'[1]Skole-arket'!$H$11</f>
        <v>0.15390184461420811</v>
      </c>
      <c r="N1959">
        <v>0</v>
      </c>
      <c r="O1959">
        <v>1</v>
      </c>
      <c r="P1959">
        <v>50</v>
      </c>
      <c r="Q1959">
        <v>1</v>
      </c>
      <c r="R1959">
        <v>0</v>
      </c>
      <c r="S1959">
        <f>'[1]Vægt-arket'!$B$11+'[1]Vægt-arket'!$B$12*'[1]Vægt-arket'!$B$13</f>
        <v>0.75</v>
      </c>
      <c r="T1959">
        <v>0</v>
      </c>
    </row>
    <row r="1960" spans="1:20" x14ac:dyDescent="0.35">
      <c r="A1960" s="1">
        <v>44016</v>
      </c>
      <c r="B1960" t="s">
        <v>27</v>
      </c>
      <c r="C1960" s="2">
        <v>3145</v>
      </c>
      <c r="D1960">
        <f t="shared" si="70"/>
        <v>3.4976206497812878</v>
      </c>
      <c r="E1960">
        <f t="shared" si="69"/>
        <v>2.7626876370767661E-4</v>
      </c>
      <c r="F1960">
        <v>5</v>
      </c>
      <c r="G1960">
        <v>15.4</v>
      </c>
      <c r="H1960" s="3">
        <v>1184500</v>
      </c>
      <c r="I1960">
        <v>0</v>
      </c>
      <c r="J1960">
        <v>0</v>
      </c>
      <c r="K1960">
        <v>0</v>
      </c>
      <c r="L1960">
        <v>0</v>
      </c>
      <c r="M1960">
        <f>'[1]Skole-arket'!$D$17/'[1]Skole-arket'!$H$11</f>
        <v>0.15390184461420811</v>
      </c>
      <c r="N1960">
        <v>0</v>
      </c>
      <c r="O1960">
        <v>1</v>
      </c>
      <c r="P1960">
        <v>50</v>
      </c>
      <c r="Q1960">
        <v>1</v>
      </c>
      <c r="R1960">
        <v>0</v>
      </c>
      <c r="S1960">
        <f>'[1]Vægt-arket'!$B$11+'[1]Vægt-arket'!$B$12*'[1]Vægt-arket'!$B$13</f>
        <v>0.75</v>
      </c>
      <c r="T1960">
        <v>0</v>
      </c>
    </row>
    <row r="1961" spans="1:20" x14ac:dyDescent="0.35">
      <c r="A1961" s="1">
        <v>44017</v>
      </c>
      <c r="B1961" t="s">
        <v>27</v>
      </c>
      <c r="C1961" s="2">
        <v>3147</v>
      </c>
      <c r="D1961">
        <f t="shared" si="70"/>
        <v>3.4978967429132202</v>
      </c>
      <c r="E1961">
        <f t="shared" si="69"/>
        <v>2.760931319323312E-4</v>
      </c>
      <c r="F1961">
        <v>6</v>
      </c>
      <c r="G1961">
        <v>18.399999999999999</v>
      </c>
      <c r="H1961" s="3">
        <v>1184500</v>
      </c>
      <c r="I1961">
        <v>0</v>
      </c>
      <c r="J1961">
        <v>0</v>
      </c>
      <c r="K1961">
        <v>0</v>
      </c>
      <c r="L1961">
        <v>0</v>
      </c>
      <c r="M1961">
        <f>'[1]Skole-arket'!$D$17/'[1]Skole-arket'!$H$11</f>
        <v>0.15390184461420811</v>
      </c>
      <c r="N1961">
        <v>0</v>
      </c>
      <c r="O1961">
        <v>1</v>
      </c>
      <c r="P1961">
        <v>50</v>
      </c>
      <c r="Q1961">
        <v>1</v>
      </c>
      <c r="R1961">
        <v>0</v>
      </c>
      <c r="S1961">
        <f>'[1]Vægt-arket'!$B$11+'[1]Vægt-arket'!$B$12*'[1]Vægt-arket'!$B$13</f>
        <v>0.75</v>
      </c>
      <c r="T1961">
        <v>0</v>
      </c>
    </row>
    <row r="1962" spans="1:20" x14ac:dyDescent="0.35">
      <c r="A1962" s="1">
        <v>44018</v>
      </c>
      <c r="B1962" t="s">
        <v>27</v>
      </c>
      <c r="C1962" s="2">
        <v>3175</v>
      </c>
      <c r="D1962">
        <f t="shared" si="70"/>
        <v>3.5017437296279943</v>
      </c>
      <c r="E1962">
        <f t="shared" si="69"/>
        <v>3.8469867147741255E-3</v>
      </c>
      <c r="F1962">
        <v>0</v>
      </c>
      <c r="G1962">
        <v>15.8</v>
      </c>
      <c r="H1962" s="3">
        <v>1184500</v>
      </c>
      <c r="I1962">
        <v>0</v>
      </c>
      <c r="J1962">
        <v>0</v>
      </c>
      <c r="K1962">
        <v>0</v>
      </c>
      <c r="L1962">
        <v>0</v>
      </c>
      <c r="M1962">
        <f>'[1]Skole-arket'!$D$17/'[1]Skole-arket'!$H$11</f>
        <v>0.15390184461420811</v>
      </c>
      <c r="N1962">
        <v>0</v>
      </c>
      <c r="O1962">
        <v>1</v>
      </c>
      <c r="P1962">
        <v>50</v>
      </c>
      <c r="Q1962">
        <v>1</v>
      </c>
      <c r="R1962">
        <v>0</v>
      </c>
      <c r="S1962">
        <f>'[1]Vægt-arket'!$B$11+'[1]Vægt-arket'!$B$12*'[1]Vægt-arket'!$B$13</f>
        <v>0.75</v>
      </c>
      <c r="T1962">
        <v>0</v>
      </c>
    </row>
    <row r="1963" spans="1:20" x14ac:dyDescent="0.35">
      <c r="A1963" s="1">
        <v>44019</v>
      </c>
      <c r="B1963" t="s">
        <v>27</v>
      </c>
      <c r="C1963" s="2">
        <v>3184</v>
      </c>
      <c r="D1963">
        <f t="shared" si="70"/>
        <v>3.5029730590656314</v>
      </c>
      <c r="E1963">
        <f t="shared" si="69"/>
        <v>1.2293294376370945E-3</v>
      </c>
      <c r="F1963">
        <v>1</v>
      </c>
      <c r="G1963">
        <v>14.1</v>
      </c>
      <c r="H1963" s="3">
        <v>1184500</v>
      </c>
      <c r="I1963">
        <v>0</v>
      </c>
      <c r="J1963">
        <v>0</v>
      </c>
      <c r="K1963">
        <v>0</v>
      </c>
      <c r="L1963">
        <v>0</v>
      </c>
      <c r="M1963">
        <f>'[1]Skole-arket'!$D$17/'[1]Skole-arket'!$H$11</f>
        <v>0.15390184461420811</v>
      </c>
      <c r="N1963">
        <v>0</v>
      </c>
      <c r="O1963">
        <v>1</v>
      </c>
      <c r="P1963">
        <v>50</v>
      </c>
      <c r="Q1963">
        <v>1</v>
      </c>
      <c r="R1963">
        <v>0</v>
      </c>
      <c r="S1963">
        <f>'[1]Vægt-arket'!$B$11+'[1]Vægt-arket'!$B$12*'[1]Vægt-arket'!$B$13</f>
        <v>0.75</v>
      </c>
      <c r="T1963">
        <v>0</v>
      </c>
    </row>
    <row r="1964" spans="1:20" x14ac:dyDescent="0.35">
      <c r="A1964" s="1">
        <v>44020</v>
      </c>
      <c r="B1964" t="s">
        <v>27</v>
      </c>
      <c r="C1964" s="2">
        <v>3211</v>
      </c>
      <c r="D1964">
        <f t="shared" si="70"/>
        <v>3.5066403055665023</v>
      </c>
      <c r="E1964">
        <f t="shared" si="69"/>
        <v>3.6672465008709132E-3</v>
      </c>
      <c r="F1964">
        <v>2</v>
      </c>
      <c r="G1964">
        <v>14.5</v>
      </c>
      <c r="H1964" s="3">
        <v>1184500</v>
      </c>
      <c r="I1964">
        <v>0</v>
      </c>
      <c r="J1964">
        <v>0</v>
      </c>
      <c r="K1964">
        <v>0</v>
      </c>
      <c r="L1964">
        <v>0</v>
      </c>
      <c r="M1964">
        <f>'[1]Skole-arket'!$D$17/'[1]Skole-arket'!$H$11</f>
        <v>0.15390184461420811</v>
      </c>
      <c r="N1964">
        <v>0</v>
      </c>
      <c r="O1964">
        <v>1</v>
      </c>
      <c r="P1964">
        <v>50</v>
      </c>
      <c r="Q1964">
        <v>1</v>
      </c>
      <c r="R1964">
        <v>0</v>
      </c>
      <c r="S1964">
        <f>'[1]Vægt-arket'!$B$11+'[1]Vægt-arket'!$B$12*'[1]Vægt-arket'!$B$13</f>
        <v>0.75</v>
      </c>
      <c r="T1964">
        <v>0</v>
      </c>
    </row>
    <row r="1965" spans="1:20" x14ac:dyDescent="0.35">
      <c r="A1965" s="1">
        <v>44021</v>
      </c>
      <c r="B1965" t="s">
        <v>27</v>
      </c>
      <c r="C1965" s="2">
        <v>3238</v>
      </c>
      <c r="D1965">
        <f t="shared" si="70"/>
        <v>3.5102768444173549</v>
      </c>
      <c r="E1965">
        <f t="shared" si="69"/>
        <v>3.6365388508525776E-3</v>
      </c>
      <c r="F1965">
        <v>3</v>
      </c>
      <c r="G1965">
        <v>13.9</v>
      </c>
      <c r="H1965" s="3">
        <v>1184500</v>
      </c>
      <c r="I1965">
        <v>0</v>
      </c>
      <c r="J1965">
        <v>0</v>
      </c>
      <c r="K1965">
        <v>0</v>
      </c>
      <c r="L1965">
        <v>0</v>
      </c>
      <c r="M1965">
        <f>'[1]Skole-arket'!$D$17/'[1]Skole-arket'!$H$11</f>
        <v>0.15390184461420811</v>
      </c>
      <c r="N1965">
        <v>0</v>
      </c>
      <c r="O1965">
        <v>1</v>
      </c>
      <c r="P1965">
        <v>50</v>
      </c>
      <c r="Q1965">
        <v>1</v>
      </c>
      <c r="R1965">
        <v>0</v>
      </c>
      <c r="S1965">
        <f>'[1]Vægt-arket'!$B$11+'[1]Vægt-arket'!$B$12*'[1]Vægt-arket'!$B$13</f>
        <v>0.75</v>
      </c>
      <c r="T1965">
        <v>0</v>
      </c>
    </row>
    <row r="1966" spans="1:20" x14ac:dyDescent="0.35">
      <c r="A1966" s="1">
        <v>44022</v>
      </c>
      <c r="B1966" t="s">
        <v>27</v>
      </c>
      <c r="C1966" s="2">
        <v>3267</v>
      </c>
      <c r="D1966">
        <f t="shared" si="70"/>
        <v>3.5141491344754372</v>
      </c>
      <c r="E1966">
        <f t="shared" si="69"/>
        <v>3.8722900580823172E-3</v>
      </c>
      <c r="F1966">
        <v>4</v>
      </c>
      <c r="G1966">
        <v>12.1</v>
      </c>
      <c r="H1966" s="3">
        <v>1184500</v>
      </c>
      <c r="I1966">
        <v>0</v>
      </c>
      <c r="J1966">
        <v>0</v>
      </c>
      <c r="K1966">
        <v>0</v>
      </c>
      <c r="L1966">
        <v>0</v>
      </c>
      <c r="M1966">
        <f>'[1]Skole-arket'!$D$17/'[1]Skole-arket'!$H$11</f>
        <v>0.15390184461420811</v>
      </c>
      <c r="N1966">
        <v>0</v>
      </c>
      <c r="O1966">
        <v>1</v>
      </c>
      <c r="P1966">
        <v>50</v>
      </c>
      <c r="Q1966">
        <v>1</v>
      </c>
      <c r="R1966">
        <v>0</v>
      </c>
      <c r="S1966">
        <f>'[1]Vægt-arket'!$B$11+'[1]Vægt-arket'!$B$12*'[1]Vægt-arket'!$B$13</f>
        <v>0.75</v>
      </c>
      <c r="T1966">
        <v>0</v>
      </c>
    </row>
    <row r="1967" spans="1:20" x14ac:dyDescent="0.35">
      <c r="A1967" s="1">
        <v>44023</v>
      </c>
      <c r="B1967" t="s">
        <v>27</v>
      </c>
      <c r="C1967" s="2">
        <v>3270</v>
      </c>
      <c r="D1967">
        <f t="shared" si="70"/>
        <v>3.514547752660286</v>
      </c>
      <c r="E1967">
        <f t="shared" si="69"/>
        <v>3.9861818484876466E-4</v>
      </c>
      <c r="F1967">
        <v>5</v>
      </c>
      <c r="G1967">
        <v>15.4</v>
      </c>
      <c r="H1967" s="3">
        <v>1184500</v>
      </c>
      <c r="I1967">
        <v>0</v>
      </c>
      <c r="J1967">
        <v>0</v>
      </c>
      <c r="K1967">
        <v>0</v>
      </c>
      <c r="L1967">
        <v>0</v>
      </c>
      <c r="M1967">
        <f>'[1]Skole-arket'!$D$17/'[1]Skole-arket'!$H$11</f>
        <v>0.15390184461420811</v>
      </c>
      <c r="N1967">
        <v>0</v>
      </c>
      <c r="O1967">
        <v>1</v>
      </c>
      <c r="P1967">
        <v>50</v>
      </c>
      <c r="Q1967">
        <v>1</v>
      </c>
      <c r="R1967">
        <v>0</v>
      </c>
      <c r="S1967">
        <f>'[1]Vægt-arket'!$B$11+'[1]Vægt-arket'!$B$12*'[1]Vægt-arket'!$B$13</f>
        <v>0.75</v>
      </c>
      <c r="T1967">
        <v>0</v>
      </c>
    </row>
    <row r="1968" spans="1:20" x14ac:dyDescent="0.35">
      <c r="A1968" s="1">
        <v>44024</v>
      </c>
      <c r="B1968" t="s">
        <v>27</v>
      </c>
      <c r="C1968" s="2">
        <v>3271</v>
      </c>
      <c r="D1968">
        <f t="shared" si="70"/>
        <v>3.5146805441249818</v>
      </c>
      <c r="E1968">
        <f t="shared" si="69"/>
        <v>1.3279146469580283E-4</v>
      </c>
      <c r="F1968">
        <v>6</v>
      </c>
      <c r="G1968">
        <v>15.5</v>
      </c>
      <c r="H1968" s="3">
        <v>1184500</v>
      </c>
      <c r="I1968">
        <v>0</v>
      </c>
      <c r="J1968">
        <v>0</v>
      </c>
      <c r="K1968">
        <v>0</v>
      </c>
      <c r="L1968">
        <v>0</v>
      </c>
      <c r="M1968">
        <f>'[1]Skole-arket'!$D$17/'[1]Skole-arket'!$H$11</f>
        <v>0.15390184461420811</v>
      </c>
      <c r="N1968">
        <v>0</v>
      </c>
      <c r="O1968">
        <v>1</v>
      </c>
      <c r="P1968">
        <v>50</v>
      </c>
      <c r="Q1968">
        <v>1</v>
      </c>
      <c r="R1968">
        <v>0</v>
      </c>
      <c r="S1968">
        <f>'[1]Vægt-arket'!$B$11+'[1]Vægt-arket'!$B$12*'[1]Vægt-arket'!$B$13</f>
        <v>0.75</v>
      </c>
      <c r="T1968">
        <v>0</v>
      </c>
    </row>
    <row r="1969" spans="1:20" x14ac:dyDescent="0.35">
      <c r="A1969" s="1">
        <v>44025</v>
      </c>
      <c r="B1969" t="s">
        <v>27</v>
      </c>
      <c r="C1969" s="2">
        <v>3302</v>
      </c>
      <c r="D1969">
        <f t="shared" si="70"/>
        <v>3.518777068926775</v>
      </c>
      <c r="E1969">
        <f t="shared" si="69"/>
        <v>4.0965248017932332E-3</v>
      </c>
      <c r="F1969">
        <v>0</v>
      </c>
      <c r="G1969">
        <v>15.8</v>
      </c>
      <c r="H1969" s="3">
        <v>1184500</v>
      </c>
      <c r="I1969">
        <v>0</v>
      </c>
      <c r="J1969">
        <v>0</v>
      </c>
      <c r="K1969">
        <v>0</v>
      </c>
      <c r="L1969">
        <v>0</v>
      </c>
      <c r="M1969">
        <f>'[1]Skole-arket'!$D$17/'[1]Skole-arket'!$H$11</f>
        <v>0.15390184461420811</v>
      </c>
      <c r="N1969">
        <v>0</v>
      </c>
      <c r="O1969">
        <v>1</v>
      </c>
      <c r="P1969">
        <v>50</v>
      </c>
      <c r="Q1969">
        <v>1</v>
      </c>
      <c r="R1969">
        <v>0</v>
      </c>
      <c r="S1969">
        <f>'[1]Vægt-arket'!$B$11+'[1]Vægt-arket'!$B$12*'[1]Vægt-arket'!$B$13</f>
        <v>0.75</v>
      </c>
      <c r="T1969">
        <v>0</v>
      </c>
    </row>
    <row r="1970" spans="1:20" x14ac:dyDescent="0.35">
      <c r="A1970" s="1">
        <v>44026</v>
      </c>
      <c r="B1970" t="s">
        <v>27</v>
      </c>
      <c r="C1970" s="2">
        <v>3317</v>
      </c>
      <c r="D1970">
        <f t="shared" si="70"/>
        <v>3.5207454715194824</v>
      </c>
      <c r="E1970">
        <f t="shared" si="69"/>
        <v>1.9684025927073634E-3</v>
      </c>
      <c r="F1970">
        <v>1</v>
      </c>
      <c r="G1970">
        <v>17</v>
      </c>
      <c r="H1970" s="3">
        <v>1184500</v>
      </c>
      <c r="I1970">
        <v>0</v>
      </c>
      <c r="J1970">
        <v>0</v>
      </c>
      <c r="K1970">
        <v>0</v>
      </c>
      <c r="L1970">
        <v>0</v>
      </c>
      <c r="M1970">
        <f>'[1]Skole-arket'!$D$17/'[1]Skole-arket'!$H$11</f>
        <v>0.15390184461420811</v>
      </c>
      <c r="N1970">
        <v>0</v>
      </c>
      <c r="O1970">
        <v>1</v>
      </c>
      <c r="P1970">
        <v>50</v>
      </c>
      <c r="Q1970">
        <v>1</v>
      </c>
      <c r="R1970">
        <v>0</v>
      </c>
      <c r="S1970">
        <f>'[1]Vægt-arket'!$B$11+'[1]Vægt-arket'!$B$12*'[1]Vægt-arket'!$B$13</f>
        <v>0.75</v>
      </c>
      <c r="T1970">
        <v>0</v>
      </c>
    </row>
    <row r="1971" spans="1:20" x14ac:dyDescent="0.35">
      <c r="A1971" s="1">
        <v>44027</v>
      </c>
      <c r="B1971" t="s">
        <v>27</v>
      </c>
      <c r="C1971" s="2">
        <v>3352</v>
      </c>
      <c r="D1971">
        <f t="shared" si="70"/>
        <v>3.5253040099582389</v>
      </c>
      <c r="E1971">
        <f t="shared" si="69"/>
        <v>4.558538438756532E-3</v>
      </c>
      <c r="F1971">
        <v>2</v>
      </c>
      <c r="G1971">
        <v>16.600000000000001</v>
      </c>
      <c r="H1971" s="3">
        <v>1184500</v>
      </c>
      <c r="I1971">
        <v>0</v>
      </c>
      <c r="J1971">
        <v>0</v>
      </c>
      <c r="K1971">
        <v>0</v>
      </c>
      <c r="L1971">
        <v>0</v>
      </c>
      <c r="M1971">
        <f>'[1]Skole-arket'!$D$17/'[1]Skole-arket'!$H$11</f>
        <v>0.15390184461420811</v>
      </c>
      <c r="N1971">
        <v>0</v>
      </c>
      <c r="O1971">
        <v>1</v>
      </c>
      <c r="P1971">
        <v>50</v>
      </c>
      <c r="Q1971">
        <v>1</v>
      </c>
      <c r="R1971">
        <v>0</v>
      </c>
      <c r="S1971">
        <f>'[1]Vægt-arket'!$B$11+'[1]Vægt-arket'!$B$12*'[1]Vægt-arket'!$B$13</f>
        <v>0.75</v>
      </c>
      <c r="T1971">
        <v>0</v>
      </c>
    </row>
    <row r="1972" spans="1:20" x14ac:dyDescent="0.35">
      <c r="A1972" s="1">
        <v>44028</v>
      </c>
      <c r="B1972" t="s">
        <v>27</v>
      </c>
      <c r="C1972" s="2">
        <v>3382</v>
      </c>
      <c r="D1972">
        <f t="shared" si="70"/>
        <v>3.5291736032617229</v>
      </c>
      <c r="E1972">
        <f t="shared" si="69"/>
        <v>3.8695933034840202E-3</v>
      </c>
      <c r="F1972">
        <v>3</v>
      </c>
      <c r="G1972">
        <v>15.7</v>
      </c>
      <c r="H1972" s="3">
        <v>1184500</v>
      </c>
      <c r="I1972">
        <v>0</v>
      </c>
      <c r="J1972">
        <v>0</v>
      </c>
      <c r="K1972">
        <v>0</v>
      </c>
      <c r="L1972">
        <v>0</v>
      </c>
      <c r="M1972">
        <f>'[1]Skole-arket'!$D$17/'[1]Skole-arket'!$H$11</f>
        <v>0.15390184461420811</v>
      </c>
      <c r="N1972">
        <v>0</v>
      </c>
      <c r="O1972">
        <v>1</v>
      </c>
      <c r="P1972">
        <v>50</v>
      </c>
      <c r="Q1972">
        <v>1</v>
      </c>
      <c r="R1972">
        <v>0</v>
      </c>
      <c r="S1972">
        <f>'[1]Vægt-arket'!$B$11+'[1]Vægt-arket'!$B$12*'[1]Vægt-arket'!$B$13</f>
        <v>0.75</v>
      </c>
      <c r="T1972">
        <v>0</v>
      </c>
    </row>
    <row r="1973" spans="1:20" x14ac:dyDescent="0.35">
      <c r="A1973" s="1">
        <v>44029</v>
      </c>
      <c r="B1973" t="s">
        <v>27</v>
      </c>
      <c r="C1973" s="2">
        <v>3418</v>
      </c>
      <c r="D1973">
        <f t="shared" si="70"/>
        <v>3.5337720583847179</v>
      </c>
      <c r="E1973">
        <f t="shared" si="69"/>
        <v>4.5984551229949489E-3</v>
      </c>
      <c r="F1973">
        <v>4</v>
      </c>
      <c r="G1973">
        <v>19.399999999999999</v>
      </c>
      <c r="H1973" s="3">
        <v>1184500</v>
      </c>
      <c r="I1973">
        <v>0</v>
      </c>
      <c r="J1973">
        <v>0</v>
      </c>
      <c r="K1973">
        <v>0</v>
      </c>
      <c r="L1973">
        <v>0</v>
      </c>
      <c r="M1973">
        <f>'[1]Skole-arket'!$D$17/'[1]Skole-arket'!$H$11</f>
        <v>0.15390184461420811</v>
      </c>
      <c r="N1973">
        <v>0</v>
      </c>
      <c r="O1973">
        <v>1</v>
      </c>
      <c r="P1973">
        <v>50</v>
      </c>
      <c r="Q1973">
        <v>1</v>
      </c>
      <c r="R1973">
        <v>0</v>
      </c>
      <c r="S1973">
        <f>'[1]Vægt-arket'!$B$11+'[1]Vægt-arket'!$B$12*'[1]Vægt-arket'!$B$13</f>
        <v>0.75</v>
      </c>
      <c r="T1973">
        <v>0</v>
      </c>
    </row>
    <row r="1974" spans="1:20" x14ac:dyDescent="0.35">
      <c r="A1974" s="1">
        <v>44030</v>
      </c>
      <c r="B1974" t="s">
        <v>27</v>
      </c>
      <c r="C1974" s="2">
        <v>3423</v>
      </c>
      <c r="D1974">
        <f t="shared" si="70"/>
        <v>3.5344068991378772</v>
      </c>
      <c r="E1974">
        <f t="shared" si="69"/>
        <v>6.3484075315933808E-4</v>
      </c>
      <c r="F1974">
        <v>5</v>
      </c>
      <c r="G1974">
        <v>19.399999999999999</v>
      </c>
      <c r="H1974" s="3">
        <v>1184500</v>
      </c>
      <c r="I1974">
        <v>0</v>
      </c>
      <c r="J1974">
        <v>0</v>
      </c>
      <c r="K1974">
        <v>0</v>
      </c>
      <c r="L1974">
        <v>0</v>
      </c>
      <c r="M1974">
        <f>'[1]Skole-arket'!$D$17/'[1]Skole-arket'!$H$11</f>
        <v>0.15390184461420811</v>
      </c>
      <c r="N1974">
        <v>0</v>
      </c>
      <c r="O1974">
        <v>1</v>
      </c>
      <c r="P1974">
        <v>50</v>
      </c>
      <c r="Q1974">
        <v>1</v>
      </c>
      <c r="R1974">
        <v>0</v>
      </c>
      <c r="S1974">
        <f>'[1]Vægt-arket'!$B$11+'[1]Vægt-arket'!$B$12*'[1]Vægt-arket'!$B$13</f>
        <v>0.75</v>
      </c>
      <c r="T1974">
        <v>0</v>
      </c>
    </row>
    <row r="1975" spans="1:20" x14ac:dyDescent="0.35">
      <c r="A1975" s="1">
        <v>44031</v>
      </c>
      <c r="B1975" t="s">
        <v>27</v>
      </c>
      <c r="C1975" s="2">
        <v>3425</v>
      </c>
      <c r="D1975">
        <f t="shared" si="70"/>
        <v>3.5346605758284442</v>
      </c>
      <c r="E1975">
        <f t="shared" si="69"/>
        <v>2.5367669056697295E-4</v>
      </c>
      <c r="F1975">
        <v>6</v>
      </c>
      <c r="G1975">
        <v>21.4</v>
      </c>
      <c r="H1975" s="3">
        <v>1184500</v>
      </c>
      <c r="I1975">
        <v>0</v>
      </c>
      <c r="J1975">
        <v>0</v>
      </c>
      <c r="K1975">
        <v>0</v>
      </c>
      <c r="L1975">
        <v>0</v>
      </c>
      <c r="M1975">
        <f>'[1]Skole-arket'!$D$17/'[1]Skole-arket'!$H$11</f>
        <v>0.15390184461420811</v>
      </c>
      <c r="N1975">
        <v>0</v>
      </c>
      <c r="O1975">
        <v>1</v>
      </c>
      <c r="P1975">
        <v>50</v>
      </c>
      <c r="Q1975">
        <v>1</v>
      </c>
      <c r="R1975">
        <v>0</v>
      </c>
      <c r="S1975">
        <f>'[1]Vægt-arket'!$B$11+'[1]Vægt-arket'!$B$12*'[1]Vægt-arket'!$B$13</f>
        <v>0.75</v>
      </c>
      <c r="T1975">
        <v>0</v>
      </c>
    </row>
    <row r="1976" spans="1:20" x14ac:dyDescent="0.35">
      <c r="A1976" s="1">
        <v>44032</v>
      </c>
      <c r="B1976" t="s">
        <v>27</v>
      </c>
      <c r="C1976" s="2">
        <v>3460</v>
      </c>
      <c r="D1976">
        <f t="shared" si="70"/>
        <v>3.5390760987927767</v>
      </c>
      <c r="E1976">
        <f t="shared" si="69"/>
        <v>4.4155229643325633E-3</v>
      </c>
      <c r="F1976">
        <v>0</v>
      </c>
      <c r="G1976">
        <v>18.8</v>
      </c>
      <c r="H1976" s="3">
        <v>1184500</v>
      </c>
      <c r="I1976">
        <v>0</v>
      </c>
      <c r="J1976">
        <v>0</v>
      </c>
      <c r="K1976">
        <v>0</v>
      </c>
      <c r="L1976">
        <v>0</v>
      </c>
      <c r="M1976">
        <f>'[1]Skole-arket'!$D$17/'[1]Skole-arket'!$H$11</f>
        <v>0.15390184461420811</v>
      </c>
      <c r="N1976">
        <v>0</v>
      </c>
      <c r="O1976">
        <v>1</v>
      </c>
      <c r="P1976">
        <v>50</v>
      </c>
      <c r="Q1976">
        <v>1</v>
      </c>
      <c r="R1976">
        <v>0</v>
      </c>
      <c r="S1976">
        <f>'[1]Vægt-arket'!$B$11+'[1]Vægt-arket'!$B$12*'[1]Vægt-arket'!$B$13</f>
        <v>0.75</v>
      </c>
      <c r="T1976">
        <v>0</v>
      </c>
    </row>
    <row r="1977" spans="1:20" x14ac:dyDescent="0.35">
      <c r="A1977" s="1">
        <v>44033</v>
      </c>
      <c r="B1977" t="s">
        <v>27</v>
      </c>
      <c r="C1977" s="2">
        <v>3486</v>
      </c>
      <c r="D1977">
        <f t="shared" si="70"/>
        <v>3.5423273827739745</v>
      </c>
      <c r="E1977">
        <f t="shared" si="69"/>
        <v>3.2512839811977834E-3</v>
      </c>
      <c r="F1977">
        <v>1</v>
      </c>
      <c r="G1977">
        <v>16.8</v>
      </c>
      <c r="H1977" s="3">
        <v>1184500</v>
      </c>
      <c r="I1977">
        <v>0</v>
      </c>
      <c r="J1977">
        <v>0</v>
      </c>
      <c r="K1977">
        <v>0</v>
      </c>
      <c r="L1977">
        <v>0</v>
      </c>
      <c r="M1977">
        <f>'[1]Skole-arket'!$D$17/'[1]Skole-arket'!$H$11</f>
        <v>0.15390184461420811</v>
      </c>
      <c r="N1977">
        <v>0</v>
      </c>
      <c r="O1977">
        <v>1</v>
      </c>
      <c r="P1977">
        <v>50</v>
      </c>
      <c r="Q1977">
        <v>1</v>
      </c>
      <c r="R1977">
        <v>0</v>
      </c>
      <c r="S1977">
        <f>'[1]Vægt-arket'!$B$11+'[1]Vægt-arket'!$B$12*'[1]Vægt-arket'!$B$13</f>
        <v>0.75</v>
      </c>
      <c r="T1977">
        <v>0</v>
      </c>
    </row>
    <row r="1978" spans="1:20" x14ac:dyDescent="0.35">
      <c r="A1978" s="1">
        <v>44034</v>
      </c>
      <c r="B1978" t="s">
        <v>27</v>
      </c>
      <c r="C1978" s="2">
        <v>3520</v>
      </c>
      <c r="D1978">
        <f t="shared" si="70"/>
        <v>3.5465426634781312</v>
      </c>
      <c r="E1978">
        <f t="shared" si="69"/>
        <v>4.2152807041566653E-3</v>
      </c>
      <c r="F1978">
        <v>2</v>
      </c>
      <c r="G1978">
        <v>16.2</v>
      </c>
      <c r="H1978" s="3">
        <v>1184500</v>
      </c>
      <c r="I1978">
        <v>0</v>
      </c>
      <c r="J1978">
        <v>0</v>
      </c>
      <c r="K1978">
        <v>0</v>
      </c>
      <c r="L1978">
        <v>0</v>
      </c>
      <c r="M1978">
        <f>'[1]Skole-arket'!$D$17/'[1]Skole-arket'!$H$11</f>
        <v>0.15390184461420811</v>
      </c>
      <c r="N1978">
        <v>0</v>
      </c>
      <c r="O1978">
        <v>1</v>
      </c>
      <c r="P1978">
        <v>50</v>
      </c>
      <c r="Q1978">
        <v>1</v>
      </c>
      <c r="R1978">
        <v>0</v>
      </c>
      <c r="S1978">
        <f>'[1]Vægt-arket'!$B$11+'[1]Vægt-arket'!$B$12*'[1]Vægt-arket'!$B$13</f>
        <v>0.75</v>
      </c>
      <c r="T1978">
        <v>0</v>
      </c>
    </row>
    <row r="1979" spans="1:20" x14ac:dyDescent="0.35">
      <c r="A1979" s="1">
        <v>44035</v>
      </c>
      <c r="B1979" t="s">
        <v>27</v>
      </c>
      <c r="C1979" s="2">
        <v>3539</v>
      </c>
      <c r="D1979">
        <f t="shared" si="70"/>
        <v>3.5488805626375148</v>
      </c>
      <c r="E1979">
        <f t="shared" ref="E1979:E2042" si="71">D1979-D1978</f>
        <v>2.3378991593836496E-3</v>
      </c>
      <c r="F1979">
        <v>3</v>
      </c>
      <c r="G1979">
        <v>17.100000000000001</v>
      </c>
      <c r="H1979" s="3">
        <v>1184500</v>
      </c>
      <c r="I1979">
        <v>0</v>
      </c>
      <c r="J1979">
        <v>0</v>
      </c>
      <c r="K1979">
        <v>0</v>
      </c>
      <c r="L1979">
        <v>0</v>
      </c>
      <c r="M1979">
        <f>'[1]Skole-arket'!$D$17/'[1]Skole-arket'!$H$11</f>
        <v>0.15390184461420811</v>
      </c>
      <c r="N1979">
        <v>0</v>
      </c>
      <c r="O1979">
        <v>1</v>
      </c>
      <c r="P1979">
        <v>50</v>
      </c>
      <c r="Q1979">
        <v>1</v>
      </c>
      <c r="R1979">
        <v>0</v>
      </c>
      <c r="S1979">
        <f>'[1]Vægt-arket'!$B$11+'[1]Vægt-arket'!$B$12*'[1]Vægt-arket'!$B$13</f>
        <v>0.75</v>
      </c>
      <c r="T1979">
        <v>0</v>
      </c>
    </row>
    <row r="1980" spans="1:20" x14ac:dyDescent="0.35">
      <c r="A1980" s="1">
        <v>44036</v>
      </c>
      <c r="B1980" t="s">
        <v>27</v>
      </c>
      <c r="C1980" s="2">
        <v>3563</v>
      </c>
      <c r="D1980">
        <f t="shared" si="70"/>
        <v>3.5518158223510157</v>
      </c>
      <c r="E1980">
        <f t="shared" si="71"/>
        <v>2.9352597135008374E-3</v>
      </c>
      <c r="F1980">
        <v>4</v>
      </c>
      <c r="G1980">
        <v>17.100000000000001</v>
      </c>
      <c r="H1980" s="3">
        <v>1184500</v>
      </c>
      <c r="I1980">
        <v>0</v>
      </c>
      <c r="J1980">
        <v>0</v>
      </c>
      <c r="K1980">
        <v>0</v>
      </c>
      <c r="L1980">
        <v>0</v>
      </c>
      <c r="M1980">
        <f>'[1]Skole-arket'!$D$17/'[1]Skole-arket'!$H$11</f>
        <v>0.15390184461420811</v>
      </c>
      <c r="N1980">
        <v>0</v>
      </c>
      <c r="O1980">
        <v>1</v>
      </c>
      <c r="P1980">
        <v>50</v>
      </c>
      <c r="Q1980">
        <v>1</v>
      </c>
      <c r="R1980">
        <v>0</v>
      </c>
      <c r="S1980">
        <f>'[1]Vægt-arket'!$B$11+'[1]Vægt-arket'!$B$12*'[1]Vægt-arket'!$B$13</f>
        <v>0.75</v>
      </c>
      <c r="T1980">
        <v>0</v>
      </c>
    </row>
    <row r="1981" spans="1:20" x14ac:dyDescent="0.35">
      <c r="A1981" s="1">
        <v>44037</v>
      </c>
      <c r="B1981" t="s">
        <v>27</v>
      </c>
      <c r="C1981" s="2">
        <v>3565</v>
      </c>
      <c r="D1981">
        <f t="shared" si="70"/>
        <v>3.5520595341878844</v>
      </c>
      <c r="E1981">
        <f t="shared" si="71"/>
        <v>2.4371183686877629E-4</v>
      </c>
      <c r="F1981">
        <v>5</v>
      </c>
      <c r="G1981">
        <v>16.899999999999999</v>
      </c>
      <c r="H1981" s="3">
        <v>1184500</v>
      </c>
      <c r="I1981">
        <v>0</v>
      </c>
      <c r="J1981">
        <v>0</v>
      </c>
      <c r="K1981">
        <v>0</v>
      </c>
      <c r="L1981">
        <v>0</v>
      </c>
      <c r="M1981">
        <f>'[1]Skole-arket'!$D$17/'[1]Skole-arket'!$H$11</f>
        <v>0.15390184461420811</v>
      </c>
      <c r="N1981">
        <v>0</v>
      </c>
      <c r="O1981">
        <v>1</v>
      </c>
      <c r="P1981">
        <v>50</v>
      </c>
      <c r="Q1981">
        <v>1</v>
      </c>
      <c r="R1981">
        <v>0</v>
      </c>
      <c r="S1981">
        <f>'[1]Vægt-arket'!$B$11+'[1]Vægt-arket'!$B$12*'[1]Vægt-arket'!$B$13</f>
        <v>0.75</v>
      </c>
      <c r="T1981">
        <v>0</v>
      </c>
    </row>
    <row r="1982" spans="1:20" x14ac:dyDescent="0.35">
      <c r="A1982" s="1">
        <v>44038</v>
      </c>
      <c r="B1982" t="s">
        <v>27</v>
      </c>
      <c r="C1982" s="2">
        <v>3566</v>
      </c>
      <c r="D1982">
        <f t="shared" si="70"/>
        <v>3.5521813388393357</v>
      </c>
      <c r="E1982">
        <f t="shared" si="71"/>
        <v>1.2180465145128494E-4</v>
      </c>
      <c r="F1982">
        <v>6</v>
      </c>
      <c r="G1982">
        <v>18.899999999999999</v>
      </c>
      <c r="H1982" s="3">
        <v>1184500</v>
      </c>
      <c r="I1982">
        <v>0</v>
      </c>
      <c r="J1982">
        <v>0</v>
      </c>
      <c r="K1982">
        <v>0</v>
      </c>
      <c r="L1982">
        <v>0</v>
      </c>
      <c r="M1982">
        <f>'[1]Skole-arket'!$D$17/'[1]Skole-arket'!$H$11</f>
        <v>0.15390184461420811</v>
      </c>
      <c r="N1982">
        <v>0</v>
      </c>
      <c r="O1982">
        <v>1</v>
      </c>
      <c r="P1982">
        <v>50</v>
      </c>
      <c r="Q1982">
        <v>1</v>
      </c>
      <c r="R1982">
        <v>0</v>
      </c>
      <c r="S1982">
        <f>'[1]Vægt-arket'!$B$11+'[1]Vægt-arket'!$B$12*'[1]Vægt-arket'!$B$13</f>
        <v>0.75</v>
      </c>
      <c r="T1982">
        <v>0</v>
      </c>
    </row>
    <row r="1983" spans="1:20" x14ac:dyDescent="0.35">
      <c r="A1983" s="1">
        <v>44039</v>
      </c>
      <c r="B1983" t="s">
        <v>27</v>
      </c>
      <c r="C1983" s="2">
        <v>3594</v>
      </c>
      <c r="D1983">
        <f t="shared" si="70"/>
        <v>3.5555780727729549</v>
      </c>
      <c r="E1983">
        <f t="shared" si="71"/>
        <v>3.3967339336191671E-3</v>
      </c>
      <c r="F1983">
        <v>0</v>
      </c>
      <c r="G1983">
        <v>17.399999999999999</v>
      </c>
      <c r="H1983" s="3">
        <v>1184500</v>
      </c>
      <c r="I1983">
        <v>0</v>
      </c>
      <c r="J1983">
        <v>0</v>
      </c>
      <c r="K1983">
        <v>0</v>
      </c>
      <c r="L1983">
        <v>0</v>
      </c>
      <c r="M1983">
        <f>'[1]Skole-arket'!$D$17/'[1]Skole-arket'!$H$11</f>
        <v>0.15390184461420811</v>
      </c>
      <c r="N1983">
        <v>0</v>
      </c>
      <c r="O1983">
        <v>1</v>
      </c>
      <c r="P1983">
        <v>50</v>
      </c>
      <c r="Q1983">
        <v>1</v>
      </c>
      <c r="R1983">
        <v>0</v>
      </c>
      <c r="S1983">
        <f>'[1]Vægt-arket'!$B$11+'[1]Vægt-arket'!$B$12*'[1]Vægt-arket'!$B$13</f>
        <v>0.75</v>
      </c>
      <c r="T1983">
        <v>0</v>
      </c>
    </row>
    <row r="1984" spans="1:20" x14ac:dyDescent="0.35">
      <c r="A1984" s="1">
        <v>44040</v>
      </c>
      <c r="B1984" t="s">
        <v>27</v>
      </c>
      <c r="C1984" s="2">
        <v>3602</v>
      </c>
      <c r="D1984">
        <f t="shared" si="70"/>
        <v>3.5565437084835145</v>
      </c>
      <c r="E1984">
        <f t="shared" si="71"/>
        <v>9.6563571055963138E-4</v>
      </c>
      <c r="F1984">
        <v>1</v>
      </c>
      <c r="G1984">
        <v>19.100000000000001</v>
      </c>
      <c r="H1984" s="3">
        <v>1184500</v>
      </c>
      <c r="I1984">
        <v>0</v>
      </c>
      <c r="J1984">
        <v>0</v>
      </c>
      <c r="K1984">
        <v>0</v>
      </c>
      <c r="L1984">
        <v>0</v>
      </c>
      <c r="M1984">
        <f>'[1]Skole-arket'!$D$17/'[1]Skole-arket'!$H$11</f>
        <v>0.15390184461420811</v>
      </c>
      <c r="N1984">
        <v>0</v>
      </c>
      <c r="O1984">
        <v>1</v>
      </c>
      <c r="P1984">
        <v>50</v>
      </c>
      <c r="Q1984">
        <v>1</v>
      </c>
      <c r="R1984">
        <v>0</v>
      </c>
      <c r="S1984">
        <f>'[1]Vægt-arket'!$B$11+'[1]Vægt-arket'!$B$12*'[1]Vægt-arket'!$B$13</f>
        <v>0.75</v>
      </c>
      <c r="T1984">
        <v>0</v>
      </c>
    </row>
    <row r="1985" spans="1:20" x14ac:dyDescent="0.35">
      <c r="A1985" s="1">
        <v>44041</v>
      </c>
      <c r="B1985" t="s">
        <v>27</v>
      </c>
      <c r="C1985" s="2">
        <v>3646</v>
      </c>
      <c r="D1985">
        <f t="shared" si="70"/>
        <v>3.5618166643189575</v>
      </c>
      <c r="E1985">
        <f t="shared" si="71"/>
        <v>5.2729558354429606E-3</v>
      </c>
      <c r="F1985">
        <v>2</v>
      </c>
      <c r="G1985">
        <v>16.2</v>
      </c>
      <c r="H1985" s="3">
        <v>1184500</v>
      </c>
      <c r="I1985">
        <v>0</v>
      </c>
      <c r="J1985">
        <v>0</v>
      </c>
      <c r="K1985">
        <v>0</v>
      </c>
      <c r="L1985">
        <v>0</v>
      </c>
      <c r="M1985">
        <f>'[1]Skole-arket'!$D$17/'[1]Skole-arket'!$H$11</f>
        <v>0.15390184461420811</v>
      </c>
      <c r="N1985">
        <v>0</v>
      </c>
      <c r="O1985">
        <v>1</v>
      </c>
      <c r="P1985">
        <v>50</v>
      </c>
      <c r="Q1985">
        <v>1</v>
      </c>
      <c r="R1985">
        <v>0</v>
      </c>
      <c r="S1985">
        <f>'[1]Vægt-arket'!$B$11+'[1]Vægt-arket'!$B$12*'[1]Vægt-arket'!$B$13</f>
        <v>0.75</v>
      </c>
      <c r="T1985">
        <v>0</v>
      </c>
    </row>
    <row r="1986" spans="1:20" x14ac:dyDescent="0.35">
      <c r="A1986" s="1">
        <v>44042</v>
      </c>
      <c r="B1986" t="s">
        <v>27</v>
      </c>
      <c r="C1986" s="2">
        <v>3678</v>
      </c>
      <c r="D1986">
        <f t="shared" si="70"/>
        <v>3.5656117249020585</v>
      </c>
      <c r="E1986">
        <f t="shared" si="71"/>
        <v>3.7950605831009732E-3</v>
      </c>
      <c r="F1986">
        <v>3</v>
      </c>
      <c r="G1986">
        <v>15.6</v>
      </c>
      <c r="H1986" s="3">
        <v>1184500</v>
      </c>
      <c r="I1986">
        <v>0</v>
      </c>
      <c r="J1986">
        <v>0</v>
      </c>
      <c r="K1986">
        <v>0</v>
      </c>
      <c r="L1986">
        <v>0</v>
      </c>
      <c r="M1986">
        <f>'[1]Skole-arket'!$D$17/'[1]Skole-arket'!$H$11</f>
        <v>0.15390184461420811</v>
      </c>
      <c r="N1986">
        <v>0</v>
      </c>
      <c r="O1986">
        <v>1</v>
      </c>
      <c r="P1986">
        <v>50</v>
      </c>
      <c r="Q1986">
        <v>1</v>
      </c>
      <c r="R1986">
        <v>0</v>
      </c>
      <c r="S1986">
        <f>'[1]Vægt-arket'!$B$11+'[1]Vægt-arket'!$B$12*'[1]Vægt-arket'!$B$13</f>
        <v>0.75</v>
      </c>
      <c r="T1986">
        <v>0</v>
      </c>
    </row>
    <row r="1987" spans="1:20" x14ac:dyDescent="0.35">
      <c r="A1987" s="1">
        <v>44043</v>
      </c>
      <c r="B1987" t="s">
        <v>27</v>
      </c>
      <c r="C1987" s="2">
        <v>3716</v>
      </c>
      <c r="D1987">
        <f t="shared" ref="D1987:D2050" si="72">LOG(C1987)</f>
        <v>3.5700757053216043</v>
      </c>
      <c r="E1987">
        <f t="shared" si="71"/>
        <v>4.4639804195458765E-3</v>
      </c>
      <c r="F1987">
        <v>4</v>
      </c>
      <c r="G1987">
        <v>18</v>
      </c>
      <c r="H1987" s="3">
        <v>1184500</v>
      </c>
      <c r="I1987">
        <v>0</v>
      </c>
      <c r="J1987">
        <v>0</v>
      </c>
      <c r="K1987">
        <v>0</v>
      </c>
      <c r="L1987">
        <v>0</v>
      </c>
      <c r="M1987">
        <f>'[1]Skole-arket'!$D$17/'[1]Skole-arket'!$H$11</f>
        <v>0.15390184461420811</v>
      </c>
      <c r="N1987">
        <v>0</v>
      </c>
      <c r="O1987">
        <v>1</v>
      </c>
      <c r="P1987">
        <v>50</v>
      </c>
      <c r="Q1987">
        <v>1</v>
      </c>
      <c r="R1987">
        <v>0</v>
      </c>
      <c r="S1987">
        <f>'[1]Vægt-arket'!$B$11+'[1]Vægt-arket'!$B$12*'[1]Vægt-arket'!$B$13</f>
        <v>0.75</v>
      </c>
      <c r="T1987">
        <v>0</v>
      </c>
    </row>
    <row r="1988" spans="1:20" x14ac:dyDescent="0.35">
      <c r="A1988" s="1">
        <v>44044</v>
      </c>
      <c r="B1988" t="s">
        <v>27</v>
      </c>
      <c r="C1988" s="2">
        <v>3717</v>
      </c>
      <c r="D1988">
        <f t="shared" si="72"/>
        <v>3.5701925610957259</v>
      </c>
      <c r="E1988">
        <f t="shared" si="71"/>
        <v>1.1685577412157144E-4</v>
      </c>
      <c r="F1988">
        <v>5</v>
      </c>
      <c r="G1988">
        <v>19.3</v>
      </c>
      <c r="H1988" s="3">
        <v>1184500</v>
      </c>
      <c r="I1988">
        <v>0</v>
      </c>
      <c r="J1988">
        <v>0</v>
      </c>
      <c r="K1988">
        <v>0</v>
      </c>
      <c r="L1988">
        <v>0</v>
      </c>
      <c r="M1988">
        <f>'[1]Skole-arket'!$D$17/'[1]Skole-arket'!$H$11</f>
        <v>0.15390184461420811</v>
      </c>
      <c r="N1988">
        <v>0</v>
      </c>
      <c r="O1988">
        <v>1</v>
      </c>
      <c r="P1988">
        <v>50</v>
      </c>
      <c r="Q1988">
        <v>1</v>
      </c>
      <c r="R1988">
        <v>0</v>
      </c>
      <c r="S1988">
        <f>'[1]Vægt-arket'!$B$11+'[1]Vægt-arket'!$B$12*'[1]Vægt-arket'!$B$13</f>
        <v>0.75</v>
      </c>
      <c r="T1988">
        <v>0</v>
      </c>
    </row>
    <row r="1989" spans="1:20" x14ac:dyDescent="0.35">
      <c r="A1989" s="1">
        <v>44045</v>
      </c>
      <c r="B1989" t="s">
        <v>27</v>
      </c>
      <c r="C1989" s="2">
        <v>3721</v>
      </c>
      <c r="D1989">
        <f t="shared" si="72"/>
        <v>3.5706596700215343</v>
      </c>
      <c r="E1989">
        <f t="shared" si="71"/>
        <v>4.6710892580836827E-4</v>
      </c>
      <c r="F1989">
        <v>6</v>
      </c>
      <c r="G1989">
        <v>19.600000000000001</v>
      </c>
      <c r="H1989" s="3">
        <v>1184500</v>
      </c>
      <c r="I1989">
        <v>0</v>
      </c>
      <c r="J1989">
        <v>0</v>
      </c>
      <c r="K1989">
        <v>0</v>
      </c>
      <c r="L1989">
        <v>0</v>
      </c>
      <c r="M1989">
        <f>'[1]Skole-arket'!$D$17/'[1]Skole-arket'!$H$11</f>
        <v>0.15390184461420811</v>
      </c>
      <c r="N1989">
        <v>0</v>
      </c>
      <c r="O1989">
        <v>1</v>
      </c>
      <c r="P1989">
        <v>50</v>
      </c>
      <c r="Q1989">
        <v>1</v>
      </c>
      <c r="R1989">
        <v>0</v>
      </c>
      <c r="S1989">
        <f>'[1]Vægt-arket'!$B$11+'[1]Vægt-arket'!$B$12*'[1]Vægt-arket'!$B$13</f>
        <v>0.75</v>
      </c>
      <c r="T1989">
        <v>0</v>
      </c>
    </row>
    <row r="1990" spans="1:20" x14ac:dyDescent="0.35">
      <c r="A1990" s="1">
        <v>44046</v>
      </c>
      <c r="B1990" t="s">
        <v>27</v>
      </c>
      <c r="C1990" s="2">
        <v>3761</v>
      </c>
      <c r="D1990">
        <f t="shared" si="72"/>
        <v>3.5753033334223989</v>
      </c>
      <c r="E1990">
        <f t="shared" si="71"/>
        <v>4.6436634008646394E-3</v>
      </c>
      <c r="F1990">
        <v>0</v>
      </c>
      <c r="G1990">
        <v>18</v>
      </c>
      <c r="H1990" s="3">
        <v>1184500</v>
      </c>
      <c r="I1990">
        <v>0</v>
      </c>
      <c r="J1990">
        <v>0</v>
      </c>
      <c r="K1990">
        <v>0</v>
      </c>
      <c r="L1990">
        <v>0</v>
      </c>
      <c r="M1990">
        <f>'[1]Skole-arket'!$D$17/'[1]Skole-arket'!$H$11</f>
        <v>0.15390184461420811</v>
      </c>
      <c r="N1990">
        <v>0</v>
      </c>
      <c r="O1990">
        <v>1</v>
      </c>
      <c r="P1990">
        <v>50</v>
      </c>
      <c r="Q1990">
        <v>1</v>
      </c>
      <c r="R1990">
        <v>0</v>
      </c>
      <c r="S1990">
        <f>'[1]Vægt-arket'!$B$11+'[1]Vægt-arket'!$B$12*'[1]Vægt-arket'!$B$13</f>
        <v>0.75</v>
      </c>
      <c r="T1990">
        <v>0</v>
      </c>
    </row>
    <row r="1991" spans="1:20" x14ac:dyDescent="0.35">
      <c r="A1991" s="1">
        <v>44047</v>
      </c>
      <c r="B1991" t="s">
        <v>27</v>
      </c>
      <c r="C1991" s="2">
        <v>3771</v>
      </c>
      <c r="D1991">
        <f t="shared" si="72"/>
        <v>3.5764565324056203</v>
      </c>
      <c r="E1991">
        <f t="shared" si="71"/>
        <v>1.1531989832214151E-3</v>
      </c>
      <c r="F1991">
        <v>1</v>
      </c>
      <c r="G1991">
        <v>17</v>
      </c>
      <c r="H1991" s="3">
        <v>1184500</v>
      </c>
      <c r="I1991">
        <v>0</v>
      </c>
      <c r="J1991">
        <v>0</v>
      </c>
      <c r="K1991">
        <v>0</v>
      </c>
      <c r="L1991">
        <v>0</v>
      </c>
      <c r="M1991">
        <f>'[1]Skole-arket'!$D$17/'[1]Skole-arket'!$H$11</f>
        <v>0.15390184461420811</v>
      </c>
      <c r="N1991">
        <v>0</v>
      </c>
      <c r="O1991">
        <v>1</v>
      </c>
      <c r="P1991">
        <v>50</v>
      </c>
      <c r="Q1991">
        <v>1</v>
      </c>
      <c r="R1991">
        <v>0</v>
      </c>
      <c r="S1991">
        <f>'[1]Vægt-arket'!$B$11+'[1]Vægt-arket'!$B$12*'[1]Vægt-arket'!$B$13</f>
        <v>0.75</v>
      </c>
      <c r="T1991">
        <v>0</v>
      </c>
    </row>
    <row r="1992" spans="1:20" x14ac:dyDescent="0.35">
      <c r="A1992" s="1">
        <v>44048</v>
      </c>
      <c r="B1992" t="s">
        <v>27</v>
      </c>
      <c r="C1992" s="2">
        <v>3825</v>
      </c>
      <c r="D1992">
        <f t="shared" si="72"/>
        <v>3.5826314394896364</v>
      </c>
      <c r="E1992">
        <f t="shared" si="71"/>
        <v>6.1749070840160236E-3</v>
      </c>
      <c r="F1992">
        <v>2</v>
      </c>
      <c r="G1992">
        <v>18</v>
      </c>
      <c r="H1992" s="3">
        <v>1184500</v>
      </c>
      <c r="I1992">
        <v>0</v>
      </c>
      <c r="J1992">
        <v>0</v>
      </c>
      <c r="K1992">
        <v>0</v>
      </c>
      <c r="L1992">
        <v>0</v>
      </c>
      <c r="M1992">
        <f>'[1]Skole-arket'!$D$17/'[1]Skole-arket'!$H$11</f>
        <v>0.15390184461420811</v>
      </c>
      <c r="N1992">
        <v>0</v>
      </c>
      <c r="O1992">
        <v>1</v>
      </c>
      <c r="P1992">
        <v>50</v>
      </c>
      <c r="Q1992">
        <v>1</v>
      </c>
      <c r="R1992">
        <v>0</v>
      </c>
      <c r="S1992">
        <f>'[1]Vægt-arket'!$B$11+'[1]Vægt-arket'!$B$12*'[1]Vægt-arket'!$B$13</f>
        <v>0.75</v>
      </c>
      <c r="T1992">
        <v>0</v>
      </c>
    </row>
    <row r="1993" spans="1:20" x14ac:dyDescent="0.35">
      <c r="A1993" s="1">
        <v>44049</v>
      </c>
      <c r="B1993" t="s">
        <v>27</v>
      </c>
      <c r="C1993" s="2">
        <v>3851</v>
      </c>
      <c r="D1993">
        <f t="shared" si="72"/>
        <v>3.5855735186227311</v>
      </c>
      <c r="E1993">
        <f t="shared" si="71"/>
        <v>2.9420791330947438E-3</v>
      </c>
      <c r="F1993">
        <v>3</v>
      </c>
      <c r="G1993">
        <v>22.5</v>
      </c>
      <c r="H1993" s="3">
        <v>1184500</v>
      </c>
      <c r="I1993">
        <v>0</v>
      </c>
      <c r="J1993">
        <v>0</v>
      </c>
      <c r="K1993">
        <v>0</v>
      </c>
      <c r="L1993">
        <v>0</v>
      </c>
      <c r="M1993">
        <f>'[1]Skole-arket'!$D$17/'[1]Skole-arket'!$H$11</f>
        <v>0.15390184461420811</v>
      </c>
      <c r="N1993">
        <v>0</v>
      </c>
      <c r="O1993">
        <v>1</v>
      </c>
      <c r="P1993">
        <v>50</v>
      </c>
      <c r="Q1993">
        <v>1</v>
      </c>
      <c r="R1993">
        <v>0</v>
      </c>
      <c r="S1993">
        <f>'[1]Vægt-arket'!$B$11+'[1]Vægt-arket'!$B$12*'[1]Vægt-arket'!$B$13</f>
        <v>0.75</v>
      </c>
      <c r="T1993">
        <v>0</v>
      </c>
    </row>
    <row r="1994" spans="1:20" x14ac:dyDescent="0.35">
      <c r="A1994" s="1">
        <v>44050</v>
      </c>
      <c r="B1994" t="s">
        <v>27</v>
      </c>
      <c r="C1994" s="2">
        <v>3897</v>
      </c>
      <c r="D1994">
        <f t="shared" si="72"/>
        <v>3.5907304057926903</v>
      </c>
      <c r="E1994">
        <f t="shared" si="71"/>
        <v>5.1568871699592123E-3</v>
      </c>
      <c r="F1994">
        <v>4</v>
      </c>
      <c r="G1994">
        <v>23.9</v>
      </c>
      <c r="H1994" s="3">
        <v>1184500</v>
      </c>
      <c r="I1994">
        <v>0</v>
      </c>
      <c r="J1994">
        <v>0</v>
      </c>
      <c r="K1994">
        <v>0</v>
      </c>
      <c r="L1994">
        <v>0</v>
      </c>
      <c r="M1994">
        <f>'[1]Skole-arket'!$D$17/'[1]Skole-arket'!$H$11</f>
        <v>0.15390184461420811</v>
      </c>
      <c r="N1994">
        <v>0</v>
      </c>
      <c r="O1994">
        <v>1</v>
      </c>
      <c r="P1994">
        <v>50</v>
      </c>
      <c r="Q1994">
        <v>1</v>
      </c>
      <c r="R1994">
        <v>0</v>
      </c>
      <c r="S1994">
        <f>'[1]Vægt-arket'!$B$11+'[1]Vægt-arket'!$B$12*'[1]Vægt-arket'!$B$13</f>
        <v>0.75</v>
      </c>
      <c r="T1994">
        <v>0</v>
      </c>
    </row>
    <row r="1995" spans="1:20" x14ac:dyDescent="0.35">
      <c r="A1995" s="1">
        <v>44051</v>
      </c>
      <c r="B1995" t="s">
        <v>27</v>
      </c>
      <c r="C1995" s="2">
        <v>3904</v>
      </c>
      <c r="D1995">
        <f t="shared" si="72"/>
        <v>3.5915098089946542</v>
      </c>
      <c r="E1995">
        <f t="shared" si="71"/>
        <v>7.7940320196390189E-4</v>
      </c>
      <c r="F1995">
        <v>5</v>
      </c>
      <c r="G1995">
        <v>23.6</v>
      </c>
      <c r="H1995" s="3">
        <v>1184500</v>
      </c>
      <c r="I1995">
        <v>0</v>
      </c>
      <c r="J1995">
        <v>0</v>
      </c>
      <c r="K1995">
        <v>0</v>
      </c>
      <c r="L1995">
        <v>0</v>
      </c>
      <c r="M1995">
        <f>'[1]Skole-arket'!$D$17/'[1]Skole-arket'!$H$11</f>
        <v>0.15390184461420811</v>
      </c>
      <c r="N1995">
        <v>0</v>
      </c>
      <c r="O1995">
        <v>1</v>
      </c>
      <c r="P1995">
        <v>50</v>
      </c>
      <c r="Q1995">
        <v>1</v>
      </c>
      <c r="R1995">
        <v>0</v>
      </c>
      <c r="S1995">
        <f>'[1]Vægt-arket'!$B$11+'[1]Vægt-arket'!$B$12*'[1]Vægt-arket'!$B$13</f>
        <v>0.75</v>
      </c>
      <c r="T1995">
        <v>0</v>
      </c>
    </row>
    <row r="1996" spans="1:20" x14ac:dyDescent="0.35">
      <c r="A1996" s="1">
        <v>44052</v>
      </c>
      <c r="B1996" t="s">
        <v>27</v>
      </c>
      <c r="C1996" s="2">
        <v>3905</v>
      </c>
      <c r="D1996">
        <f t="shared" si="72"/>
        <v>3.5916210382133191</v>
      </c>
      <c r="E1996">
        <f t="shared" si="71"/>
        <v>1.1122921866490998E-4</v>
      </c>
      <c r="F1996">
        <v>6</v>
      </c>
      <c r="G1996">
        <v>25.2</v>
      </c>
      <c r="H1996" s="3">
        <v>1184500</v>
      </c>
      <c r="I1996">
        <v>0</v>
      </c>
      <c r="J1996">
        <v>0</v>
      </c>
      <c r="K1996">
        <v>0</v>
      </c>
      <c r="L1996">
        <v>0</v>
      </c>
      <c r="M1996">
        <f>'[1]Skole-arket'!$D$17/'[1]Skole-arket'!$H$11</f>
        <v>0.15390184461420811</v>
      </c>
      <c r="N1996">
        <v>0</v>
      </c>
      <c r="O1996">
        <v>1</v>
      </c>
      <c r="P1996">
        <v>50</v>
      </c>
      <c r="Q1996">
        <v>1</v>
      </c>
      <c r="R1996">
        <v>0</v>
      </c>
      <c r="S1996">
        <f>'[1]Vægt-arket'!$B$11+'[1]Vægt-arket'!$B$12*'[1]Vægt-arket'!$B$13</f>
        <v>0.75</v>
      </c>
      <c r="T1996">
        <v>0</v>
      </c>
    </row>
    <row r="1997" spans="1:20" x14ac:dyDescent="0.35">
      <c r="A1997" s="1">
        <v>44053</v>
      </c>
      <c r="B1997" t="s">
        <v>27</v>
      </c>
      <c r="C1997" s="2">
        <v>3951</v>
      </c>
      <c r="D1997">
        <f t="shared" si="72"/>
        <v>3.5967070296814461</v>
      </c>
      <c r="E1997">
        <f t="shared" si="71"/>
        <v>5.085991468126938E-3</v>
      </c>
      <c r="F1997">
        <v>0</v>
      </c>
      <c r="G1997">
        <v>23.3</v>
      </c>
      <c r="H1997" s="3">
        <v>1184500</v>
      </c>
      <c r="I1997">
        <v>0</v>
      </c>
      <c r="J1997">
        <v>0</v>
      </c>
      <c r="K1997">
        <v>0</v>
      </c>
      <c r="L1997">
        <v>0</v>
      </c>
      <c r="M1997">
        <f>'[1]Skole-arket'!$D$17/'[1]Skole-arket'!$H$11</f>
        <v>0.15390184461420811</v>
      </c>
      <c r="N1997">
        <v>0</v>
      </c>
      <c r="O1997">
        <v>1</v>
      </c>
      <c r="P1997">
        <v>50</v>
      </c>
      <c r="Q1997">
        <v>1</v>
      </c>
      <c r="R1997">
        <v>0</v>
      </c>
      <c r="S1997">
        <f>'[1]Vægt-arket'!$B$11+'[1]Vægt-arket'!$B$12*'[1]Vægt-arket'!$B$13</f>
        <v>0.75</v>
      </c>
      <c r="T1997">
        <v>0</v>
      </c>
    </row>
    <row r="1998" spans="1:20" x14ac:dyDescent="0.35">
      <c r="A1998" s="1">
        <v>44054</v>
      </c>
      <c r="B1998" t="s">
        <v>27</v>
      </c>
      <c r="C1998" s="2">
        <v>3985</v>
      </c>
      <c r="D1998">
        <f t="shared" si="72"/>
        <v>3.600428325732131</v>
      </c>
      <c r="E1998">
        <f t="shared" si="71"/>
        <v>3.7212960506849413E-3</v>
      </c>
      <c r="F1998">
        <v>1</v>
      </c>
      <c r="G1998">
        <v>20.399999999999999</v>
      </c>
      <c r="H1998" s="3">
        <v>1184500</v>
      </c>
      <c r="I1998">
        <v>0</v>
      </c>
      <c r="J1998">
        <v>0</v>
      </c>
      <c r="K1998">
        <v>0</v>
      </c>
      <c r="L1998">
        <v>0</v>
      </c>
      <c r="M1998">
        <f>'[1]Skole-arket'!$D$17/'[1]Skole-arket'!$H$11</f>
        <v>0.15390184461420811</v>
      </c>
      <c r="N1998">
        <v>0</v>
      </c>
      <c r="O1998">
        <v>1</v>
      </c>
      <c r="P1998">
        <v>50</v>
      </c>
      <c r="Q1998">
        <v>1</v>
      </c>
      <c r="R1998">
        <v>0</v>
      </c>
      <c r="S1998">
        <f>'[1]Vægt-arket'!$B$11+'[1]Vægt-arket'!$B$12*'[1]Vægt-arket'!$B$13</f>
        <v>0.75</v>
      </c>
      <c r="T1998">
        <v>0</v>
      </c>
    </row>
    <row r="1999" spans="1:20" x14ac:dyDescent="0.35">
      <c r="A1999" s="1">
        <v>44055</v>
      </c>
      <c r="B1999" t="s">
        <v>27</v>
      </c>
      <c r="C1999" s="2">
        <v>4053</v>
      </c>
      <c r="D1999">
        <f t="shared" si="72"/>
        <v>3.607776603741693</v>
      </c>
      <c r="E1999">
        <f t="shared" si="71"/>
        <v>7.3482780095619482E-3</v>
      </c>
      <c r="F1999">
        <v>2</v>
      </c>
      <c r="G1999">
        <v>20.2</v>
      </c>
      <c r="H1999" s="3">
        <v>1184500</v>
      </c>
      <c r="I1999">
        <v>0</v>
      </c>
      <c r="J1999">
        <v>0</v>
      </c>
      <c r="K1999">
        <v>0</v>
      </c>
      <c r="L1999">
        <v>0</v>
      </c>
      <c r="M1999">
        <f>'[1]Skole-arket'!$D$17/'[1]Skole-arket'!$H$11</f>
        <v>0.15390184461420811</v>
      </c>
      <c r="N1999">
        <v>0</v>
      </c>
      <c r="O1999">
        <v>1</v>
      </c>
      <c r="P1999">
        <v>50</v>
      </c>
      <c r="Q1999">
        <v>1</v>
      </c>
      <c r="R1999">
        <v>0</v>
      </c>
      <c r="S1999">
        <f>'[1]Vægt-arket'!$B$11+'[1]Vægt-arket'!$B$12*'[1]Vægt-arket'!$B$13</f>
        <v>0.75</v>
      </c>
      <c r="T1999">
        <v>0</v>
      </c>
    </row>
    <row r="2000" spans="1:20" x14ac:dyDescent="0.35">
      <c r="A2000" s="1">
        <v>44056</v>
      </c>
      <c r="B2000" t="s">
        <v>27</v>
      </c>
      <c r="C2000" s="2">
        <v>4099</v>
      </c>
      <c r="D2000">
        <f t="shared" si="72"/>
        <v>3.6126779183165016</v>
      </c>
      <c r="E2000">
        <f t="shared" si="71"/>
        <v>4.9013145748086906E-3</v>
      </c>
      <c r="F2000">
        <v>3</v>
      </c>
      <c r="G2000">
        <v>20.7</v>
      </c>
      <c r="H2000" s="3">
        <v>1184500</v>
      </c>
      <c r="I2000">
        <v>0</v>
      </c>
      <c r="J2000">
        <v>0</v>
      </c>
      <c r="K2000">
        <v>0</v>
      </c>
      <c r="L2000">
        <v>0</v>
      </c>
      <c r="M2000">
        <f>'[1]Skole-arket'!$D$17/'[1]Skole-arket'!$H$11</f>
        <v>0.15390184461420811</v>
      </c>
      <c r="N2000">
        <v>0</v>
      </c>
      <c r="O2000">
        <v>1</v>
      </c>
      <c r="P2000">
        <v>50</v>
      </c>
      <c r="Q2000">
        <v>1</v>
      </c>
      <c r="R2000">
        <v>0</v>
      </c>
      <c r="S2000">
        <f>'[1]Vægt-arket'!$B$11+'[1]Vægt-arket'!$B$12*'[1]Vægt-arket'!$B$13</f>
        <v>0.75</v>
      </c>
      <c r="T2000">
        <v>0</v>
      </c>
    </row>
    <row r="2001" spans="1:20" x14ac:dyDescent="0.35">
      <c r="A2001" s="1">
        <v>44057</v>
      </c>
      <c r="B2001" t="s">
        <v>27</v>
      </c>
      <c r="C2001" s="2">
        <v>4139</v>
      </c>
      <c r="D2001">
        <f t="shared" si="72"/>
        <v>3.61689542640076</v>
      </c>
      <c r="E2001">
        <f t="shared" si="71"/>
        <v>4.217508084258359E-3</v>
      </c>
      <c r="F2001">
        <v>4</v>
      </c>
      <c r="G2001">
        <v>21.1</v>
      </c>
      <c r="H2001" s="3">
        <v>1184500</v>
      </c>
      <c r="I2001">
        <v>0</v>
      </c>
      <c r="J2001">
        <v>0</v>
      </c>
      <c r="K2001">
        <v>0</v>
      </c>
      <c r="L2001">
        <v>0</v>
      </c>
      <c r="M2001">
        <f>'[1]Skole-arket'!$D$17/'[1]Skole-arket'!$H$11</f>
        <v>0.15390184461420811</v>
      </c>
      <c r="N2001">
        <v>0</v>
      </c>
      <c r="O2001">
        <v>1</v>
      </c>
      <c r="P2001">
        <v>50</v>
      </c>
      <c r="Q2001">
        <v>1</v>
      </c>
      <c r="R2001">
        <v>0</v>
      </c>
      <c r="S2001">
        <f>'[1]Vægt-arket'!$B$11+'[1]Vægt-arket'!$B$12*'[1]Vægt-arket'!$B$13</f>
        <v>0.75</v>
      </c>
      <c r="T2001">
        <v>0</v>
      </c>
    </row>
    <row r="2002" spans="1:20" x14ac:dyDescent="0.35">
      <c r="A2002" s="1">
        <v>44058</v>
      </c>
      <c r="B2002" t="s">
        <v>27</v>
      </c>
      <c r="C2002" s="2">
        <v>4150</v>
      </c>
      <c r="D2002">
        <f t="shared" si="72"/>
        <v>3.6180480967120925</v>
      </c>
      <c r="E2002">
        <f t="shared" si="71"/>
        <v>1.1526703113324821E-3</v>
      </c>
      <c r="F2002">
        <v>5</v>
      </c>
      <c r="G2002">
        <v>23.3</v>
      </c>
      <c r="H2002" s="3">
        <v>1184500</v>
      </c>
      <c r="I2002">
        <v>0</v>
      </c>
      <c r="J2002">
        <v>0</v>
      </c>
      <c r="K2002">
        <v>0</v>
      </c>
      <c r="L2002">
        <v>0</v>
      </c>
      <c r="M2002">
        <f>'[1]Skole-arket'!$D$17/'[1]Skole-arket'!$H$11</f>
        <v>0.15390184461420811</v>
      </c>
      <c r="N2002">
        <v>0</v>
      </c>
      <c r="O2002">
        <v>1</v>
      </c>
      <c r="P2002">
        <v>50</v>
      </c>
      <c r="Q2002">
        <v>1</v>
      </c>
      <c r="R2002">
        <v>0</v>
      </c>
      <c r="S2002">
        <f>'[1]Vægt-arket'!$B$11+'[1]Vægt-arket'!$B$12*'[1]Vægt-arket'!$B$13</f>
        <v>0.75</v>
      </c>
      <c r="T2002">
        <v>0</v>
      </c>
    </row>
    <row r="2003" spans="1:20" x14ac:dyDescent="0.35">
      <c r="A2003" s="1">
        <v>44059</v>
      </c>
      <c r="B2003" t="s">
        <v>27</v>
      </c>
      <c r="C2003" s="2">
        <v>4153</v>
      </c>
      <c r="D2003">
        <f t="shared" si="72"/>
        <v>3.6183619311098782</v>
      </c>
      <c r="E2003">
        <f t="shared" si="71"/>
        <v>3.1383439778576161E-4</v>
      </c>
      <c r="F2003">
        <v>6</v>
      </c>
      <c r="G2003">
        <v>24</v>
      </c>
      <c r="H2003" s="3">
        <v>1184500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</v>
      </c>
      <c r="P2003">
        <v>50</v>
      </c>
      <c r="Q2003">
        <v>1</v>
      </c>
      <c r="R2003">
        <v>0</v>
      </c>
      <c r="S2003">
        <f>'[1]Vægt-arket'!$B$12*'[1]Vægt-arket'!$B$13</f>
        <v>0.25</v>
      </c>
      <c r="T2003">
        <v>0</v>
      </c>
    </row>
    <row r="2004" spans="1:20" x14ac:dyDescent="0.35">
      <c r="A2004" s="1">
        <v>44060</v>
      </c>
      <c r="B2004" t="s">
        <v>27</v>
      </c>
      <c r="C2004" s="2">
        <v>4228</v>
      </c>
      <c r="D2004">
        <f t="shared" si="72"/>
        <v>3.6261349786353887</v>
      </c>
      <c r="E2004">
        <f t="shared" si="71"/>
        <v>7.7730475255104459E-3</v>
      </c>
      <c r="F2004">
        <v>0</v>
      </c>
      <c r="G2004">
        <v>24.2</v>
      </c>
      <c r="H2004" s="3">
        <v>1184500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1</v>
      </c>
      <c r="P2004">
        <v>50</v>
      </c>
      <c r="Q2004">
        <v>1</v>
      </c>
      <c r="R2004">
        <v>0</v>
      </c>
      <c r="S2004">
        <f>'[1]Vægt-arket'!$B$12*'[1]Vægt-arket'!$B$13</f>
        <v>0.25</v>
      </c>
      <c r="T2004">
        <v>0</v>
      </c>
    </row>
    <row r="2005" spans="1:20" x14ac:dyDescent="0.35">
      <c r="A2005" s="1">
        <v>44061</v>
      </c>
      <c r="B2005" t="s">
        <v>27</v>
      </c>
      <c r="C2005" s="2">
        <v>4274</v>
      </c>
      <c r="D2005">
        <f t="shared" si="72"/>
        <v>3.6308345178280508</v>
      </c>
      <c r="E2005">
        <f t="shared" si="71"/>
        <v>4.6995391926620833E-3</v>
      </c>
      <c r="F2005">
        <v>1</v>
      </c>
      <c r="G2005">
        <v>22.9</v>
      </c>
      <c r="H2005" s="3">
        <v>1184500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</v>
      </c>
      <c r="P2005">
        <v>50</v>
      </c>
      <c r="Q2005">
        <v>1</v>
      </c>
      <c r="R2005">
        <v>0</v>
      </c>
      <c r="S2005">
        <f>'[1]Vægt-arket'!$B$12*'[1]Vægt-arket'!$B$13</f>
        <v>0.25</v>
      </c>
      <c r="T2005">
        <v>0</v>
      </c>
    </row>
    <row r="2006" spans="1:20" x14ac:dyDescent="0.35">
      <c r="A2006" s="1">
        <v>44062</v>
      </c>
      <c r="B2006" t="s">
        <v>27</v>
      </c>
      <c r="C2006" s="2">
        <v>4327</v>
      </c>
      <c r="D2006">
        <f t="shared" si="72"/>
        <v>3.6361868951987244</v>
      </c>
      <c r="E2006">
        <f t="shared" si="71"/>
        <v>5.3523773706736222E-3</v>
      </c>
      <c r="F2006">
        <v>2</v>
      </c>
      <c r="G2006">
        <v>20</v>
      </c>
      <c r="H2006" s="3">
        <v>1184500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</v>
      </c>
      <c r="P2006">
        <v>50</v>
      </c>
      <c r="Q2006">
        <v>1</v>
      </c>
      <c r="R2006">
        <v>0</v>
      </c>
      <c r="S2006">
        <f>'[1]Vægt-arket'!$B$12*'[1]Vægt-arket'!$B$13</f>
        <v>0.25</v>
      </c>
      <c r="T2006">
        <v>0</v>
      </c>
    </row>
    <row r="2007" spans="1:20" x14ac:dyDescent="0.35">
      <c r="A2007" s="1">
        <v>44063</v>
      </c>
      <c r="B2007" t="s">
        <v>27</v>
      </c>
      <c r="C2007" s="2">
        <v>4382</v>
      </c>
      <c r="D2007">
        <f t="shared" si="72"/>
        <v>3.6416723732246865</v>
      </c>
      <c r="E2007">
        <f t="shared" si="71"/>
        <v>5.4854780259621094E-3</v>
      </c>
      <c r="F2007">
        <v>3</v>
      </c>
      <c r="G2007">
        <v>19.600000000000001</v>
      </c>
      <c r="H2007" s="3">
        <v>1184500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1</v>
      </c>
      <c r="P2007">
        <v>50</v>
      </c>
      <c r="Q2007">
        <v>1</v>
      </c>
      <c r="R2007">
        <v>0</v>
      </c>
      <c r="S2007">
        <f>'[1]Vægt-arket'!$B$12*'[1]Vægt-arket'!$B$13</f>
        <v>0.25</v>
      </c>
      <c r="T2007">
        <v>0</v>
      </c>
    </row>
    <row r="2008" spans="1:20" x14ac:dyDescent="0.35">
      <c r="A2008" s="1">
        <v>44064</v>
      </c>
      <c r="B2008" t="s">
        <v>27</v>
      </c>
      <c r="C2008" s="2">
        <v>4445</v>
      </c>
      <c r="D2008">
        <f t="shared" si="72"/>
        <v>3.6478717653062325</v>
      </c>
      <c r="E2008">
        <f t="shared" si="71"/>
        <v>6.1993920815459624E-3</v>
      </c>
      <c r="F2008">
        <v>4</v>
      </c>
      <c r="G2008">
        <v>20.2</v>
      </c>
      <c r="H2008" s="3">
        <v>1184500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1</v>
      </c>
      <c r="P2008">
        <v>50</v>
      </c>
      <c r="Q2008">
        <v>1</v>
      </c>
      <c r="R2008">
        <v>0</v>
      </c>
      <c r="S2008">
        <f>'[1]Vægt-arket'!$B$12*'[1]Vægt-arket'!$B$13</f>
        <v>0.25</v>
      </c>
      <c r="T2008">
        <v>0</v>
      </c>
    </row>
    <row r="2009" spans="1:20" x14ac:dyDescent="0.35">
      <c r="A2009" s="1">
        <v>44065</v>
      </c>
      <c r="B2009" t="s">
        <v>27</v>
      </c>
      <c r="C2009" s="2">
        <v>4450</v>
      </c>
      <c r="D2009">
        <f t="shared" si="72"/>
        <v>3.6483600109809315</v>
      </c>
      <c r="E2009">
        <f t="shared" si="71"/>
        <v>4.8824567469907265E-4</v>
      </c>
      <c r="F2009">
        <v>5</v>
      </c>
      <c r="G2009">
        <v>21.2</v>
      </c>
      <c r="H2009" s="3">
        <v>1184500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</v>
      </c>
      <c r="P2009">
        <v>50</v>
      </c>
      <c r="Q2009">
        <v>1</v>
      </c>
      <c r="R2009">
        <v>0</v>
      </c>
      <c r="S2009">
        <f>'[1]Vægt-arket'!$B$12*'[1]Vægt-arket'!$B$13</f>
        <v>0.25</v>
      </c>
      <c r="T2009">
        <v>0</v>
      </c>
    </row>
    <row r="2010" spans="1:20" x14ac:dyDescent="0.35">
      <c r="A2010" s="1">
        <v>44066</v>
      </c>
      <c r="B2010" t="s">
        <v>27</v>
      </c>
      <c r="C2010" s="2">
        <v>4452</v>
      </c>
      <c r="D2010">
        <f t="shared" si="72"/>
        <v>3.6485551556626707</v>
      </c>
      <c r="E2010">
        <f t="shared" si="71"/>
        <v>1.9514468173920108E-4</v>
      </c>
      <c r="F2010">
        <v>6</v>
      </c>
      <c r="G2010">
        <v>19.100000000000001</v>
      </c>
      <c r="H2010" s="3">
        <v>1184500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</v>
      </c>
      <c r="P2010">
        <v>50</v>
      </c>
      <c r="Q2010">
        <v>1</v>
      </c>
      <c r="R2010">
        <v>0</v>
      </c>
      <c r="S2010">
        <f>'[1]Vægt-arket'!$B$12*'[1]Vægt-arket'!$B$13</f>
        <v>0.25</v>
      </c>
      <c r="T2010">
        <v>0</v>
      </c>
    </row>
    <row r="2011" spans="1:20" x14ac:dyDescent="0.35">
      <c r="A2011" s="1">
        <v>44067</v>
      </c>
      <c r="B2011" t="s">
        <v>27</v>
      </c>
      <c r="C2011" s="2">
        <v>4542</v>
      </c>
      <c r="D2011">
        <f t="shared" si="72"/>
        <v>3.6572471298837166</v>
      </c>
      <c r="E2011">
        <f t="shared" si="71"/>
        <v>8.6919742210458395E-3</v>
      </c>
      <c r="F2011">
        <v>0</v>
      </c>
      <c r="G2011">
        <v>17</v>
      </c>
      <c r="H2011" s="3">
        <v>1184500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</v>
      </c>
      <c r="P2011">
        <v>50</v>
      </c>
      <c r="Q2011">
        <v>1</v>
      </c>
      <c r="R2011">
        <v>0</v>
      </c>
      <c r="S2011">
        <f>'[1]Vægt-arket'!$B$12*'[1]Vægt-arket'!$B$13</f>
        <v>0.25</v>
      </c>
      <c r="T2011">
        <v>0</v>
      </c>
    </row>
    <row r="2012" spans="1:20" x14ac:dyDescent="0.35">
      <c r="A2012" s="1">
        <v>44068</v>
      </c>
      <c r="B2012" t="s">
        <v>27</v>
      </c>
      <c r="C2012" s="2">
        <v>4590</v>
      </c>
      <c r="D2012">
        <f t="shared" si="72"/>
        <v>3.661812685537261</v>
      </c>
      <c r="E2012">
        <f t="shared" si="71"/>
        <v>4.5655556535444397E-3</v>
      </c>
      <c r="F2012">
        <v>1</v>
      </c>
      <c r="G2012">
        <v>16.600000000000001</v>
      </c>
      <c r="H2012" s="3">
        <v>1184500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</v>
      </c>
      <c r="P2012">
        <v>50</v>
      </c>
      <c r="Q2012">
        <v>1</v>
      </c>
      <c r="R2012">
        <v>0</v>
      </c>
      <c r="S2012">
        <f>'[1]Vægt-arket'!$B$12*'[1]Vægt-arket'!$B$13</f>
        <v>0.25</v>
      </c>
      <c r="T2012">
        <v>0</v>
      </c>
    </row>
    <row r="2013" spans="1:20" x14ac:dyDescent="0.35">
      <c r="A2013" s="1">
        <v>44069</v>
      </c>
      <c r="B2013" t="s">
        <v>27</v>
      </c>
      <c r="C2013" s="2">
        <v>4643</v>
      </c>
      <c r="D2013">
        <f t="shared" si="72"/>
        <v>3.6667986836661739</v>
      </c>
      <c r="E2013">
        <f t="shared" si="71"/>
        <v>4.9859981289128719E-3</v>
      </c>
      <c r="F2013">
        <v>2</v>
      </c>
      <c r="G2013">
        <v>18.100000000000001</v>
      </c>
      <c r="H2013" s="3">
        <v>1184500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1</v>
      </c>
      <c r="P2013">
        <v>50</v>
      </c>
      <c r="Q2013">
        <v>1</v>
      </c>
      <c r="R2013">
        <v>0</v>
      </c>
      <c r="S2013">
        <f>'[1]Vægt-arket'!$B$12*'[1]Vægt-arket'!$B$13</f>
        <v>0.25</v>
      </c>
      <c r="T2013">
        <v>0</v>
      </c>
    </row>
    <row r="2014" spans="1:20" x14ac:dyDescent="0.35">
      <c r="A2014" s="1">
        <v>44070</v>
      </c>
      <c r="B2014" t="s">
        <v>27</v>
      </c>
      <c r="C2014" s="2">
        <v>4692</v>
      </c>
      <c r="D2014">
        <f t="shared" si="72"/>
        <v>3.6713580034434918</v>
      </c>
      <c r="E2014">
        <f t="shared" si="71"/>
        <v>4.5593197773179384E-3</v>
      </c>
      <c r="F2014">
        <v>3</v>
      </c>
      <c r="G2014">
        <v>15.6</v>
      </c>
      <c r="H2014" s="3">
        <v>1184500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1</v>
      </c>
      <c r="P2014">
        <v>50</v>
      </c>
      <c r="Q2014">
        <v>1</v>
      </c>
      <c r="R2014">
        <v>0</v>
      </c>
      <c r="S2014">
        <f>'[1]Vægt-arket'!$B$12*'[1]Vægt-arket'!$B$13</f>
        <v>0.25</v>
      </c>
      <c r="T2014">
        <v>0</v>
      </c>
    </row>
    <row r="2015" spans="1:20" x14ac:dyDescent="0.35">
      <c r="A2015" s="1">
        <v>44071</v>
      </c>
      <c r="B2015" t="s">
        <v>27</v>
      </c>
      <c r="C2015" s="2">
        <v>4732</v>
      </c>
      <c r="D2015">
        <f t="shared" si="72"/>
        <v>3.6750447359558929</v>
      </c>
      <c r="E2015">
        <f t="shared" si="71"/>
        <v>3.6867325124010364E-3</v>
      </c>
      <c r="F2015">
        <v>4</v>
      </c>
      <c r="G2015">
        <v>14.5</v>
      </c>
      <c r="H2015" s="3">
        <v>1184500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</v>
      </c>
      <c r="P2015">
        <v>50</v>
      </c>
      <c r="Q2015">
        <v>1</v>
      </c>
      <c r="R2015">
        <v>0</v>
      </c>
      <c r="S2015">
        <f>'[1]Vægt-arket'!$B$12*'[1]Vægt-arket'!$B$13</f>
        <v>0.25</v>
      </c>
      <c r="T2015">
        <v>0</v>
      </c>
    </row>
    <row r="2016" spans="1:20" x14ac:dyDescent="0.35">
      <c r="A2016" s="1">
        <v>44072</v>
      </c>
      <c r="B2016" t="s">
        <v>27</v>
      </c>
      <c r="C2016" s="2">
        <v>4736</v>
      </c>
      <c r="D2016">
        <f t="shared" si="72"/>
        <v>3.6754116937148633</v>
      </c>
      <c r="E2016">
        <f t="shared" si="71"/>
        <v>3.6695775897044314E-4</v>
      </c>
      <c r="F2016">
        <v>5</v>
      </c>
      <c r="G2016">
        <v>16.2</v>
      </c>
      <c r="H2016" s="3">
        <v>1184500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1</v>
      </c>
      <c r="P2016">
        <v>50</v>
      </c>
      <c r="Q2016">
        <v>1</v>
      </c>
      <c r="R2016">
        <v>0</v>
      </c>
      <c r="S2016">
        <f>'[1]Vægt-arket'!$B$12*'[1]Vægt-arket'!$B$13</f>
        <v>0.25</v>
      </c>
      <c r="T2016">
        <v>0</v>
      </c>
    </row>
    <row r="2017" spans="1:20" x14ac:dyDescent="0.35">
      <c r="A2017" s="1">
        <v>44073</v>
      </c>
      <c r="B2017" t="s">
        <v>27</v>
      </c>
      <c r="C2017" s="2">
        <v>4739</v>
      </c>
      <c r="D2017">
        <f t="shared" si="72"/>
        <v>3.6756867086994012</v>
      </c>
      <c r="E2017">
        <f t="shared" si="71"/>
        <v>2.75014984537858E-4</v>
      </c>
      <c r="F2017">
        <v>6</v>
      </c>
      <c r="G2017">
        <v>16.7</v>
      </c>
      <c r="H2017" s="3">
        <v>1184500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</v>
      </c>
      <c r="P2017">
        <v>50</v>
      </c>
      <c r="Q2017">
        <v>1</v>
      </c>
      <c r="R2017">
        <v>0</v>
      </c>
      <c r="S2017">
        <f>'[1]Vægt-arket'!$B$12*'[1]Vægt-arket'!$B$13</f>
        <v>0.25</v>
      </c>
      <c r="T2017">
        <v>0</v>
      </c>
    </row>
    <row r="2018" spans="1:20" x14ac:dyDescent="0.35">
      <c r="A2018" s="1">
        <v>44074</v>
      </c>
      <c r="B2018" t="s">
        <v>27</v>
      </c>
      <c r="C2018" s="2">
        <v>4805</v>
      </c>
      <c r="D2018">
        <f t="shared" si="72"/>
        <v>3.681693392004564</v>
      </c>
      <c r="E2018">
        <f t="shared" si="71"/>
        <v>6.0066833051628521E-3</v>
      </c>
      <c r="F2018">
        <v>0</v>
      </c>
      <c r="G2018">
        <v>14.9</v>
      </c>
      <c r="H2018" s="3">
        <v>1184500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50</v>
      </c>
      <c r="Q2018">
        <v>1</v>
      </c>
      <c r="R2018">
        <v>0</v>
      </c>
      <c r="S2018">
        <f>'[1]Vægt-arket'!$B$12*'[1]Vægt-arket'!$B$13</f>
        <v>0.25</v>
      </c>
      <c r="T2018">
        <v>0</v>
      </c>
    </row>
    <row r="2019" spans="1:20" x14ac:dyDescent="0.35">
      <c r="A2019" s="1">
        <v>44075</v>
      </c>
      <c r="B2019" t="s">
        <v>27</v>
      </c>
      <c r="C2019" s="2">
        <v>4812</v>
      </c>
      <c r="D2019">
        <f t="shared" si="72"/>
        <v>3.6823256186678073</v>
      </c>
      <c r="E2019">
        <f t="shared" si="71"/>
        <v>6.3222666324325161E-4</v>
      </c>
      <c r="F2019">
        <v>1</v>
      </c>
      <c r="G2019">
        <v>14.8</v>
      </c>
      <c r="H2019" s="3">
        <v>1184500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</v>
      </c>
      <c r="P2019">
        <v>50</v>
      </c>
      <c r="Q2019">
        <v>1</v>
      </c>
      <c r="R2019">
        <v>0</v>
      </c>
      <c r="S2019">
        <f>'[1]Vægt-arket'!$B$12*'[1]Vægt-arket'!$B$13</f>
        <v>0.25</v>
      </c>
      <c r="T2019">
        <v>0</v>
      </c>
    </row>
    <row r="2020" spans="1:20" x14ac:dyDescent="0.35">
      <c r="A2020" s="1">
        <v>44076</v>
      </c>
      <c r="B2020" t="s">
        <v>27</v>
      </c>
      <c r="C2020" s="2">
        <v>4853</v>
      </c>
      <c r="D2020">
        <f t="shared" si="72"/>
        <v>3.6860102913152857</v>
      </c>
      <c r="E2020">
        <f t="shared" si="71"/>
        <v>3.6846726474784042E-3</v>
      </c>
      <c r="F2020">
        <v>2</v>
      </c>
      <c r="G2020">
        <v>15.1</v>
      </c>
      <c r="H2020" s="3">
        <v>1184500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1</v>
      </c>
      <c r="P2020">
        <v>50</v>
      </c>
      <c r="Q2020">
        <v>1</v>
      </c>
      <c r="R2020">
        <v>0</v>
      </c>
      <c r="S2020">
        <f>'[1]Vægt-arket'!$B$12*'[1]Vægt-arket'!$B$13</f>
        <v>0.25</v>
      </c>
      <c r="T2020">
        <v>0</v>
      </c>
    </row>
    <row r="2021" spans="1:20" x14ac:dyDescent="0.35">
      <c r="A2021" s="1">
        <v>44077</v>
      </c>
      <c r="B2021" t="s">
        <v>27</v>
      </c>
      <c r="C2021" s="2">
        <v>4887</v>
      </c>
      <c r="D2021">
        <f t="shared" si="72"/>
        <v>3.6890423390281719</v>
      </c>
      <c r="E2021">
        <f t="shared" si="71"/>
        <v>3.0320477128862322E-3</v>
      </c>
      <c r="F2021">
        <v>3</v>
      </c>
      <c r="G2021">
        <v>16.899999999999999</v>
      </c>
      <c r="H2021" s="3">
        <v>1184500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1</v>
      </c>
      <c r="P2021">
        <v>50</v>
      </c>
      <c r="Q2021">
        <v>1</v>
      </c>
      <c r="R2021">
        <v>0</v>
      </c>
      <c r="S2021">
        <f>'[1]Vægt-arket'!$B$12*'[1]Vægt-arket'!$B$13</f>
        <v>0.25</v>
      </c>
      <c r="T2021">
        <v>0</v>
      </c>
    </row>
    <row r="2022" spans="1:20" x14ac:dyDescent="0.35">
      <c r="A2022" s="1">
        <v>44078</v>
      </c>
      <c r="B2022" t="s">
        <v>27</v>
      </c>
      <c r="C2022" s="2">
        <v>4930</v>
      </c>
      <c r="D2022">
        <f t="shared" si="72"/>
        <v>3.6928469192772302</v>
      </c>
      <c r="E2022">
        <f t="shared" si="71"/>
        <v>3.8045802490582759E-3</v>
      </c>
      <c r="F2022">
        <v>4</v>
      </c>
      <c r="G2022">
        <v>18</v>
      </c>
      <c r="H2022" s="3">
        <v>1184500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1</v>
      </c>
      <c r="P2022">
        <v>50</v>
      </c>
      <c r="Q2022">
        <v>1</v>
      </c>
      <c r="R2022">
        <v>0</v>
      </c>
      <c r="S2022">
        <f>'[1]Vægt-arket'!$B$12*'[1]Vægt-arket'!$B$13</f>
        <v>0.25</v>
      </c>
      <c r="T2022">
        <v>0</v>
      </c>
    </row>
    <row r="2023" spans="1:20" x14ac:dyDescent="0.35">
      <c r="A2023" s="1">
        <v>44079</v>
      </c>
      <c r="B2023" t="s">
        <v>27</v>
      </c>
      <c r="C2023" s="2">
        <v>4936</v>
      </c>
      <c r="D2023">
        <f t="shared" si="72"/>
        <v>3.6933751510251853</v>
      </c>
      <c r="E2023">
        <f t="shared" si="71"/>
        <v>5.2823174795513239E-4</v>
      </c>
      <c r="F2023">
        <v>5</v>
      </c>
      <c r="G2023">
        <v>16.2</v>
      </c>
      <c r="H2023" s="3">
        <v>1184500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1</v>
      </c>
      <c r="P2023">
        <v>50</v>
      </c>
      <c r="Q2023">
        <v>1</v>
      </c>
      <c r="R2023">
        <v>0</v>
      </c>
      <c r="S2023">
        <f>'[1]Vægt-arket'!$B$12*'[1]Vægt-arket'!$B$13</f>
        <v>0.25</v>
      </c>
      <c r="T2023">
        <v>0</v>
      </c>
    </row>
    <row r="2024" spans="1:20" x14ac:dyDescent="0.35">
      <c r="A2024" s="1">
        <v>44080</v>
      </c>
      <c r="B2024" t="s">
        <v>27</v>
      </c>
      <c r="C2024" s="2">
        <v>4937</v>
      </c>
      <c r="D2024">
        <f t="shared" si="72"/>
        <v>3.6934631272195313</v>
      </c>
      <c r="E2024">
        <f t="shared" si="71"/>
        <v>8.7976194345973369E-5</v>
      </c>
      <c r="F2024">
        <v>6</v>
      </c>
      <c r="G2024">
        <v>15.2</v>
      </c>
      <c r="H2024" s="3">
        <v>1184500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1</v>
      </c>
      <c r="P2024">
        <v>50</v>
      </c>
      <c r="Q2024">
        <v>1</v>
      </c>
      <c r="R2024">
        <v>0</v>
      </c>
      <c r="S2024">
        <f>'[1]Vægt-arket'!$B$12*'[1]Vægt-arket'!$B$13</f>
        <v>0.25</v>
      </c>
      <c r="T2024">
        <v>0</v>
      </c>
    </row>
    <row r="2025" spans="1:20" x14ac:dyDescent="0.35">
      <c r="A2025" s="1">
        <v>44081</v>
      </c>
      <c r="B2025" t="s">
        <v>27</v>
      </c>
      <c r="C2025" s="2">
        <v>4999</v>
      </c>
      <c r="D2025">
        <f t="shared" si="72"/>
        <v>3.6988831367525901</v>
      </c>
      <c r="E2025">
        <f t="shared" si="71"/>
        <v>5.4200095330587672E-3</v>
      </c>
      <c r="F2025">
        <v>0</v>
      </c>
      <c r="G2025">
        <v>15.4</v>
      </c>
      <c r="H2025" s="3">
        <v>1184500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</v>
      </c>
      <c r="P2025">
        <v>50</v>
      </c>
      <c r="Q2025">
        <v>1</v>
      </c>
      <c r="R2025">
        <v>0</v>
      </c>
      <c r="S2025">
        <f>'[1]Vægt-arket'!$B$12*'[1]Vægt-arket'!$B$13</f>
        <v>0.25</v>
      </c>
      <c r="T2025">
        <v>0</v>
      </c>
    </row>
    <row r="2026" spans="1:20" x14ac:dyDescent="0.35">
      <c r="A2026" s="1">
        <v>44082</v>
      </c>
      <c r="B2026" t="s">
        <v>27</v>
      </c>
      <c r="C2026" s="2">
        <v>5016</v>
      </c>
      <c r="D2026">
        <f t="shared" si="72"/>
        <v>3.7003575278226601</v>
      </c>
      <c r="E2026">
        <f t="shared" si="71"/>
        <v>1.4743910700700802E-3</v>
      </c>
      <c r="F2026">
        <v>1</v>
      </c>
      <c r="G2026">
        <v>16.899999999999999</v>
      </c>
      <c r="H2026" s="3">
        <v>1184500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1</v>
      </c>
      <c r="P2026">
        <v>50</v>
      </c>
      <c r="Q2026">
        <v>1</v>
      </c>
      <c r="R2026">
        <v>0</v>
      </c>
      <c r="S2026">
        <f>'[1]Vægt-arket'!$B$12*'[1]Vægt-arket'!$B$13</f>
        <v>0.25</v>
      </c>
      <c r="T2026">
        <v>0</v>
      </c>
    </row>
    <row r="2027" spans="1:20" x14ac:dyDescent="0.35">
      <c r="A2027" s="1">
        <v>44083</v>
      </c>
      <c r="B2027" t="s">
        <v>27</v>
      </c>
      <c r="C2027" s="2">
        <v>5064</v>
      </c>
      <c r="D2027">
        <f t="shared" si="72"/>
        <v>3.7044936970092985</v>
      </c>
      <c r="E2027">
        <f t="shared" si="71"/>
        <v>4.1361691866383943E-3</v>
      </c>
      <c r="F2027">
        <v>2</v>
      </c>
      <c r="G2027">
        <v>15.9</v>
      </c>
      <c r="H2027" s="3">
        <v>1184500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1</v>
      </c>
      <c r="P2027">
        <v>50</v>
      </c>
      <c r="Q2027">
        <v>1</v>
      </c>
      <c r="R2027">
        <v>0</v>
      </c>
      <c r="S2027">
        <f>'[1]Vægt-arket'!$B$12*'[1]Vægt-arket'!$B$13</f>
        <v>0.25</v>
      </c>
      <c r="T2027">
        <v>0</v>
      </c>
    </row>
    <row r="2028" spans="1:20" x14ac:dyDescent="0.35">
      <c r="A2028" s="1">
        <v>44084</v>
      </c>
      <c r="B2028" t="s">
        <v>27</v>
      </c>
      <c r="C2028" s="2">
        <v>5109</v>
      </c>
      <c r="D2028">
        <f t="shared" si="72"/>
        <v>3.7083359026822635</v>
      </c>
      <c r="E2028">
        <f t="shared" si="71"/>
        <v>3.8422056729650045E-3</v>
      </c>
      <c r="F2028">
        <v>3</v>
      </c>
      <c r="G2028">
        <v>14.2</v>
      </c>
      <c r="H2028" s="3">
        <v>1184500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</v>
      </c>
      <c r="P2028">
        <v>50</v>
      </c>
      <c r="Q2028">
        <v>1</v>
      </c>
      <c r="R2028">
        <v>0</v>
      </c>
      <c r="S2028">
        <f>'[1]Vægt-arket'!$B$12*'[1]Vægt-arket'!$B$13</f>
        <v>0.25</v>
      </c>
      <c r="T2028">
        <v>0</v>
      </c>
    </row>
    <row r="2029" spans="1:20" x14ac:dyDescent="0.35">
      <c r="A2029" s="1">
        <v>44085</v>
      </c>
      <c r="B2029" t="s">
        <v>27</v>
      </c>
      <c r="C2029" s="2">
        <v>5153</v>
      </c>
      <c r="D2029">
        <f t="shared" si="72"/>
        <v>3.7120601424610746</v>
      </c>
      <c r="E2029">
        <f t="shared" si="71"/>
        <v>3.7242397788110893E-3</v>
      </c>
      <c r="F2029">
        <v>4</v>
      </c>
      <c r="G2029">
        <v>13.6</v>
      </c>
      <c r="H2029" s="3">
        <v>1184500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1</v>
      </c>
      <c r="P2029">
        <v>50</v>
      </c>
      <c r="Q2029">
        <v>1</v>
      </c>
      <c r="R2029">
        <v>0</v>
      </c>
      <c r="S2029">
        <f>'[1]Vægt-arket'!$B$12*'[1]Vægt-arket'!$B$13</f>
        <v>0.25</v>
      </c>
      <c r="T2029">
        <v>0</v>
      </c>
    </row>
    <row r="2030" spans="1:20" x14ac:dyDescent="0.35">
      <c r="A2030" s="1">
        <v>44086</v>
      </c>
      <c r="B2030" t="s">
        <v>27</v>
      </c>
      <c r="C2030" s="2">
        <v>5153</v>
      </c>
      <c r="D2030">
        <f t="shared" si="72"/>
        <v>3.7120601424610746</v>
      </c>
      <c r="E2030">
        <f t="shared" si="71"/>
        <v>0</v>
      </c>
      <c r="F2030">
        <v>5</v>
      </c>
      <c r="G2030">
        <v>15.7</v>
      </c>
      <c r="H2030" s="3">
        <v>1184500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</v>
      </c>
      <c r="P2030">
        <v>50</v>
      </c>
      <c r="Q2030">
        <v>1</v>
      </c>
      <c r="R2030">
        <v>0</v>
      </c>
      <c r="S2030">
        <f>'[1]Vægt-arket'!$B$12*'[1]Vægt-arket'!$B$13</f>
        <v>0.25</v>
      </c>
      <c r="T2030">
        <v>0</v>
      </c>
    </row>
    <row r="2031" spans="1:20" x14ac:dyDescent="0.35">
      <c r="A2031" s="1">
        <v>44087</v>
      </c>
      <c r="B2031" t="s">
        <v>27</v>
      </c>
      <c r="C2031" s="2">
        <v>5155</v>
      </c>
      <c r="D2031">
        <f t="shared" si="72"/>
        <v>3.7122286696195355</v>
      </c>
      <c r="E2031">
        <f t="shared" si="71"/>
        <v>1.6852715846082944E-4</v>
      </c>
      <c r="F2031">
        <v>6</v>
      </c>
      <c r="G2031">
        <v>16.3</v>
      </c>
      <c r="H2031" s="3">
        <v>1184500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</v>
      </c>
      <c r="P2031">
        <v>50</v>
      </c>
      <c r="Q2031">
        <v>1</v>
      </c>
      <c r="R2031">
        <v>0</v>
      </c>
      <c r="S2031">
        <f>'[1]Vægt-arket'!$B$12*'[1]Vægt-arket'!$B$13</f>
        <v>0.25</v>
      </c>
      <c r="T2031">
        <v>0</v>
      </c>
    </row>
    <row r="2032" spans="1:20" x14ac:dyDescent="0.35">
      <c r="A2032" s="1">
        <v>44088</v>
      </c>
      <c r="B2032" t="s">
        <v>27</v>
      </c>
      <c r="C2032" s="2">
        <v>5241</v>
      </c>
      <c r="D2032">
        <f t="shared" si="72"/>
        <v>3.7194141597025934</v>
      </c>
      <c r="E2032">
        <f t="shared" si="71"/>
        <v>7.1854900830579105E-3</v>
      </c>
      <c r="F2032">
        <v>0</v>
      </c>
      <c r="G2032">
        <v>18.3</v>
      </c>
      <c r="H2032" s="3">
        <v>1184500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</v>
      </c>
      <c r="P2032">
        <v>50</v>
      </c>
      <c r="Q2032">
        <v>1</v>
      </c>
      <c r="R2032">
        <v>0</v>
      </c>
      <c r="S2032">
        <f>'[1]Vægt-arket'!$B$12*'[1]Vægt-arket'!$B$13</f>
        <v>0.25</v>
      </c>
      <c r="T2032">
        <v>0</v>
      </c>
    </row>
    <row r="2033" spans="1:20" x14ac:dyDescent="0.35">
      <c r="A2033" s="1">
        <v>44089</v>
      </c>
      <c r="B2033" t="s">
        <v>27</v>
      </c>
      <c r="C2033" s="2">
        <v>5282</v>
      </c>
      <c r="D2033">
        <f t="shared" si="72"/>
        <v>3.7227983968709051</v>
      </c>
      <c r="E2033">
        <f t="shared" si="71"/>
        <v>3.3842371683117101E-3</v>
      </c>
      <c r="F2033">
        <v>1</v>
      </c>
      <c r="G2033">
        <v>19.600000000000001</v>
      </c>
      <c r="H2033" s="3">
        <v>1184500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50</v>
      </c>
      <c r="Q2033">
        <v>1</v>
      </c>
      <c r="R2033">
        <v>0</v>
      </c>
      <c r="S2033">
        <f>'[1]Vægt-arket'!$B$12*'[1]Vægt-arket'!$B$13</f>
        <v>0.25</v>
      </c>
      <c r="T2033">
        <v>0</v>
      </c>
    </row>
    <row r="2034" spans="1:20" x14ac:dyDescent="0.35">
      <c r="A2034" s="1">
        <v>44090</v>
      </c>
      <c r="B2034" t="s">
        <v>27</v>
      </c>
      <c r="C2034" s="2">
        <v>5320</v>
      </c>
      <c r="D2034">
        <f t="shared" si="72"/>
        <v>3.7259116322950483</v>
      </c>
      <c r="E2034">
        <f t="shared" si="71"/>
        <v>3.1132354241432125E-3</v>
      </c>
      <c r="F2034">
        <v>2</v>
      </c>
      <c r="G2034">
        <v>16.100000000000001</v>
      </c>
      <c r="H2034" s="3">
        <v>1184500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1</v>
      </c>
      <c r="P2034">
        <v>50</v>
      </c>
      <c r="Q2034">
        <v>1</v>
      </c>
      <c r="R2034">
        <v>0</v>
      </c>
      <c r="S2034">
        <f>'[1]Vægt-arket'!$B$12*'[1]Vægt-arket'!$B$13</f>
        <v>0.25</v>
      </c>
      <c r="T2034">
        <v>0</v>
      </c>
    </row>
    <row r="2035" spans="1:20" x14ac:dyDescent="0.35">
      <c r="A2035" s="1">
        <v>44091</v>
      </c>
      <c r="B2035" t="s">
        <v>27</v>
      </c>
      <c r="C2035" s="2">
        <v>5371</v>
      </c>
      <c r="D2035">
        <f t="shared" si="72"/>
        <v>3.7300551523754999</v>
      </c>
      <c r="E2035">
        <f t="shared" si="71"/>
        <v>4.1435200804516015E-3</v>
      </c>
      <c r="F2035">
        <v>3</v>
      </c>
      <c r="G2035">
        <v>11.3</v>
      </c>
      <c r="H2035" s="3">
        <v>1184500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</v>
      </c>
      <c r="P2035">
        <v>50</v>
      </c>
      <c r="Q2035">
        <v>1</v>
      </c>
      <c r="R2035">
        <v>0</v>
      </c>
      <c r="S2035">
        <f>'[1]Vægt-arket'!$B$12*'[1]Vægt-arket'!$B$13</f>
        <v>0.25</v>
      </c>
      <c r="T2035">
        <v>0</v>
      </c>
    </row>
    <row r="2036" spans="1:20" x14ac:dyDescent="0.35">
      <c r="A2036" s="1">
        <v>44092</v>
      </c>
      <c r="B2036" t="s">
        <v>27</v>
      </c>
      <c r="C2036" s="2">
        <v>5439</v>
      </c>
      <c r="D2036">
        <f t="shared" si="72"/>
        <v>3.735519058815171</v>
      </c>
      <c r="E2036">
        <f t="shared" si="71"/>
        <v>5.4639064396710957E-3</v>
      </c>
      <c r="F2036">
        <v>4</v>
      </c>
      <c r="G2036">
        <v>11.3</v>
      </c>
      <c r="H2036" s="3">
        <v>1184500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</v>
      </c>
      <c r="P2036">
        <v>50</v>
      </c>
      <c r="Q2036">
        <v>1</v>
      </c>
      <c r="R2036">
        <v>0</v>
      </c>
      <c r="S2036">
        <f>'[1]Vægt-arket'!$B$12*'[1]Vægt-arket'!$B$13</f>
        <v>0.25</v>
      </c>
      <c r="T2036">
        <v>0</v>
      </c>
    </row>
    <row r="2037" spans="1:20" x14ac:dyDescent="0.35">
      <c r="A2037" s="1">
        <v>44093</v>
      </c>
      <c r="B2037" t="s">
        <v>27</v>
      </c>
      <c r="C2037" s="2">
        <v>5444</v>
      </c>
      <c r="D2037">
        <f t="shared" si="72"/>
        <v>3.7359181165312969</v>
      </c>
      <c r="E2037">
        <f t="shared" si="71"/>
        <v>3.9905771612591678E-4</v>
      </c>
      <c r="F2037">
        <v>5</v>
      </c>
      <c r="G2037">
        <v>12.5</v>
      </c>
      <c r="H2037" s="3">
        <v>1184500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1</v>
      </c>
      <c r="P2037">
        <v>50</v>
      </c>
      <c r="Q2037">
        <v>1</v>
      </c>
      <c r="R2037">
        <v>0</v>
      </c>
      <c r="S2037">
        <f>'[1]Vægt-arket'!$B$12*'[1]Vægt-arket'!$B$13</f>
        <v>0.25</v>
      </c>
      <c r="T2037">
        <v>0</v>
      </c>
    </row>
    <row r="2038" spans="1:20" x14ac:dyDescent="0.35">
      <c r="A2038" s="1">
        <v>44094</v>
      </c>
      <c r="B2038" t="s">
        <v>27</v>
      </c>
      <c r="C2038" s="2">
        <v>5446</v>
      </c>
      <c r="D2038">
        <f t="shared" si="72"/>
        <v>3.7360776370039459</v>
      </c>
      <c r="E2038">
        <f t="shared" si="71"/>
        <v>1.595204726489996E-4</v>
      </c>
      <c r="F2038">
        <v>6</v>
      </c>
      <c r="G2038">
        <v>13.6</v>
      </c>
      <c r="H2038" s="3">
        <v>1184500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1</v>
      </c>
      <c r="P2038">
        <v>50</v>
      </c>
      <c r="Q2038">
        <v>1</v>
      </c>
      <c r="R2038">
        <v>0</v>
      </c>
      <c r="S2038">
        <f>'[1]Vægt-arket'!$B$12*'[1]Vægt-arket'!$B$13</f>
        <v>0.25</v>
      </c>
      <c r="T2038">
        <v>0</v>
      </c>
    </row>
    <row r="2039" spans="1:20" x14ac:dyDescent="0.35">
      <c r="A2039" s="1">
        <v>44095</v>
      </c>
      <c r="B2039" t="s">
        <v>27</v>
      </c>
      <c r="C2039" s="2">
        <v>5519</v>
      </c>
      <c r="D2039">
        <f t="shared" si="72"/>
        <v>3.7418603940652635</v>
      </c>
      <c r="E2039">
        <f t="shared" si="71"/>
        <v>5.7827570613175894E-3</v>
      </c>
      <c r="F2039">
        <v>0</v>
      </c>
      <c r="G2039">
        <v>14</v>
      </c>
      <c r="H2039" s="3">
        <v>1184500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50</v>
      </c>
      <c r="Q2039">
        <v>1</v>
      </c>
      <c r="R2039">
        <v>0</v>
      </c>
      <c r="S2039">
        <f>'[1]Vægt-arket'!$B$12*'[1]Vægt-arket'!$B$13</f>
        <v>0.25</v>
      </c>
      <c r="T2039">
        <v>0</v>
      </c>
    </row>
    <row r="2040" spans="1:20" x14ac:dyDescent="0.35">
      <c r="A2040" s="1">
        <v>44096</v>
      </c>
      <c r="B2040" t="s">
        <v>27</v>
      </c>
      <c r="C2040" s="2">
        <v>5558</v>
      </c>
      <c r="D2040">
        <f t="shared" si="72"/>
        <v>3.7449185424413529</v>
      </c>
      <c r="E2040">
        <f t="shared" si="71"/>
        <v>3.0581483760894201E-3</v>
      </c>
      <c r="F2040">
        <v>1</v>
      </c>
      <c r="G2040">
        <v>15</v>
      </c>
      <c r="H2040" s="3">
        <v>1184500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1</v>
      </c>
      <c r="P2040">
        <v>50</v>
      </c>
      <c r="Q2040">
        <v>1</v>
      </c>
      <c r="R2040">
        <v>0</v>
      </c>
      <c r="S2040">
        <f>'[1]Vægt-arket'!$B$12*'[1]Vægt-arket'!$B$13</f>
        <v>0.25</v>
      </c>
      <c r="T2040">
        <v>0</v>
      </c>
    </row>
    <row r="2041" spans="1:20" x14ac:dyDescent="0.35">
      <c r="A2041" s="1">
        <v>44097</v>
      </c>
      <c r="B2041" t="s">
        <v>27</v>
      </c>
      <c r="C2041" s="2">
        <v>5598</v>
      </c>
      <c r="D2041">
        <f t="shared" si="72"/>
        <v>3.7480328941301435</v>
      </c>
      <c r="E2041">
        <f t="shared" si="71"/>
        <v>3.1143516887905953E-3</v>
      </c>
      <c r="F2041">
        <v>2</v>
      </c>
      <c r="G2041">
        <v>16.399999999999999</v>
      </c>
      <c r="H2041" s="3">
        <v>1184500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1</v>
      </c>
      <c r="P2041">
        <v>50</v>
      </c>
      <c r="Q2041">
        <v>1</v>
      </c>
      <c r="R2041">
        <v>0</v>
      </c>
      <c r="S2041">
        <f>'[1]Vægt-arket'!$B$12*'[1]Vægt-arket'!$B$13</f>
        <v>0.25</v>
      </c>
      <c r="T2041">
        <v>0</v>
      </c>
    </row>
    <row r="2042" spans="1:20" x14ac:dyDescent="0.35">
      <c r="A2042" s="1">
        <v>44098</v>
      </c>
      <c r="B2042" t="s">
        <v>27</v>
      </c>
      <c r="C2042" s="2">
        <v>5641</v>
      </c>
      <c r="D2042">
        <f t="shared" si="72"/>
        <v>3.7513560997253936</v>
      </c>
      <c r="E2042">
        <f t="shared" si="71"/>
        <v>3.3232055952501227E-3</v>
      </c>
      <c r="F2042">
        <v>3</v>
      </c>
      <c r="G2042">
        <v>16.100000000000001</v>
      </c>
      <c r="H2042" s="3">
        <v>1184500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1</v>
      </c>
      <c r="P2042">
        <v>50</v>
      </c>
      <c r="Q2042">
        <v>1</v>
      </c>
      <c r="R2042">
        <v>0</v>
      </c>
      <c r="S2042">
        <f>'[1]Vægt-arket'!$B$12*'[1]Vægt-arket'!$B$13</f>
        <v>0.25</v>
      </c>
      <c r="T2042">
        <v>0</v>
      </c>
    </row>
    <row r="2043" spans="1:20" x14ac:dyDescent="0.35">
      <c r="A2043" s="1">
        <v>44099</v>
      </c>
      <c r="B2043" t="s">
        <v>27</v>
      </c>
      <c r="C2043" s="2">
        <v>5704</v>
      </c>
      <c r="D2043">
        <f t="shared" si="72"/>
        <v>3.756179516843809</v>
      </c>
      <c r="E2043">
        <f t="shared" ref="E2043:E2106" si="73">D2043-D2042</f>
        <v>4.8234171184153851E-3</v>
      </c>
      <c r="F2043">
        <v>4</v>
      </c>
      <c r="G2043">
        <v>13.6</v>
      </c>
      <c r="H2043" s="3">
        <v>1184500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1</v>
      </c>
      <c r="P2043">
        <v>50</v>
      </c>
      <c r="Q2043">
        <v>1</v>
      </c>
      <c r="R2043">
        <v>0</v>
      </c>
      <c r="S2043">
        <f>'[1]Vægt-arket'!$B$12*'[1]Vægt-arket'!$B$13</f>
        <v>0.25</v>
      </c>
      <c r="T2043">
        <v>0</v>
      </c>
    </row>
    <row r="2044" spans="1:20" x14ac:dyDescent="0.35">
      <c r="A2044" s="1">
        <v>44100</v>
      </c>
      <c r="B2044" t="s">
        <v>27</v>
      </c>
      <c r="C2044" s="2">
        <v>5705</v>
      </c>
      <c r="D2044">
        <f t="shared" si="72"/>
        <v>3.7562556487542333</v>
      </c>
      <c r="E2044">
        <f t="shared" si="73"/>
        <v>7.6131910424326321E-5</v>
      </c>
      <c r="F2044">
        <v>5</v>
      </c>
      <c r="G2044">
        <v>14.7</v>
      </c>
      <c r="H2044" s="3">
        <v>1184500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</v>
      </c>
      <c r="P2044">
        <v>50</v>
      </c>
      <c r="Q2044">
        <v>1</v>
      </c>
      <c r="R2044">
        <v>0</v>
      </c>
      <c r="S2044">
        <f>'[1]Vægt-arket'!$B$12*'[1]Vægt-arket'!$B$13</f>
        <v>0.25</v>
      </c>
      <c r="T2044">
        <v>0</v>
      </c>
    </row>
    <row r="2045" spans="1:20" x14ac:dyDescent="0.35">
      <c r="A2045" s="1">
        <v>44101</v>
      </c>
      <c r="B2045" t="s">
        <v>27</v>
      </c>
      <c r="C2045" s="2">
        <v>5706</v>
      </c>
      <c r="D2045">
        <f t="shared" si="72"/>
        <v>3.7563317673210577</v>
      </c>
      <c r="E2045">
        <f t="shared" si="73"/>
        <v>7.6118566824323608E-5</v>
      </c>
      <c r="F2045">
        <v>6</v>
      </c>
      <c r="G2045">
        <v>18.7</v>
      </c>
      <c r="H2045" s="3">
        <v>1184500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</v>
      </c>
      <c r="P2045">
        <v>50</v>
      </c>
      <c r="Q2045">
        <v>1</v>
      </c>
      <c r="R2045">
        <v>0</v>
      </c>
      <c r="S2045">
        <f>'[1]Vægt-arket'!$B$12*'[1]Vægt-arket'!$B$13</f>
        <v>0.25</v>
      </c>
      <c r="T2045">
        <v>0</v>
      </c>
    </row>
    <row r="2046" spans="1:20" x14ac:dyDescent="0.35">
      <c r="A2046" s="1">
        <v>44102</v>
      </c>
      <c r="B2046" t="s">
        <v>27</v>
      </c>
      <c r="C2046" s="2">
        <v>5819</v>
      </c>
      <c r="D2046">
        <f t="shared" si="72"/>
        <v>3.7648483571934106</v>
      </c>
      <c r="E2046">
        <f t="shared" si="73"/>
        <v>8.516589872352931E-3</v>
      </c>
      <c r="F2046">
        <v>0</v>
      </c>
      <c r="G2046">
        <v>14.2</v>
      </c>
      <c r="H2046" s="3">
        <v>1184500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1</v>
      </c>
      <c r="P2046">
        <v>50</v>
      </c>
      <c r="Q2046">
        <v>1</v>
      </c>
      <c r="R2046">
        <v>0</v>
      </c>
      <c r="S2046">
        <f>'[1]Vægt-arket'!$B$12*'[1]Vægt-arket'!$B$13</f>
        <v>0.25</v>
      </c>
      <c r="T2046">
        <v>0</v>
      </c>
    </row>
    <row r="2047" spans="1:20" x14ac:dyDescent="0.35">
      <c r="A2047" s="1">
        <v>44103</v>
      </c>
      <c r="B2047" t="s">
        <v>27</v>
      </c>
      <c r="C2047" s="2">
        <v>5863</v>
      </c>
      <c r="D2047">
        <f t="shared" si="72"/>
        <v>3.7681198941847973</v>
      </c>
      <c r="E2047">
        <f t="shared" si="73"/>
        <v>3.2715369913867143E-3</v>
      </c>
      <c r="F2047">
        <v>1</v>
      </c>
      <c r="G2047">
        <v>13</v>
      </c>
      <c r="H2047" s="3">
        <v>1184500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1</v>
      </c>
      <c r="P2047">
        <v>50</v>
      </c>
      <c r="Q2047">
        <v>1</v>
      </c>
      <c r="R2047">
        <v>0</v>
      </c>
      <c r="S2047">
        <f>'[1]Vægt-arket'!$B$12*'[1]Vægt-arket'!$B$13</f>
        <v>0.25</v>
      </c>
      <c r="T2047">
        <v>0</v>
      </c>
    </row>
    <row r="2048" spans="1:20" x14ac:dyDescent="0.35">
      <c r="A2048" s="1">
        <v>44104</v>
      </c>
      <c r="B2048" t="s">
        <v>27</v>
      </c>
      <c r="C2048" s="2">
        <v>5958</v>
      </c>
      <c r="D2048">
        <f t="shared" si="72"/>
        <v>3.7751004988790249</v>
      </c>
      <c r="E2048">
        <f t="shared" si="73"/>
        <v>6.9806046942275657E-3</v>
      </c>
      <c r="F2048">
        <v>2</v>
      </c>
      <c r="G2048">
        <v>13.5</v>
      </c>
      <c r="H2048" s="3">
        <v>1184500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</v>
      </c>
      <c r="P2048">
        <v>50</v>
      </c>
      <c r="Q2048">
        <v>1</v>
      </c>
      <c r="R2048">
        <v>0</v>
      </c>
      <c r="S2048">
        <f>'[1]Vægt-arket'!$B$12*'[1]Vægt-arket'!$B$13</f>
        <v>0.25</v>
      </c>
      <c r="T2048">
        <v>0</v>
      </c>
    </row>
    <row r="2049" spans="1:20" x14ac:dyDescent="0.35">
      <c r="A2049" s="1">
        <v>44105</v>
      </c>
      <c r="B2049" t="s">
        <v>27</v>
      </c>
      <c r="C2049" s="2">
        <v>6039</v>
      </c>
      <c r="D2049">
        <f t="shared" si="72"/>
        <v>3.7809650296083168</v>
      </c>
      <c r="E2049">
        <f t="shared" si="73"/>
        <v>5.8645307292919391E-3</v>
      </c>
      <c r="F2049">
        <v>3</v>
      </c>
      <c r="G2049">
        <v>13.2</v>
      </c>
      <c r="H2049" s="3">
        <v>1184500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1</v>
      </c>
      <c r="P2049">
        <v>50</v>
      </c>
      <c r="Q2049">
        <v>1</v>
      </c>
      <c r="R2049">
        <v>0</v>
      </c>
      <c r="S2049">
        <f>'[1]Vægt-arket'!$B$12*'[1]Vægt-arket'!$B$13</f>
        <v>0.25</v>
      </c>
      <c r="T2049">
        <v>0</v>
      </c>
    </row>
    <row r="2050" spans="1:20" x14ac:dyDescent="0.35">
      <c r="A2050" s="1">
        <v>44106</v>
      </c>
      <c r="B2050" t="s">
        <v>27</v>
      </c>
      <c r="C2050" s="2">
        <v>6116</v>
      </c>
      <c r="D2050">
        <f t="shared" si="72"/>
        <v>3.7864674767402824</v>
      </c>
      <c r="E2050">
        <f t="shared" si="73"/>
        <v>5.502447131965571E-3</v>
      </c>
      <c r="F2050">
        <v>4</v>
      </c>
      <c r="G2050">
        <v>15.3</v>
      </c>
      <c r="H2050" s="3">
        <v>1184500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1</v>
      </c>
      <c r="P2050">
        <v>50</v>
      </c>
      <c r="Q2050">
        <v>1</v>
      </c>
      <c r="R2050">
        <v>0</v>
      </c>
      <c r="S2050">
        <f>'[1]Vægt-arket'!$B$12*'[1]Vægt-arket'!$B$13</f>
        <v>0.25</v>
      </c>
      <c r="T2050">
        <v>0</v>
      </c>
    </row>
    <row r="2051" spans="1:20" x14ac:dyDescent="0.35">
      <c r="A2051" s="1">
        <v>44107</v>
      </c>
      <c r="B2051" t="s">
        <v>27</v>
      </c>
      <c r="C2051" s="2">
        <v>6117</v>
      </c>
      <c r="D2051">
        <f t="shared" ref="D2051:D2114" si="74">LOG(C2051)</f>
        <v>3.7865384804978026</v>
      </c>
      <c r="E2051">
        <f t="shared" si="73"/>
        <v>7.100375752022714E-5</v>
      </c>
      <c r="F2051">
        <v>5</v>
      </c>
      <c r="G2051">
        <v>15.9</v>
      </c>
      <c r="H2051" s="3">
        <v>1184500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1</v>
      </c>
      <c r="P2051">
        <v>50</v>
      </c>
      <c r="Q2051">
        <v>1</v>
      </c>
      <c r="R2051">
        <v>0</v>
      </c>
      <c r="S2051">
        <f>'[1]Vægt-arket'!$B$12*'[1]Vægt-arket'!$B$13</f>
        <v>0.25</v>
      </c>
      <c r="T2051">
        <v>0</v>
      </c>
    </row>
    <row r="2052" spans="1:20" x14ac:dyDescent="0.35">
      <c r="A2052" s="1">
        <v>44108</v>
      </c>
      <c r="B2052" t="s">
        <v>27</v>
      </c>
      <c r="C2052" s="2">
        <v>6119</v>
      </c>
      <c r="D2052">
        <f t="shared" si="74"/>
        <v>3.7866804531966487</v>
      </c>
      <c r="E2052">
        <f t="shared" si="73"/>
        <v>1.4197269884608232E-4</v>
      </c>
      <c r="F2052">
        <v>6</v>
      </c>
      <c r="G2052">
        <v>14.7</v>
      </c>
      <c r="H2052" s="3">
        <v>1184500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</v>
      </c>
      <c r="P2052">
        <v>50</v>
      </c>
      <c r="Q2052">
        <v>1</v>
      </c>
      <c r="R2052">
        <v>0</v>
      </c>
      <c r="S2052">
        <f>'[1]Vægt-arket'!$B$12*'[1]Vægt-arket'!$B$13</f>
        <v>0.25</v>
      </c>
      <c r="T2052">
        <v>0</v>
      </c>
    </row>
    <row r="2053" spans="1:20" x14ac:dyDescent="0.35">
      <c r="A2053" s="1">
        <v>44109</v>
      </c>
      <c r="B2053" t="s">
        <v>27</v>
      </c>
      <c r="C2053" s="2">
        <v>6221</v>
      </c>
      <c r="D2053">
        <f t="shared" si="74"/>
        <v>3.7938602013426697</v>
      </c>
      <c r="E2053">
        <f t="shared" si="73"/>
        <v>7.1797481460209589E-3</v>
      </c>
      <c r="F2053">
        <v>0</v>
      </c>
      <c r="G2053">
        <v>13.2</v>
      </c>
      <c r="H2053" s="3">
        <v>1184500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1</v>
      </c>
      <c r="P2053">
        <v>50</v>
      </c>
      <c r="Q2053">
        <v>1</v>
      </c>
      <c r="R2053">
        <v>0</v>
      </c>
      <c r="S2053">
        <f>'[1]Vægt-arket'!$B$12*'[1]Vægt-arket'!$B$13</f>
        <v>0.25</v>
      </c>
      <c r="T2053">
        <v>0</v>
      </c>
    </row>
    <row r="2054" spans="1:20" x14ac:dyDescent="0.35">
      <c r="A2054" s="1">
        <v>44110</v>
      </c>
      <c r="B2054" t="s">
        <v>27</v>
      </c>
      <c r="C2054" s="2">
        <v>6252</v>
      </c>
      <c r="D2054">
        <f t="shared" si="74"/>
        <v>3.7960189693471493</v>
      </c>
      <c r="E2054">
        <f t="shared" si="73"/>
        <v>2.158768004479672E-3</v>
      </c>
      <c r="F2054">
        <v>1</v>
      </c>
      <c r="G2054">
        <v>12.3</v>
      </c>
      <c r="H2054" s="3">
        <v>1184500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</v>
      </c>
      <c r="P2054">
        <v>50</v>
      </c>
      <c r="Q2054">
        <v>1</v>
      </c>
      <c r="R2054">
        <v>0</v>
      </c>
      <c r="S2054">
        <f>'[1]Vægt-arket'!$B$12*'[1]Vægt-arket'!$B$13</f>
        <v>0.25</v>
      </c>
      <c r="T2054">
        <v>0</v>
      </c>
    </row>
    <row r="2055" spans="1:20" x14ac:dyDescent="0.35">
      <c r="A2055" s="1">
        <v>44111</v>
      </c>
      <c r="B2055" t="s">
        <v>27</v>
      </c>
      <c r="C2055" s="2">
        <v>6326</v>
      </c>
      <c r="D2055">
        <f t="shared" si="74"/>
        <v>3.8011291875797042</v>
      </c>
      <c r="E2055">
        <f t="shared" si="73"/>
        <v>5.110218232554864E-3</v>
      </c>
      <c r="F2055">
        <v>2</v>
      </c>
      <c r="G2055">
        <v>13.2</v>
      </c>
      <c r="H2055" s="3">
        <v>1184500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</v>
      </c>
      <c r="P2055">
        <v>50</v>
      </c>
      <c r="Q2055">
        <v>1</v>
      </c>
      <c r="R2055">
        <v>0</v>
      </c>
      <c r="S2055">
        <f>'[1]Vægt-arket'!$B$12*'[1]Vægt-arket'!$B$13</f>
        <v>0.25</v>
      </c>
      <c r="T2055">
        <v>0</v>
      </c>
    </row>
    <row r="2056" spans="1:20" x14ac:dyDescent="0.35">
      <c r="A2056" s="1">
        <v>44112</v>
      </c>
      <c r="B2056" t="s">
        <v>27</v>
      </c>
      <c r="C2056" s="2">
        <v>6412</v>
      </c>
      <c r="D2056">
        <f t="shared" si="74"/>
        <v>3.8069935136821074</v>
      </c>
      <c r="E2056">
        <f t="shared" si="73"/>
        <v>5.8643261024031723E-3</v>
      </c>
      <c r="F2056">
        <v>3</v>
      </c>
      <c r="G2056">
        <v>12.2</v>
      </c>
      <c r="H2056" s="3">
        <v>1184500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1</v>
      </c>
      <c r="P2056">
        <v>50</v>
      </c>
      <c r="Q2056">
        <v>1</v>
      </c>
      <c r="R2056">
        <v>0</v>
      </c>
      <c r="S2056">
        <f>'[1]Vægt-arket'!$B$12*'[1]Vægt-arket'!$B$13</f>
        <v>0.25</v>
      </c>
      <c r="T2056">
        <v>0</v>
      </c>
    </row>
    <row r="2057" spans="1:20" x14ac:dyDescent="0.35">
      <c r="A2057" s="1">
        <v>44113</v>
      </c>
      <c r="B2057" t="s">
        <v>27</v>
      </c>
      <c r="C2057" s="2">
        <v>6474</v>
      </c>
      <c r="D2057">
        <f t="shared" si="74"/>
        <v>3.8111726950665541</v>
      </c>
      <c r="E2057">
        <f t="shared" si="73"/>
        <v>4.1791813844467285E-3</v>
      </c>
      <c r="F2057">
        <v>4</v>
      </c>
      <c r="G2057">
        <v>11.4</v>
      </c>
      <c r="H2057" s="3">
        <v>1184500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1</v>
      </c>
      <c r="P2057">
        <v>50</v>
      </c>
      <c r="Q2057">
        <v>1</v>
      </c>
      <c r="R2057">
        <v>0</v>
      </c>
      <c r="S2057">
        <f>'[1]Vægt-arket'!$B$12*'[1]Vægt-arket'!$B$13</f>
        <v>0.25</v>
      </c>
      <c r="T2057">
        <v>0</v>
      </c>
    </row>
    <row r="2058" spans="1:20" x14ac:dyDescent="0.35">
      <c r="A2058" s="1">
        <v>44114</v>
      </c>
      <c r="B2058" t="s">
        <v>27</v>
      </c>
      <c r="C2058" s="2">
        <v>6483</v>
      </c>
      <c r="D2058">
        <f t="shared" si="74"/>
        <v>3.811776021602904</v>
      </c>
      <c r="E2058">
        <f t="shared" si="73"/>
        <v>6.0332653634986855E-4</v>
      </c>
      <c r="F2058">
        <v>5</v>
      </c>
      <c r="G2058">
        <v>9.4</v>
      </c>
      <c r="H2058" s="3">
        <v>1184500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</v>
      </c>
      <c r="P2058">
        <v>50</v>
      </c>
      <c r="Q2058">
        <v>1</v>
      </c>
      <c r="R2058">
        <v>0</v>
      </c>
      <c r="S2058">
        <f>'[1]Vægt-arket'!$B$12*'[1]Vægt-arket'!$B$13</f>
        <v>0.25</v>
      </c>
      <c r="T2058">
        <v>0</v>
      </c>
    </row>
    <row r="2059" spans="1:20" x14ac:dyDescent="0.35">
      <c r="A2059" s="1">
        <v>44115</v>
      </c>
      <c r="B2059" t="s">
        <v>27</v>
      </c>
      <c r="C2059" s="2">
        <v>6484</v>
      </c>
      <c r="D2059">
        <f t="shared" si="74"/>
        <v>3.8118430061764772</v>
      </c>
      <c r="E2059">
        <f t="shared" si="73"/>
        <v>6.6984573573236617E-5</v>
      </c>
      <c r="F2059">
        <v>6</v>
      </c>
      <c r="G2059">
        <v>7.8</v>
      </c>
      <c r="H2059" s="3">
        <v>1184500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1</v>
      </c>
      <c r="P2059">
        <v>50</v>
      </c>
      <c r="Q2059">
        <v>1</v>
      </c>
      <c r="R2059">
        <v>0</v>
      </c>
      <c r="S2059">
        <f>'[1]Vægt-arket'!$B$12*'[1]Vægt-arket'!$B$13</f>
        <v>0.25</v>
      </c>
      <c r="T2059">
        <v>0</v>
      </c>
    </row>
    <row r="2060" spans="1:20" x14ac:dyDescent="0.35">
      <c r="A2060" s="1">
        <v>44116</v>
      </c>
      <c r="B2060" t="s">
        <v>27</v>
      </c>
      <c r="C2060" s="2">
        <v>6605</v>
      </c>
      <c r="D2060">
        <f t="shared" si="74"/>
        <v>3.819872821950546</v>
      </c>
      <c r="E2060">
        <f t="shared" si="73"/>
        <v>8.0298157740688048E-3</v>
      </c>
      <c r="F2060">
        <v>0</v>
      </c>
      <c r="G2060">
        <v>7.6</v>
      </c>
      <c r="H2060" s="3">
        <v>1184500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1</v>
      </c>
      <c r="P2060">
        <v>50</v>
      </c>
      <c r="Q2060">
        <v>1</v>
      </c>
      <c r="R2060">
        <v>0</v>
      </c>
      <c r="S2060">
        <f>'[1]Vægt-arket'!$B$12*'[1]Vægt-arket'!$B$13</f>
        <v>0.25</v>
      </c>
      <c r="T2060">
        <v>0</v>
      </c>
    </row>
    <row r="2061" spans="1:20" x14ac:dyDescent="0.35">
      <c r="A2061" s="1">
        <v>44117</v>
      </c>
      <c r="B2061" t="s">
        <v>27</v>
      </c>
      <c r="C2061" s="2">
        <v>6680</v>
      </c>
      <c r="D2061">
        <f t="shared" si="74"/>
        <v>3.8247764624755458</v>
      </c>
      <c r="E2061">
        <f t="shared" si="73"/>
        <v>4.9036405249998083E-3</v>
      </c>
      <c r="F2061">
        <v>1</v>
      </c>
      <c r="G2061">
        <v>8.3000000000000007</v>
      </c>
      <c r="H2061" s="3">
        <v>1184500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1</v>
      </c>
      <c r="P2061">
        <v>50</v>
      </c>
      <c r="Q2061">
        <v>1</v>
      </c>
      <c r="R2061">
        <v>0</v>
      </c>
      <c r="S2061">
        <f>'[1]Vægt-arket'!$B$12*'[1]Vægt-arket'!$B$13</f>
        <v>0.25</v>
      </c>
      <c r="T2061">
        <v>0</v>
      </c>
    </row>
    <row r="2062" spans="1:20" x14ac:dyDescent="0.35">
      <c r="A2062" s="1">
        <v>44118</v>
      </c>
      <c r="B2062" t="s">
        <v>27</v>
      </c>
      <c r="C2062" s="2">
        <v>6812</v>
      </c>
      <c r="D2062">
        <f t="shared" si="74"/>
        <v>3.8332746392905634</v>
      </c>
      <c r="E2062">
        <f t="shared" si="73"/>
        <v>8.4981768150176329E-3</v>
      </c>
      <c r="F2062">
        <v>2</v>
      </c>
      <c r="G2062">
        <v>7.6</v>
      </c>
      <c r="H2062" s="3">
        <v>1184500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1</v>
      </c>
      <c r="P2062">
        <v>50</v>
      </c>
      <c r="Q2062">
        <v>1</v>
      </c>
      <c r="R2062">
        <v>0</v>
      </c>
      <c r="S2062">
        <f>'[1]Vægt-arket'!$B$12*'[1]Vægt-arket'!$B$13</f>
        <v>0.25</v>
      </c>
      <c r="T2062">
        <v>0</v>
      </c>
    </row>
    <row r="2063" spans="1:20" x14ac:dyDescent="0.35">
      <c r="A2063" s="1">
        <v>44119</v>
      </c>
      <c r="B2063" t="s">
        <v>27</v>
      </c>
      <c r="C2063" s="2">
        <v>6927</v>
      </c>
      <c r="D2063">
        <f t="shared" si="74"/>
        <v>3.8405451876368386</v>
      </c>
      <c r="E2063">
        <f t="shared" si="73"/>
        <v>7.270548346275163E-3</v>
      </c>
      <c r="F2063">
        <v>3</v>
      </c>
      <c r="G2063">
        <v>7.4</v>
      </c>
      <c r="H2063" s="3">
        <v>1184500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1</v>
      </c>
      <c r="P2063">
        <v>50</v>
      </c>
      <c r="Q2063">
        <v>1</v>
      </c>
      <c r="R2063">
        <v>0</v>
      </c>
      <c r="S2063">
        <f>'[1]Vægt-arket'!$B$12*'[1]Vægt-arket'!$B$13</f>
        <v>0.25</v>
      </c>
      <c r="T2063">
        <v>0</v>
      </c>
    </row>
    <row r="2064" spans="1:20" x14ac:dyDescent="0.35">
      <c r="A2064" s="1">
        <v>44120</v>
      </c>
      <c r="B2064" t="s">
        <v>27</v>
      </c>
      <c r="C2064" s="2">
        <v>7093</v>
      </c>
      <c r="D2064">
        <f t="shared" si="74"/>
        <v>3.8508299598485309</v>
      </c>
      <c r="E2064">
        <f t="shared" si="73"/>
        <v>1.0284772211692328E-2</v>
      </c>
      <c r="F2064">
        <v>4</v>
      </c>
      <c r="G2064">
        <v>7.6</v>
      </c>
      <c r="H2064" s="3">
        <v>1184500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</v>
      </c>
      <c r="P2064">
        <v>50</v>
      </c>
      <c r="Q2064">
        <v>1</v>
      </c>
      <c r="R2064">
        <v>0</v>
      </c>
      <c r="S2064">
        <f>'[1]Vægt-arket'!$B$12*'[1]Vægt-arket'!$B$13</f>
        <v>0.25</v>
      </c>
      <c r="T2064">
        <v>0</v>
      </c>
    </row>
    <row r="2065" spans="1:20" x14ac:dyDescent="0.35">
      <c r="A2065" s="1">
        <v>44121</v>
      </c>
      <c r="B2065" t="s">
        <v>27</v>
      </c>
      <c r="C2065" s="2">
        <v>7106</v>
      </c>
      <c r="D2065">
        <f t="shared" si="74"/>
        <v>3.8516252031533091</v>
      </c>
      <c r="E2065">
        <f t="shared" si="73"/>
        <v>7.9524330477820371E-4</v>
      </c>
      <c r="F2065">
        <v>5</v>
      </c>
      <c r="G2065">
        <v>7.1</v>
      </c>
      <c r="H2065" s="3">
        <v>1184500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1</v>
      </c>
      <c r="P2065">
        <v>50</v>
      </c>
      <c r="Q2065">
        <v>1</v>
      </c>
      <c r="R2065">
        <v>0</v>
      </c>
      <c r="S2065">
        <f>'[1]Vægt-arket'!$B$12*'[1]Vægt-arket'!$B$13</f>
        <v>0.25</v>
      </c>
      <c r="T2065">
        <v>0</v>
      </c>
    </row>
    <row r="2066" spans="1:20" x14ac:dyDescent="0.35">
      <c r="A2066" s="1">
        <v>44122</v>
      </c>
      <c r="B2066" t="s">
        <v>27</v>
      </c>
      <c r="C2066" s="2">
        <v>7117</v>
      </c>
      <c r="D2066">
        <f t="shared" si="74"/>
        <v>3.8522969658269255</v>
      </c>
      <c r="E2066">
        <f t="shared" si="73"/>
        <v>6.7176267361634956E-4</v>
      </c>
      <c r="F2066">
        <v>6</v>
      </c>
      <c r="G2066">
        <v>8.5</v>
      </c>
      <c r="H2066" s="3">
        <v>1184500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1</v>
      </c>
      <c r="P2066">
        <v>50</v>
      </c>
      <c r="Q2066">
        <v>1</v>
      </c>
      <c r="R2066">
        <v>0</v>
      </c>
      <c r="S2066">
        <f>'[1]Vægt-arket'!$B$12*'[1]Vægt-arket'!$B$13</f>
        <v>0.25</v>
      </c>
      <c r="T2066">
        <v>0</v>
      </c>
    </row>
    <row r="2067" spans="1:20" x14ac:dyDescent="0.35">
      <c r="A2067" s="1">
        <v>44123</v>
      </c>
      <c r="B2067" t="s">
        <v>27</v>
      </c>
      <c r="C2067" s="2">
        <v>7432</v>
      </c>
      <c r="D2067">
        <f t="shared" si="74"/>
        <v>3.8711057009855852</v>
      </c>
      <c r="E2067">
        <f t="shared" si="73"/>
        <v>1.8808735158659662E-2</v>
      </c>
      <c r="F2067">
        <v>0</v>
      </c>
      <c r="G2067">
        <v>5</v>
      </c>
      <c r="H2067" s="3">
        <v>1184500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</v>
      </c>
      <c r="P2067">
        <v>50</v>
      </c>
      <c r="Q2067">
        <v>1</v>
      </c>
      <c r="R2067">
        <v>0</v>
      </c>
      <c r="S2067">
        <f>'[1]Vægt-arket'!$B$12*'[1]Vægt-arket'!$B$13</f>
        <v>0.25</v>
      </c>
      <c r="T2067">
        <v>0</v>
      </c>
    </row>
    <row r="2068" spans="1:20" x14ac:dyDescent="0.35">
      <c r="A2068" s="1">
        <v>44124</v>
      </c>
      <c r="B2068" t="s">
        <v>27</v>
      </c>
      <c r="C2068" s="2">
        <v>7524</v>
      </c>
      <c r="D2068">
        <f t="shared" si="74"/>
        <v>3.876448786878341</v>
      </c>
      <c r="E2068">
        <f t="shared" si="73"/>
        <v>5.3430858927558944E-3</v>
      </c>
      <c r="F2068">
        <v>1</v>
      </c>
      <c r="G2068">
        <v>8.8000000000000007</v>
      </c>
      <c r="H2068" s="3">
        <v>1184500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1</v>
      </c>
      <c r="P2068">
        <v>50</v>
      </c>
      <c r="Q2068">
        <v>1</v>
      </c>
      <c r="R2068">
        <v>0</v>
      </c>
      <c r="S2068">
        <f>'[1]Vægt-arket'!$B$12*'[1]Vægt-arket'!$B$13</f>
        <v>0.25</v>
      </c>
      <c r="T2068">
        <v>0</v>
      </c>
    </row>
    <row r="2069" spans="1:20" x14ac:dyDescent="0.35">
      <c r="A2069" s="1">
        <v>44125</v>
      </c>
      <c r="B2069" t="s">
        <v>27</v>
      </c>
      <c r="C2069" s="2">
        <v>7833</v>
      </c>
      <c r="D2069">
        <f t="shared" si="74"/>
        <v>3.8939281265426069</v>
      </c>
      <c r="E2069">
        <f t="shared" si="73"/>
        <v>1.7479339664265847E-2</v>
      </c>
      <c r="F2069">
        <v>2</v>
      </c>
      <c r="G2069">
        <v>11.5</v>
      </c>
      <c r="H2069" s="3">
        <v>1184500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1</v>
      </c>
      <c r="P2069">
        <v>50</v>
      </c>
      <c r="Q2069">
        <v>1</v>
      </c>
      <c r="R2069">
        <v>0</v>
      </c>
      <c r="S2069">
        <f>'[1]Vægt-arket'!$B$12*'[1]Vægt-arket'!$B$13</f>
        <v>0.25</v>
      </c>
      <c r="T2069">
        <v>0</v>
      </c>
    </row>
    <row r="2070" spans="1:20" x14ac:dyDescent="0.35">
      <c r="A2070" s="1">
        <v>44126</v>
      </c>
      <c r="B2070" t="s">
        <v>27</v>
      </c>
      <c r="C2070" s="2">
        <v>8116</v>
      </c>
      <c r="D2070">
        <f t="shared" si="74"/>
        <v>3.9093420383613084</v>
      </c>
      <c r="E2070">
        <f t="shared" si="73"/>
        <v>1.5413911818701553E-2</v>
      </c>
      <c r="F2070">
        <v>3</v>
      </c>
      <c r="G2070">
        <v>14</v>
      </c>
      <c r="H2070" s="3">
        <v>1184500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1</v>
      </c>
      <c r="P2070">
        <v>50</v>
      </c>
      <c r="Q2070">
        <v>1</v>
      </c>
      <c r="R2070">
        <v>0</v>
      </c>
      <c r="S2070">
        <f>'[1]Vægt-arket'!$B$12*'[1]Vægt-arket'!$B$13</f>
        <v>0.25</v>
      </c>
      <c r="T2070">
        <v>0</v>
      </c>
    </row>
    <row r="2071" spans="1:20" x14ac:dyDescent="0.35">
      <c r="A2071" s="1">
        <v>44127</v>
      </c>
      <c r="B2071" t="s">
        <v>27</v>
      </c>
      <c r="C2071" s="2">
        <v>8383</v>
      </c>
      <c r="D2071">
        <f t="shared" si="74"/>
        <v>3.9233994661587164</v>
      </c>
      <c r="E2071">
        <f t="shared" si="73"/>
        <v>1.4057427797407929E-2</v>
      </c>
      <c r="F2071">
        <v>4</v>
      </c>
      <c r="G2071">
        <v>11.5</v>
      </c>
      <c r="H2071" s="3">
        <v>1184500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</v>
      </c>
      <c r="P2071">
        <v>50</v>
      </c>
      <c r="Q2071">
        <v>1</v>
      </c>
      <c r="R2071">
        <v>0</v>
      </c>
      <c r="S2071">
        <f>'[1]Vægt-arket'!$B$12*'[1]Vægt-arket'!$B$13</f>
        <v>0.25</v>
      </c>
      <c r="T2071">
        <v>0</v>
      </c>
    </row>
    <row r="2072" spans="1:20" x14ac:dyDescent="0.35">
      <c r="A2072" s="1">
        <v>44128</v>
      </c>
      <c r="B2072" t="s">
        <v>27</v>
      </c>
      <c r="C2072" s="2">
        <v>8406</v>
      </c>
      <c r="D2072">
        <f t="shared" si="74"/>
        <v>3.9245893856694183</v>
      </c>
      <c r="E2072">
        <f t="shared" si="73"/>
        <v>1.1899195107019089E-3</v>
      </c>
      <c r="F2072">
        <v>5</v>
      </c>
      <c r="G2072">
        <v>10.5</v>
      </c>
      <c r="H2072" s="3">
        <v>1184500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1</v>
      </c>
      <c r="P2072">
        <v>50</v>
      </c>
      <c r="Q2072">
        <v>1</v>
      </c>
      <c r="R2072">
        <v>0</v>
      </c>
      <c r="S2072">
        <f>'[1]Vægt-arket'!$B$12*'[1]Vægt-arket'!$B$13</f>
        <v>0.25</v>
      </c>
      <c r="T2072">
        <v>0</v>
      </c>
    </row>
    <row r="2073" spans="1:20" x14ac:dyDescent="0.35">
      <c r="A2073" s="1">
        <v>44129</v>
      </c>
      <c r="B2073" t="s">
        <v>27</v>
      </c>
      <c r="C2073" s="2">
        <v>8435</v>
      </c>
      <c r="D2073">
        <f t="shared" si="74"/>
        <v>3.926085086925144</v>
      </c>
      <c r="E2073">
        <f t="shared" si="73"/>
        <v>1.4957012557257343E-3</v>
      </c>
      <c r="F2073">
        <v>6</v>
      </c>
      <c r="G2073">
        <v>12.5</v>
      </c>
      <c r="H2073" s="3">
        <v>1184500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1</v>
      </c>
      <c r="P2073">
        <v>50</v>
      </c>
      <c r="Q2073">
        <v>1</v>
      </c>
      <c r="R2073">
        <v>0</v>
      </c>
      <c r="S2073">
        <f>'[1]Vægt-arket'!$B$12*'[1]Vægt-arket'!$B$13</f>
        <v>0.25</v>
      </c>
      <c r="T2073">
        <v>0</v>
      </c>
    </row>
    <row r="2074" spans="1:20" x14ac:dyDescent="0.35">
      <c r="A2074" s="1">
        <v>44130</v>
      </c>
      <c r="B2074" t="s">
        <v>27</v>
      </c>
      <c r="C2074" s="2">
        <v>8668</v>
      </c>
      <c r="D2074">
        <f t="shared" si="74"/>
        <v>3.9379189026477803</v>
      </c>
      <c r="E2074">
        <f t="shared" si="73"/>
        <v>1.1833815722636309E-2</v>
      </c>
      <c r="F2074">
        <v>0</v>
      </c>
      <c r="G2074">
        <v>10.3</v>
      </c>
      <c r="H2074" s="3">
        <v>1184500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</v>
      </c>
      <c r="P2074">
        <v>50</v>
      </c>
      <c r="Q2074">
        <v>1</v>
      </c>
      <c r="R2074">
        <v>0</v>
      </c>
      <c r="S2074">
        <f>'[1]Vægt-arket'!$B$12*'[1]Vægt-arket'!$B$13</f>
        <v>0.25</v>
      </c>
      <c r="T2074">
        <v>0</v>
      </c>
    </row>
    <row r="2075" spans="1:20" x14ac:dyDescent="0.35">
      <c r="A2075" s="1">
        <v>44131</v>
      </c>
      <c r="B2075" t="s">
        <v>27</v>
      </c>
      <c r="C2075" s="2">
        <v>9005</v>
      </c>
      <c r="D2075">
        <f t="shared" si="74"/>
        <v>3.954483717155552</v>
      </c>
      <c r="E2075">
        <f t="shared" si="73"/>
        <v>1.6564814507771697E-2</v>
      </c>
      <c r="F2075">
        <v>1</v>
      </c>
      <c r="G2075">
        <v>8.6</v>
      </c>
      <c r="H2075" s="3">
        <v>1184500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1</v>
      </c>
      <c r="P2075">
        <v>50</v>
      </c>
      <c r="Q2075">
        <v>1</v>
      </c>
      <c r="R2075">
        <v>0</v>
      </c>
      <c r="S2075">
        <f>'[1]Vægt-arket'!$B$12*'[1]Vægt-arket'!$B$13</f>
        <v>0.25</v>
      </c>
      <c r="T2075">
        <v>0</v>
      </c>
    </row>
    <row r="2076" spans="1:20" x14ac:dyDescent="0.35">
      <c r="A2076" s="1">
        <v>44132</v>
      </c>
      <c r="B2076" t="s">
        <v>27</v>
      </c>
      <c r="C2076" s="2">
        <v>9513</v>
      </c>
      <c r="D2076">
        <f t="shared" si="74"/>
        <v>3.9783174967467509</v>
      </c>
      <c r="E2076">
        <f t="shared" si="73"/>
        <v>2.3833779591198923E-2</v>
      </c>
      <c r="F2076">
        <v>2</v>
      </c>
      <c r="G2076">
        <v>10.4</v>
      </c>
      <c r="H2076" s="3">
        <v>1184500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1</v>
      </c>
      <c r="P2076">
        <v>50</v>
      </c>
      <c r="Q2076">
        <v>1</v>
      </c>
      <c r="R2076">
        <v>0</v>
      </c>
      <c r="S2076">
        <f>'[1]Vægt-arket'!$B$12*'[1]Vægt-arket'!$B$13</f>
        <v>0.25</v>
      </c>
      <c r="T2076">
        <v>0</v>
      </c>
    </row>
    <row r="2077" spans="1:20" x14ac:dyDescent="0.35">
      <c r="A2077" s="1">
        <v>44133</v>
      </c>
      <c r="B2077" t="s">
        <v>27</v>
      </c>
      <c r="C2077" s="2">
        <v>9995</v>
      </c>
      <c r="D2077">
        <f t="shared" si="74"/>
        <v>3.9997827984541359</v>
      </c>
      <c r="E2077">
        <f t="shared" si="73"/>
        <v>2.1465301707384921E-2</v>
      </c>
      <c r="F2077">
        <v>3</v>
      </c>
      <c r="G2077">
        <v>9.6</v>
      </c>
      <c r="H2077" s="3">
        <v>1184500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1</v>
      </c>
      <c r="P2077">
        <v>50</v>
      </c>
      <c r="Q2077">
        <v>1</v>
      </c>
      <c r="R2077">
        <v>0</v>
      </c>
      <c r="S2077">
        <f>'[1]Vægt-arket'!$B$12*'[1]Vægt-arket'!$B$13</f>
        <v>0.25</v>
      </c>
      <c r="T2077">
        <v>0</v>
      </c>
    </row>
    <row r="2078" spans="1:20" x14ac:dyDescent="0.35">
      <c r="A2078" s="1">
        <v>44134</v>
      </c>
      <c r="B2078" t="s">
        <v>27</v>
      </c>
      <c r="C2078" s="2">
        <v>10581</v>
      </c>
      <c r="D2078">
        <f t="shared" si="74"/>
        <v>4.0245267143871519</v>
      </c>
      <c r="E2078">
        <f t="shared" si="73"/>
        <v>2.4743915933016059E-2</v>
      </c>
      <c r="F2078">
        <v>4</v>
      </c>
      <c r="G2078">
        <v>8.6999999999999993</v>
      </c>
      <c r="H2078" s="3">
        <v>1184500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1</v>
      </c>
      <c r="P2078">
        <v>50</v>
      </c>
      <c r="Q2078">
        <v>1</v>
      </c>
      <c r="R2078">
        <v>0</v>
      </c>
      <c r="S2078">
        <f>'[1]Vægt-arket'!$B$12*'[1]Vægt-arket'!$B$13</f>
        <v>0.25</v>
      </c>
      <c r="T2078">
        <v>0</v>
      </c>
    </row>
    <row r="2079" spans="1:20" x14ac:dyDescent="0.35">
      <c r="A2079" s="1">
        <v>44135</v>
      </c>
      <c r="B2079" t="s">
        <v>27</v>
      </c>
      <c r="C2079" s="2">
        <v>10612</v>
      </c>
      <c r="D2079">
        <f t="shared" si="74"/>
        <v>4.0257972413102916</v>
      </c>
      <c r="E2079">
        <f t="shared" si="73"/>
        <v>1.2705269231396699E-3</v>
      </c>
      <c r="F2079">
        <v>5</v>
      </c>
      <c r="G2079">
        <v>11.5</v>
      </c>
      <c r="H2079" s="3">
        <v>1184500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1</v>
      </c>
      <c r="P2079">
        <v>50</v>
      </c>
      <c r="Q2079">
        <v>1</v>
      </c>
      <c r="R2079">
        <v>0</v>
      </c>
      <c r="S2079">
        <f>'[1]Vægt-arket'!$B$12*'[1]Vægt-arket'!$B$13</f>
        <v>0.25</v>
      </c>
      <c r="T2079">
        <v>0</v>
      </c>
    </row>
    <row r="2080" spans="1:20" x14ac:dyDescent="0.35">
      <c r="A2080" s="1">
        <v>44136</v>
      </c>
      <c r="B2080" t="s">
        <v>27</v>
      </c>
      <c r="C2080" s="2">
        <v>10667</v>
      </c>
      <c r="D2080">
        <f t="shared" si="74"/>
        <v>4.0280422950907493</v>
      </c>
      <c r="E2080">
        <f t="shared" si="73"/>
        <v>2.2450537804576953E-3</v>
      </c>
      <c r="F2080">
        <v>6</v>
      </c>
      <c r="G2080">
        <v>11.9</v>
      </c>
      <c r="H2080" s="3">
        <v>1184500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</v>
      </c>
      <c r="P2080">
        <v>50</v>
      </c>
      <c r="Q2080">
        <v>1</v>
      </c>
      <c r="R2080">
        <v>0</v>
      </c>
      <c r="S2080">
        <f>'[1]Vægt-arket'!$B$12*'[1]Vægt-arket'!$B$13</f>
        <v>0.25</v>
      </c>
      <c r="T2080">
        <v>0</v>
      </c>
    </row>
    <row r="2081" spans="1:20" x14ac:dyDescent="0.35">
      <c r="A2081" s="1">
        <v>44137</v>
      </c>
      <c r="B2081" t="s">
        <v>27</v>
      </c>
      <c r="C2081" s="2">
        <v>11168</v>
      </c>
      <c r="D2081">
        <f t="shared" si="74"/>
        <v>4.0479754052790859</v>
      </c>
      <c r="E2081">
        <f t="shared" si="73"/>
        <v>1.9933110188336656E-2</v>
      </c>
      <c r="F2081">
        <v>0</v>
      </c>
      <c r="G2081">
        <v>15.3</v>
      </c>
      <c r="H2081" s="3">
        <v>1184500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1</v>
      </c>
      <c r="P2081">
        <v>50</v>
      </c>
      <c r="Q2081">
        <v>1</v>
      </c>
      <c r="R2081">
        <v>0</v>
      </c>
      <c r="S2081">
        <f>'[1]Vægt-arket'!$B$12*'[1]Vægt-arket'!$B$13</f>
        <v>0.25</v>
      </c>
      <c r="T2081">
        <v>0</v>
      </c>
    </row>
    <row r="2082" spans="1:20" x14ac:dyDescent="0.35">
      <c r="A2082" s="1">
        <v>44138</v>
      </c>
      <c r="B2082" t="s">
        <v>27</v>
      </c>
      <c r="C2082" s="2">
        <v>11657</v>
      </c>
      <c r="D2082">
        <f t="shared" si="74"/>
        <v>4.0665867964706948</v>
      </c>
      <c r="E2082">
        <f t="shared" si="73"/>
        <v>1.8611391191608817E-2</v>
      </c>
      <c r="F2082">
        <v>1</v>
      </c>
      <c r="G2082">
        <v>11.1</v>
      </c>
      <c r="H2082" s="3">
        <v>1184500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1</v>
      </c>
      <c r="P2082">
        <v>50</v>
      </c>
      <c r="Q2082">
        <v>1</v>
      </c>
      <c r="R2082">
        <v>0</v>
      </c>
      <c r="S2082">
        <f>'[1]Vægt-arket'!$B$12*'[1]Vægt-arket'!$B$13</f>
        <v>0.25</v>
      </c>
      <c r="T2082">
        <v>0</v>
      </c>
    </row>
    <row r="2083" spans="1:20" x14ac:dyDescent="0.35">
      <c r="A2083" s="1">
        <v>44139</v>
      </c>
      <c r="B2083" t="s">
        <v>27</v>
      </c>
      <c r="C2083" s="2">
        <v>12219</v>
      </c>
      <c r="D2083">
        <f t="shared" si="74"/>
        <v>4.0870356648056605</v>
      </c>
      <c r="E2083">
        <f t="shared" si="73"/>
        <v>2.0448868334965731E-2</v>
      </c>
      <c r="F2083">
        <v>2</v>
      </c>
      <c r="G2083">
        <v>8.9</v>
      </c>
      <c r="H2083" s="3">
        <v>1184500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50</v>
      </c>
      <c r="Q2083">
        <v>1</v>
      </c>
      <c r="R2083">
        <v>0</v>
      </c>
      <c r="S2083">
        <f>'[1]Vægt-arket'!$B$12*'[1]Vægt-arket'!$B$13</f>
        <v>0.25</v>
      </c>
      <c r="T2083">
        <v>0</v>
      </c>
    </row>
    <row r="2084" spans="1:20" x14ac:dyDescent="0.35">
      <c r="A2084" s="1">
        <v>44140</v>
      </c>
      <c r="B2084" t="s">
        <v>27</v>
      </c>
      <c r="C2084" s="2">
        <v>12669</v>
      </c>
      <c r="D2084">
        <f t="shared" si="74"/>
        <v>4.1027423361445701</v>
      </c>
      <c r="E2084">
        <f t="shared" si="73"/>
        <v>1.5706671338909572E-2</v>
      </c>
      <c r="F2084">
        <v>3</v>
      </c>
      <c r="G2084">
        <v>9.6999999999999993</v>
      </c>
      <c r="H2084" s="3">
        <v>1184500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1</v>
      </c>
      <c r="P2084">
        <v>50</v>
      </c>
      <c r="Q2084">
        <v>1</v>
      </c>
      <c r="R2084">
        <v>0</v>
      </c>
      <c r="S2084">
        <f>'[1]Vægt-arket'!$B$12*'[1]Vægt-arket'!$B$13</f>
        <v>0.25</v>
      </c>
      <c r="T2084">
        <v>0</v>
      </c>
    </row>
    <row r="2085" spans="1:20" x14ac:dyDescent="0.35">
      <c r="A2085" s="1">
        <v>44141</v>
      </c>
      <c r="B2085" t="s">
        <v>27</v>
      </c>
      <c r="C2085" s="2">
        <v>13072</v>
      </c>
      <c r="D2085">
        <f t="shared" si="74"/>
        <v>4.1163420391883401</v>
      </c>
      <c r="E2085">
        <f t="shared" si="73"/>
        <v>1.3599703043770006E-2</v>
      </c>
      <c r="F2085">
        <v>4</v>
      </c>
      <c r="G2085">
        <v>11.2</v>
      </c>
      <c r="H2085" s="3">
        <v>1184500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</v>
      </c>
      <c r="P2085">
        <v>50</v>
      </c>
      <c r="Q2085">
        <v>1</v>
      </c>
      <c r="R2085">
        <v>0</v>
      </c>
      <c r="S2085">
        <f>'[1]Vægt-arket'!$B$12*'[1]Vægt-arket'!$B$13</f>
        <v>0.25</v>
      </c>
      <c r="T2085">
        <v>0</v>
      </c>
    </row>
    <row r="2086" spans="1:20" x14ac:dyDescent="0.35">
      <c r="A2086" s="1">
        <v>44142</v>
      </c>
      <c r="B2086" t="s">
        <v>27</v>
      </c>
      <c r="C2086" s="2">
        <v>13265</v>
      </c>
      <c r="D2086">
        <f t="shared" si="74"/>
        <v>4.1227072543183478</v>
      </c>
      <c r="E2086">
        <f t="shared" si="73"/>
        <v>6.365215130007762E-3</v>
      </c>
      <c r="F2086">
        <v>5</v>
      </c>
      <c r="G2086">
        <v>9</v>
      </c>
      <c r="H2086" s="3">
        <v>1184500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1</v>
      </c>
      <c r="P2086">
        <v>50</v>
      </c>
      <c r="Q2086">
        <v>1</v>
      </c>
      <c r="R2086">
        <v>0</v>
      </c>
      <c r="S2086">
        <f>'[1]Vægt-arket'!$B$12*'[1]Vægt-arket'!$B$13</f>
        <v>0.25</v>
      </c>
      <c r="T2086">
        <v>0</v>
      </c>
    </row>
    <row r="2087" spans="1:20" x14ac:dyDescent="0.35">
      <c r="A2087" s="1">
        <v>44143</v>
      </c>
      <c r="B2087" t="s">
        <v>27</v>
      </c>
      <c r="C2087" s="2">
        <v>13388</v>
      </c>
      <c r="D2087">
        <f t="shared" si="74"/>
        <v>4.1267157036857398</v>
      </c>
      <c r="E2087">
        <f t="shared" si="73"/>
        <v>4.0084493673919752E-3</v>
      </c>
      <c r="F2087">
        <v>6</v>
      </c>
      <c r="G2087">
        <v>6.8</v>
      </c>
      <c r="H2087" s="3">
        <v>1184500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50</v>
      </c>
      <c r="Q2087">
        <v>1</v>
      </c>
      <c r="R2087">
        <v>0</v>
      </c>
      <c r="S2087">
        <f>'[1]Vægt-arket'!$B$12*'[1]Vægt-arket'!$B$13</f>
        <v>0.25</v>
      </c>
      <c r="T2087">
        <v>0</v>
      </c>
    </row>
    <row r="2088" spans="1:20" x14ac:dyDescent="0.35">
      <c r="A2088" s="1">
        <v>44144</v>
      </c>
      <c r="B2088" t="s">
        <v>27</v>
      </c>
      <c r="C2088" s="2">
        <v>14813</v>
      </c>
      <c r="D2088">
        <f t="shared" si="74"/>
        <v>4.17064302283611</v>
      </c>
      <c r="E2088">
        <f t="shared" si="73"/>
        <v>4.3927319150370181E-2</v>
      </c>
      <c r="F2088">
        <v>0</v>
      </c>
      <c r="G2088">
        <v>8.8000000000000007</v>
      </c>
      <c r="H2088" s="3">
        <v>1184500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1</v>
      </c>
      <c r="P2088">
        <v>50</v>
      </c>
      <c r="Q2088">
        <v>1</v>
      </c>
      <c r="R2088">
        <v>0</v>
      </c>
      <c r="S2088">
        <f>'[1]Vægt-arket'!$B$12*'[1]Vægt-arket'!$B$13</f>
        <v>0.25</v>
      </c>
      <c r="T2088">
        <v>0</v>
      </c>
    </row>
    <row r="2089" spans="1:20" x14ac:dyDescent="0.35">
      <c r="A2089" s="1">
        <v>44145</v>
      </c>
      <c r="B2089" t="s">
        <v>27</v>
      </c>
      <c r="C2089" s="2">
        <v>15484</v>
      </c>
      <c r="D2089">
        <f t="shared" si="74"/>
        <v>4.1898831626469173</v>
      </c>
      <c r="E2089">
        <f t="shared" si="73"/>
        <v>1.92401398108073E-2</v>
      </c>
      <c r="F2089">
        <v>1</v>
      </c>
      <c r="G2089">
        <v>8.1999999999999993</v>
      </c>
      <c r="H2089" s="3">
        <v>1184500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1</v>
      </c>
      <c r="P2089">
        <v>50</v>
      </c>
      <c r="Q2089">
        <v>1</v>
      </c>
      <c r="R2089">
        <v>0</v>
      </c>
      <c r="S2089">
        <f>'[1]Vægt-arket'!$B$12*'[1]Vægt-arket'!$B$13</f>
        <v>0.25</v>
      </c>
      <c r="T2089">
        <v>0</v>
      </c>
    </row>
    <row r="2090" spans="1:20" x14ac:dyDescent="0.35">
      <c r="A2090" s="1">
        <v>44146</v>
      </c>
      <c r="B2090" t="s">
        <v>27</v>
      </c>
      <c r="C2090" s="2">
        <v>16076</v>
      </c>
      <c r="D2090">
        <f t="shared" si="74"/>
        <v>4.2061779975199975</v>
      </c>
      <c r="E2090">
        <f t="shared" si="73"/>
        <v>1.6294834873080255E-2</v>
      </c>
      <c r="F2090">
        <v>2</v>
      </c>
      <c r="G2090">
        <v>6.8</v>
      </c>
      <c r="H2090" s="3">
        <v>1184500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50</v>
      </c>
      <c r="Q2090">
        <v>1</v>
      </c>
      <c r="R2090">
        <v>0</v>
      </c>
      <c r="S2090">
        <f>'[1]Vægt-arket'!$B$12*'[1]Vægt-arket'!$B$13</f>
        <v>0.25</v>
      </c>
      <c r="T2090">
        <v>0</v>
      </c>
    </row>
    <row r="2091" spans="1:20" x14ac:dyDescent="0.35">
      <c r="A2091" s="1">
        <v>44147</v>
      </c>
      <c r="B2091" t="s">
        <v>27</v>
      </c>
      <c r="C2091" s="2">
        <v>16688</v>
      </c>
      <c r="D2091">
        <f t="shared" si="74"/>
        <v>4.222404291082456</v>
      </c>
      <c r="E2091">
        <f t="shared" si="73"/>
        <v>1.6226293562458416E-2</v>
      </c>
      <c r="F2091">
        <v>3</v>
      </c>
      <c r="G2091">
        <v>6.9</v>
      </c>
      <c r="H2091" s="3">
        <v>1184500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1</v>
      </c>
      <c r="P2091">
        <v>50</v>
      </c>
      <c r="Q2091">
        <v>1</v>
      </c>
      <c r="R2091">
        <v>0</v>
      </c>
      <c r="S2091">
        <f>'[1]Vægt-arket'!$B$12*'[1]Vægt-arket'!$B$13</f>
        <v>0.25</v>
      </c>
      <c r="T2091">
        <v>0</v>
      </c>
    </row>
    <row r="2092" spans="1:20" x14ac:dyDescent="0.35">
      <c r="A2092" s="1">
        <v>44148</v>
      </c>
      <c r="B2092" t="s">
        <v>27</v>
      </c>
      <c r="C2092" s="2">
        <v>17727</v>
      </c>
      <c r="D2092">
        <f t="shared" si="74"/>
        <v>4.2486352446993285</v>
      </c>
      <c r="E2092">
        <f t="shared" si="73"/>
        <v>2.6230953616872554E-2</v>
      </c>
      <c r="F2092">
        <v>4</v>
      </c>
      <c r="G2092">
        <v>7.7</v>
      </c>
      <c r="H2092" s="3">
        <v>1184500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50</v>
      </c>
      <c r="Q2092">
        <v>1</v>
      </c>
      <c r="R2092">
        <v>0</v>
      </c>
      <c r="S2092">
        <f>'[1]Vægt-arket'!$B$12*'[1]Vægt-arket'!$B$13</f>
        <v>0.25</v>
      </c>
      <c r="T2092">
        <v>0</v>
      </c>
    </row>
    <row r="2093" spans="1:20" x14ac:dyDescent="0.35">
      <c r="A2093" s="1">
        <v>44149</v>
      </c>
      <c r="B2093" t="s">
        <v>27</v>
      </c>
      <c r="C2093" s="2">
        <v>17814</v>
      </c>
      <c r="D2093">
        <f t="shared" si="74"/>
        <v>4.2507614479796887</v>
      </c>
      <c r="E2093">
        <f t="shared" si="73"/>
        <v>2.1262032803601727E-3</v>
      </c>
      <c r="F2093">
        <v>5</v>
      </c>
      <c r="G2093">
        <v>8.5</v>
      </c>
      <c r="H2093" s="3">
        <v>1184500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1</v>
      </c>
      <c r="P2093">
        <v>50</v>
      </c>
      <c r="Q2093">
        <v>1</v>
      </c>
      <c r="R2093">
        <v>0</v>
      </c>
      <c r="S2093">
        <f>'[1]Vægt-arket'!$B$12*'[1]Vægt-arket'!$B$13</f>
        <v>0.25</v>
      </c>
      <c r="T2093">
        <v>0</v>
      </c>
    </row>
    <row r="2094" spans="1:20" x14ac:dyDescent="0.35">
      <c r="A2094" s="1">
        <v>44150</v>
      </c>
      <c r="B2094" t="s">
        <v>27</v>
      </c>
      <c r="C2094" s="2">
        <v>17962</v>
      </c>
      <c r="D2094">
        <f t="shared" si="74"/>
        <v>4.254354692053167</v>
      </c>
      <c r="E2094">
        <f t="shared" si="73"/>
        <v>3.5932440734782745E-3</v>
      </c>
      <c r="F2094">
        <v>6</v>
      </c>
      <c r="G2094">
        <v>10</v>
      </c>
      <c r="H2094" s="3">
        <v>1184500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1</v>
      </c>
      <c r="P2094">
        <v>50</v>
      </c>
      <c r="Q2094">
        <v>1</v>
      </c>
      <c r="R2094">
        <v>0</v>
      </c>
      <c r="S2094">
        <f>'[1]Vægt-arket'!$B$12*'[1]Vægt-arket'!$B$13</f>
        <v>0.25</v>
      </c>
      <c r="T2094">
        <v>0</v>
      </c>
    </row>
    <row r="2095" spans="1:20" x14ac:dyDescent="0.35">
      <c r="A2095" s="1">
        <v>44151</v>
      </c>
      <c r="B2095" t="s">
        <v>27</v>
      </c>
      <c r="C2095" s="2">
        <v>18596</v>
      </c>
      <c r="D2095">
        <f t="shared" si="74"/>
        <v>4.2694195375110491</v>
      </c>
      <c r="E2095">
        <f t="shared" si="73"/>
        <v>1.5064845457882114E-2</v>
      </c>
      <c r="F2095">
        <v>0</v>
      </c>
      <c r="G2095">
        <v>9.9</v>
      </c>
      <c r="H2095" s="3">
        <v>1184500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</v>
      </c>
      <c r="P2095">
        <v>50</v>
      </c>
      <c r="Q2095">
        <v>1</v>
      </c>
      <c r="R2095">
        <v>0</v>
      </c>
      <c r="S2095">
        <f>'[1]Vægt-arket'!$B$12*'[1]Vægt-arket'!$B$13+'[1]Vægt-arket'!$B$11</f>
        <v>0.75</v>
      </c>
      <c r="T2095">
        <v>0</v>
      </c>
    </row>
    <row r="2096" spans="1:20" x14ac:dyDescent="0.35">
      <c r="A2096" s="1">
        <v>44152</v>
      </c>
      <c r="B2096" t="s">
        <v>27</v>
      </c>
      <c r="C2096" s="2">
        <v>19244</v>
      </c>
      <c r="D2096">
        <f t="shared" si="74"/>
        <v>4.2842953482305264</v>
      </c>
      <c r="E2096">
        <f t="shared" si="73"/>
        <v>1.48758107194773E-2</v>
      </c>
      <c r="F2096">
        <v>1</v>
      </c>
      <c r="G2096">
        <v>10.8</v>
      </c>
      <c r="H2096" s="3">
        <v>1184500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</v>
      </c>
      <c r="P2096">
        <v>50</v>
      </c>
      <c r="Q2096">
        <v>1</v>
      </c>
      <c r="R2096">
        <v>0</v>
      </c>
      <c r="S2096">
        <f>'[1]Vægt-arket'!$B$12*'[1]Vægt-arket'!$B$13+'[1]Vægt-arket'!$B$11</f>
        <v>0.75</v>
      </c>
      <c r="T2096">
        <v>0</v>
      </c>
    </row>
    <row r="2097" spans="1:20" x14ac:dyDescent="0.35">
      <c r="A2097" s="1">
        <v>44153</v>
      </c>
      <c r="B2097" t="s">
        <v>27</v>
      </c>
      <c r="C2097" s="2">
        <v>19875</v>
      </c>
      <c r="D2097">
        <f t="shared" si="74"/>
        <v>4.298307137328508</v>
      </c>
      <c r="E2097">
        <f t="shared" si="73"/>
        <v>1.401178909798162E-2</v>
      </c>
      <c r="F2097">
        <v>2</v>
      </c>
      <c r="G2097">
        <v>11.2</v>
      </c>
      <c r="H2097" s="3">
        <v>1184500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1</v>
      </c>
      <c r="P2097">
        <v>50</v>
      </c>
      <c r="Q2097">
        <v>1</v>
      </c>
      <c r="R2097">
        <v>0</v>
      </c>
      <c r="S2097">
        <f>'[1]Vægt-arket'!$B$12*'[1]Vægt-arket'!$B$13+'[1]Vægt-arket'!$B$11</f>
        <v>0.75</v>
      </c>
      <c r="T2097">
        <v>0</v>
      </c>
    </row>
    <row r="2098" spans="1:20" x14ac:dyDescent="0.35">
      <c r="A2098" s="1">
        <v>44154</v>
      </c>
      <c r="B2098" t="s">
        <v>27</v>
      </c>
      <c r="C2098" s="2">
        <v>21044</v>
      </c>
      <c r="D2098">
        <f t="shared" si="74"/>
        <v>4.3231282931251211</v>
      </c>
      <c r="E2098">
        <f t="shared" si="73"/>
        <v>2.4821155796613148E-2</v>
      </c>
      <c r="F2098">
        <v>3</v>
      </c>
      <c r="G2098">
        <v>7.7</v>
      </c>
      <c r="H2098" s="3">
        <v>1184500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</v>
      </c>
      <c r="P2098">
        <v>50</v>
      </c>
      <c r="Q2098">
        <v>1</v>
      </c>
      <c r="R2098">
        <v>0</v>
      </c>
      <c r="S2098">
        <f>'[1]Vægt-arket'!$B$12*'[1]Vægt-arket'!$B$13+'[1]Vægt-arket'!$B$11</f>
        <v>0.75</v>
      </c>
      <c r="T2098">
        <v>0</v>
      </c>
    </row>
    <row r="2099" spans="1:20" x14ac:dyDescent="0.35">
      <c r="A2099" s="1">
        <v>44155</v>
      </c>
      <c r="B2099" t="s">
        <v>27</v>
      </c>
      <c r="C2099" s="2">
        <v>21545</v>
      </c>
      <c r="D2099">
        <f t="shared" si="74"/>
        <v>4.3333464984243868</v>
      </c>
      <c r="E2099">
        <f t="shared" si="73"/>
        <v>1.0218205299265648E-2</v>
      </c>
      <c r="F2099">
        <v>4</v>
      </c>
      <c r="G2099">
        <v>2.1</v>
      </c>
      <c r="H2099" s="3">
        <v>1184500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f>'[1]Vægt-arket'!$B$5*'[1]Vægt-arket'!$B$8</f>
        <v>0.15</v>
      </c>
      <c r="O2099">
        <v>1</v>
      </c>
      <c r="P2099">
        <v>50</v>
      </c>
      <c r="Q2099">
        <v>1</v>
      </c>
      <c r="R2099">
        <v>0</v>
      </c>
      <c r="S2099">
        <f>'[1]Vægt-arket'!$B$12*'[1]Vægt-arket'!$B$13+'[1]Vægt-arket'!$B$11</f>
        <v>0.75</v>
      </c>
      <c r="T2099">
        <v>0</v>
      </c>
    </row>
    <row r="2100" spans="1:20" x14ac:dyDescent="0.35">
      <c r="A2100" s="1">
        <v>44156</v>
      </c>
      <c r="B2100" t="s">
        <v>27</v>
      </c>
      <c r="C2100" s="2">
        <v>21925</v>
      </c>
      <c r="D2100">
        <f t="shared" si="74"/>
        <v>4.3409396020380777</v>
      </c>
      <c r="E2100">
        <f t="shared" si="73"/>
        <v>7.5931036136909213E-3</v>
      </c>
      <c r="F2100">
        <v>5</v>
      </c>
      <c r="G2100">
        <v>6.6</v>
      </c>
      <c r="H2100" s="3">
        <v>1184500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f>'[1]Vægt-arket'!$B$5*'[1]Vægt-arket'!$B$8</f>
        <v>0.15</v>
      </c>
      <c r="O2100">
        <v>1</v>
      </c>
      <c r="P2100">
        <v>50</v>
      </c>
      <c r="Q2100">
        <v>1</v>
      </c>
      <c r="R2100">
        <v>0</v>
      </c>
      <c r="S2100">
        <f>'[1]Vægt-arket'!$B$12*'[1]Vægt-arket'!$B$13+'[1]Vægt-arket'!$B$11</f>
        <v>0.75</v>
      </c>
      <c r="T2100">
        <v>0</v>
      </c>
    </row>
    <row r="2101" spans="1:20" x14ac:dyDescent="0.35">
      <c r="A2101" s="1">
        <v>44157</v>
      </c>
      <c r="B2101" t="s">
        <v>27</v>
      </c>
      <c r="C2101" s="2">
        <v>22298</v>
      </c>
      <c r="D2101">
        <f t="shared" si="74"/>
        <v>4.3482659111236623</v>
      </c>
      <c r="E2101">
        <f t="shared" si="73"/>
        <v>7.3263090855846258E-3</v>
      </c>
      <c r="F2101">
        <v>6</v>
      </c>
      <c r="G2101">
        <v>8.5</v>
      </c>
      <c r="H2101" s="3">
        <v>1184500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f>'[1]Vægt-arket'!$B$5*'[1]Vægt-arket'!$B$8</f>
        <v>0.15</v>
      </c>
      <c r="O2101">
        <v>1</v>
      </c>
      <c r="P2101">
        <v>50</v>
      </c>
      <c r="Q2101">
        <v>1</v>
      </c>
      <c r="R2101">
        <v>0</v>
      </c>
      <c r="S2101">
        <f>'[1]Vægt-arket'!$B$12*'[1]Vægt-arket'!$B$13+'[1]Vægt-arket'!$B$11</f>
        <v>0.75</v>
      </c>
      <c r="T2101">
        <v>0</v>
      </c>
    </row>
    <row r="2102" spans="1:20" x14ac:dyDescent="0.35">
      <c r="A2102" s="1">
        <v>44158</v>
      </c>
      <c r="B2102" t="s">
        <v>27</v>
      </c>
      <c r="C2102" s="2">
        <v>23257</v>
      </c>
      <c r="D2102">
        <f t="shared" si="74"/>
        <v>4.3665536928742101</v>
      </c>
      <c r="E2102">
        <f t="shared" si="73"/>
        <v>1.8287781750547794E-2</v>
      </c>
      <c r="F2102">
        <v>0</v>
      </c>
      <c r="G2102">
        <v>7.3</v>
      </c>
      <c r="H2102" s="3">
        <v>1184500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f>'[1]Vægt-arket'!$B$5*'[1]Vægt-arket'!$B$8</f>
        <v>0.15</v>
      </c>
      <c r="O2102">
        <v>1</v>
      </c>
      <c r="P2102">
        <v>50</v>
      </c>
      <c r="Q2102">
        <v>1</v>
      </c>
      <c r="R2102">
        <v>0</v>
      </c>
      <c r="S2102">
        <f>'[1]Vægt-arket'!$B$12*'[1]Vægt-arket'!$B$13+'[1]Vægt-arket'!$B$11</f>
        <v>0.75</v>
      </c>
      <c r="T2102">
        <v>0</v>
      </c>
    </row>
    <row r="2103" spans="1:20" x14ac:dyDescent="0.35">
      <c r="A2103" s="1">
        <v>44159</v>
      </c>
      <c r="B2103" t="s">
        <v>27</v>
      </c>
      <c r="C2103" s="2">
        <v>24223</v>
      </c>
      <c r="D2103">
        <f t="shared" si="74"/>
        <v>4.384227929177051</v>
      </c>
      <c r="E2103">
        <f t="shared" si="73"/>
        <v>1.7674236302840818E-2</v>
      </c>
      <c r="F2103">
        <v>1</v>
      </c>
      <c r="G2103">
        <v>8</v>
      </c>
      <c r="H2103" s="3">
        <v>1184500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f>'[1]Vægt-arket'!$B$5*'[1]Vægt-arket'!$B$8</f>
        <v>0.15</v>
      </c>
      <c r="O2103">
        <v>1</v>
      </c>
      <c r="P2103">
        <v>8</v>
      </c>
      <c r="Q2103">
        <v>1</v>
      </c>
      <c r="R2103">
        <v>0</v>
      </c>
      <c r="S2103">
        <f>'[1]Vægt-arket'!$B$12*'[1]Vægt-arket'!$B$13+'[1]Vægt-arket'!$B$11</f>
        <v>0.75</v>
      </c>
      <c r="T2103">
        <v>0</v>
      </c>
    </row>
    <row r="2104" spans="1:20" x14ac:dyDescent="0.35">
      <c r="A2104" s="1">
        <v>44160</v>
      </c>
      <c r="B2104" t="s">
        <v>27</v>
      </c>
      <c r="C2104" s="2">
        <v>25200</v>
      </c>
      <c r="D2104">
        <f t="shared" si="74"/>
        <v>4.4014005407815437</v>
      </c>
      <c r="E2104">
        <f t="shared" si="73"/>
        <v>1.7172611604492793E-2</v>
      </c>
      <c r="F2104">
        <v>2</v>
      </c>
      <c r="G2104">
        <v>6.1</v>
      </c>
      <c r="H2104" s="3">
        <v>1184500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f>'[1]Vægt-arket'!$B$5*'[1]Vægt-arket'!$B$8</f>
        <v>0.15</v>
      </c>
      <c r="O2104">
        <v>1</v>
      </c>
      <c r="P2104">
        <v>8</v>
      </c>
      <c r="Q2104">
        <v>1</v>
      </c>
      <c r="R2104">
        <v>0</v>
      </c>
      <c r="S2104">
        <f>'[1]Vægt-arket'!$B$12*'[1]Vægt-arket'!$B$13+'[1]Vægt-arket'!$B$11</f>
        <v>0.75</v>
      </c>
      <c r="T2104">
        <v>0</v>
      </c>
    </row>
    <row r="2105" spans="1:20" x14ac:dyDescent="0.35">
      <c r="A2105" s="1">
        <v>44161</v>
      </c>
      <c r="B2105" t="s">
        <v>27</v>
      </c>
      <c r="C2105" s="2">
        <v>25884</v>
      </c>
      <c r="D2105">
        <f t="shared" si="74"/>
        <v>4.4130313911501702</v>
      </c>
      <c r="E2105">
        <f t="shared" si="73"/>
        <v>1.1630850368626433E-2</v>
      </c>
      <c r="F2105">
        <v>3</v>
      </c>
      <c r="G2105">
        <v>7.2</v>
      </c>
      <c r="H2105" s="3">
        <v>1184500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f>'[1]Vægt-arket'!$B$5*'[1]Vægt-arket'!$B$8</f>
        <v>0.15</v>
      </c>
      <c r="O2105">
        <v>1</v>
      </c>
      <c r="P2105">
        <v>8</v>
      </c>
      <c r="Q2105">
        <v>1</v>
      </c>
      <c r="R2105">
        <v>0</v>
      </c>
      <c r="S2105">
        <f>'[1]Vægt-arket'!$B$12*'[1]Vægt-arket'!$B$13+'[1]Vægt-arket'!$B$11</f>
        <v>0.75</v>
      </c>
      <c r="T2105">
        <v>0</v>
      </c>
    </row>
    <row r="2106" spans="1:20" x14ac:dyDescent="0.35">
      <c r="A2106" s="1">
        <v>44162</v>
      </c>
      <c r="B2106" t="s">
        <v>27</v>
      </c>
      <c r="C2106" s="2">
        <v>27259</v>
      </c>
      <c r="D2106">
        <f t="shared" si="74"/>
        <v>4.4355099196406984</v>
      </c>
      <c r="E2106">
        <f t="shared" si="73"/>
        <v>2.2478528490528227E-2</v>
      </c>
      <c r="F2106">
        <v>4</v>
      </c>
      <c r="G2106">
        <v>0.7</v>
      </c>
      <c r="H2106" s="3">
        <v>1184500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f>'[1]Vægt-arket'!$B$5*'[1]Vægt-arket'!$B$8</f>
        <v>0.15</v>
      </c>
      <c r="O2106">
        <v>1</v>
      </c>
      <c r="P2106">
        <v>8</v>
      </c>
      <c r="Q2106">
        <v>1</v>
      </c>
      <c r="R2106">
        <v>0</v>
      </c>
      <c r="S2106">
        <f>'[1]Vægt-arket'!$B$12*'[1]Vægt-arket'!$B$13+'[1]Vægt-arket'!$B$11</f>
        <v>0.75</v>
      </c>
      <c r="T2106">
        <v>0</v>
      </c>
    </row>
    <row r="2107" spans="1:20" x14ac:dyDescent="0.35">
      <c r="A2107" s="1">
        <v>44163</v>
      </c>
      <c r="B2107" t="s">
        <v>27</v>
      </c>
      <c r="C2107" s="2">
        <v>27636</v>
      </c>
      <c r="D2107">
        <f t="shared" si="74"/>
        <v>4.441475184011856</v>
      </c>
      <c r="E2107">
        <f t="shared" ref="E2107:E2136" si="75">D2107-D2106</f>
        <v>5.9652643711576303E-3</v>
      </c>
      <c r="F2107">
        <v>5</v>
      </c>
      <c r="G2107">
        <v>0.1</v>
      </c>
      <c r="H2107" s="3">
        <v>1184500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f>'[1]Vægt-arket'!$B$5*'[1]Vægt-arket'!$B$8</f>
        <v>0.15</v>
      </c>
      <c r="O2107">
        <v>1</v>
      </c>
      <c r="P2107">
        <v>8</v>
      </c>
      <c r="Q2107">
        <v>1</v>
      </c>
      <c r="R2107">
        <v>0</v>
      </c>
      <c r="S2107">
        <f>'[1]Vægt-arket'!$B$12*'[1]Vægt-arket'!$B$13+'[1]Vægt-arket'!$B$11</f>
        <v>0.75</v>
      </c>
      <c r="T2107">
        <v>0</v>
      </c>
    </row>
    <row r="2108" spans="1:20" x14ac:dyDescent="0.35">
      <c r="A2108" s="1">
        <v>44164</v>
      </c>
      <c r="B2108" t="s">
        <v>27</v>
      </c>
      <c r="C2108" s="2">
        <v>27992</v>
      </c>
      <c r="D2108">
        <f t="shared" si="74"/>
        <v>4.4470339294748502</v>
      </c>
      <c r="E2108">
        <f t="shared" si="75"/>
        <v>5.5587454629941746E-3</v>
      </c>
      <c r="F2108">
        <v>6</v>
      </c>
      <c r="G2108">
        <v>0.6</v>
      </c>
      <c r="H2108" s="3">
        <v>1184500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f>'[1]Vægt-arket'!$B$5*'[1]Vægt-arket'!$B$8</f>
        <v>0.15</v>
      </c>
      <c r="O2108">
        <v>1</v>
      </c>
      <c r="P2108">
        <v>8</v>
      </c>
      <c r="Q2108">
        <v>1</v>
      </c>
      <c r="R2108">
        <v>0</v>
      </c>
      <c r="S2108">
        <f>'[1]Vægt-arket'!$B$12*'[1]Vægt-arket'!$B$13+'[1]Vægt-arket'!$B$11</f>
        <v>0.75</v>
      </c>
      <c r="T2108">
        <v>0</v>
      </c>
    </row>
    <row r="2109" spans="1:20" x14ac:dyDescent="0.35">
      <c r="A2109" s="1">
        <v>44165</v>
      </c>
      <c r="B2109" t="s">
        <v>27</v>
      </c>
      <c r="C2109" s="2">
        <v>28755</v>
      </c>
      <c r="D2109">
        <f t="shared" si="74"/>
        <v>4.4587133719337437</v>
      </c>
      <c r="E2109">
        <f t="shared" si="75"/>
        <v>1.1679442458893519E-2</v>
      </c>
      <c r="F2109">
        <v>0</v>
      </c>
      <c r="G2109">
        <v>0.7</v>
      </c>
      <c r="H2109" s="3">
        <v>1184500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f>'[1]Vægt-arket'!$B$5*'[1]Vægt-arket'!$B$8</f>
        <v>0.15</v>
      </c>
      <c r="O2109">
        <v>1</v>
      </c>
      <c r="P2109">
        <v>8</v>
      </c>
      <c r="Q2109">
        <v>1</v>
      </c>
      <c r="R2109">
        <v>0</v>
      </c>
      <c r="S2109">
        <f>'[1]Vægt-arket'!$B$12*'[1]Vægt-arket'!$B$13+'[1]Vægt-arket'!$B$11</f>
        <v>0.75</v>
      </c>
      <c r="T2109">
        <v>0</v>
      </c>
    </row>
    <row r="2110" spans="1:20" x14ac:dyDescent="0.35">
      <c r="A2110" s="1">
        <v>44166</v>
      </c>
      <c r="B2110" t="s">
        <v>27</v>
      </c>
      <c r="C2110" s="2">
        <v>29588</v>
      </c>
      <c r="D2110">
        <f t="shared" si="74"/>
        <v>4.4711156100298703</v>
      </c>
      <c r="E2110">
        <f t="shared" si="75"/>
        <v>1.2402238096126617E-2</v>
      </c>
      <c r="F2110">
        <v>1</v>
      </c>
      <c r="G2110">
        <v>3.9</v>
      </c>
      <c r="H2110" s="3">
        <v>1184500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f>'[1]Vægt-arket'!$B$5*'[1]Vægt-arket'!$B$8</f>
        <v>0.15</v>
      </c>
      <c r="O2110">
        <v>1</v>
      </c>
      <c r="P2110">
        <v>8</v>
      </c>
      <c r="Q2110">
        <v>1</v>
      </c>
      <c r="R2110">
        <v>0</v>
      </c>
      <c r="S2110">
        <f>'[1]Vægt-arket'!$B$12*'[1]Vægt-arket'!$B$13+'[1]Vægt-arket'!$B$11</f>
        <v>0.75</v>
      </c>
      <c r="T2110">
        <v>0</v>
      </c>
    </row>
    <row r="2111" spans="1:20" x14ac:dyDescent="0.35">
      <c r="A2111" s="1">
        <v>44167</v>
      </c>
      <c r="B2111" t="s">
        <v>27</v>
      </c>
      <c r="C2111" s="2">
        <v>30619</v>
      </c>
      <c r="D2111">
        <f t="shared" si="74"/>
        <v>4.4859910027706764</v>
      </c>
      <c r="E2111">
        <f t="shared" si="75"/>
        <v>1.487539274080607E-2</v>
      </c>
      <c r="F2111">
        <v>2</v>
      </c>
      <c r="G2111">
        <v>3.6</v>
      </c>
      <c r="H2111" s="3">
        <v>1184500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f>'[1]Vægt-arket'!$B$5*'[1]Vægt-arket'!$B$8</f>
        <v>0.15</v>
      </c>
      <c r="O2111">
        <v>1</v>
      </c>
      <c r="P2111">
        <v>8</v>
      </c>
      <c r="Q2111">
        <v>1</v>
      </c>
      <c r="R2111">
        <v>0</v>
      </c>
      <c r="S2111">
        <f>'[1]Vægt-arket'!$B$12*'[1]Vægt-arket'!$B$13+'[1]Vægt-arket'!$B$11</f>
        <v>0.75</v>
      </c>
      <c r="T2111">
        <v>0</v>
      </c>
    </row>
    <row r="2112" spans="1:20" x14ac:dyDescent="0.35">
      <c r="A2112" s="1">
        <v>44168</v>
      </c>
      <c r="B2112" t="s">
        <v>27</v>
      </c>
      <c r="C2112" s="2">
        <v>32243</v>
      </c>
      <c r="D2112">
        <f t="shared" si="74"/>
        <v>4.5084354432705052</v>
      </c>
      <c r="E2112">
        <f t="shared" si="75"/>
        <v>2.2444440499828744E-2</v>
      </c>
      <c r="F2112">
        <v>3</v>
      </c>
      <c r="G2112">
        <v>1.3</v>
      </c>
      <c r="H2112" s="3">
        <v>1184500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f>'[1]Vægt-arket'!$B$5*'[1]Vægt-arket'!$B$8</f>
        <v>0.15</v>
      </c>
      <c r="O2112">
        <v>1</v>
      </c>
      <c r="P2112">
        <v>8</v>
      </c>
      <c r="Q2112">
        <v>1</v>
      </c>
      <c r="R2112">
        <v>0</v>
      </c>
      <c r="S2112">
        <f>'[1]Vægt-arket'!$B$12*'[1]Vægt-arket'!$B$13+'[1]Vægt-arket'!$B$11</f>
        <v>0.75</v>
      </c>
      <c r="T2112">
        <v>0</v>
      </c>
    </row>
    <row r="2113" spans="1:20" x14ac:dyDescent="0.35">
      <c r="A2113" s="1">
        <v>44169</v>
      </c>
      <c r="B2113" t="s">
        <v>27</v>
      </c>
      <c r="C2113" s="2">
        <v>34477</v>
      </c>
      <c r="D2113">
        <f t="shared" si="74"/>
        <v>4.5375294688658725</v>
      </c>
      <c r="E2113">
        <f t="shared" si="75"/>
        <v>2.9094025595367334E-2</v>
      </c>
      <c r="F2113">
        <v>4</v>
      </c>
      <c r="G2113">
        <v>3.6</v>
      </c>
      <c r="H2113" s="3">
        <v>1184500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f>'[1]Vægt-arket'!$B$5*'[1]Vægt-arket'!$B$8</f>
        <v>0.15</v>
      </c>
      <c r="O2113">
        <v>1</v>
      </c>
      <c r="P2113">
        <v>8</v>
      </c>
      <c r="Q2113">
        <v>1</v>
      </c>
      <c r="R2113">
        <v>0</v>
      </c>
      <c r="S2113">
        <f>'[1]Vægt-arket'!$B$12*'[1]Vægt-arket'!$B$13+'[1]Vægt-arket'!$B$11</f>
        <v>0.75</v>
      </c>
      <c r="T2113">
        <v>0</v>
      </c>
    </row>
    <row r="2114" spans="1:20" x14ac:dyDescent="0.35">
      <c r="A2114" s="1">
        <v>44170</v>
      </c>
      <c r="B2114" t="s">
        <v>27</v>
      </c>
      <c r="C2114" s="2">
        <v>35034</v>
      </c>
      <c r="D2114">
        <f t="shared" si="74"/>
        <v>4.5444897256349313</v>
      </c>
      <c r="E2114">
        <f t="shared" si="75"/>
        <v>6.9602567690587591E-3</v>
      </c>
      <c r="F2114">
        <v>5</v>
      </c>
      <c r="G2114">
        <v>5.5</v>
      </c>
      <c r="H2114" s="3">
        <v>1184500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f>'[1]Vægt-arket'!$B$5*'[1]Vægt-arket'!$B$8</f>
        <v>0.15</v>
      </c>
      <c r="O2114">
        <v>1</v>
      </c>
      <c r="P2114">
        <v>8</v>
      </c>
      <c r="Q2114">
        <v>1</v>
      </c>
      <c r="R2114">
        <v>0</v>
      </c>
      <c r="S2114">
        <f>'[1]Vægt-arket'!$B$12*'[1]Vægt-arket'!$B$13+'[1]Vægt-arket'!$B$11</f>
        <v>0.75</v>
      </c>
      <c r="T2114">
        <v>0</v>
      </c>
    </row>
    <row r="2115" spans="1:20" x14ac:dyDescent="0.35">
      <c r="A2115" s="1">
        <v>44171</v>
      </c>
      <c r="B2115" t="s">
        <v>27</v>
      </c>
      <c r="C2115" s="2">
        <v>35241</v>
      </c>
      <c r="D2115">
        <f t="shared" ref="D2115:D2136" si="76">LOG(C2115)</f>
        <v>4.5470482234721343</v>
      </c>
      <c r="E2115">
        <f t="shared" si="75"/>
        <v>2.5584978372030776E-3</v>
      </c>
      <c r="F2115">
        <v>6</v>
      </c>
      <c r="G2115">
        <v>6</v>
      </c>
      <c r="H2115" s="3">
        <v>1184500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f>'[1]Vægt-arket'!$B$5*'[1]Vægt-arket'!$B$8</f>
        <v>0.15</v>
      </c>
      <c r="O2115">
        <v>1</v>
      </c>
      <c r="P2115">
        <v>8</v>
      </c>
      <c r="Q2115">
        <v>1</v>
      </c>
      <c r="R2115">
        <v>0</v>
      </c>
      <c r="S2115">
        <f>'[1]Vægt-arket'!$B$12*'[1]Vægt-arket'!$B$13+'[1]Vægt-arket'!$B$11</f>
        <v>0.75</v>
      </c>
      <c r="T2115">
        <v>0</v>
      </c>
    </row>
    <row r="2116" spans="1:20" x14ac:dyDescent="0.35">
      <c r="A2116" s="1">
        <v>44172</v>
      </c>
      <c r="B2116" t="s">
        <v>27</v>
      </c>
      <c r="C2116" s="2">
        <v>36484</v>
      </c>
      <c r="D2116">
        <f t="shared" si="76"/>
        <v>4.5621024470548042</v>
      </c>
      <c r="E2116">
        <f t="shared" si="75"/>
        <v>1.5054223582669835E-2</v>
      </c>
      <c r="F2116">
        <v>0</v>
      </c>
      <c r="G2116">
        <v>6.5</v>
      </c>
      <c r="H2116" s="3">
        <v>1184500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f>'[1]Vægt-arket'!$B$5*'[1]Vægt-arket'!$B$8</f>
        <v>0.15</v>
      </c>
      <c r="O2116">
        <v>1</v>
      </c>
      <c r="P2116">
        <v>8</v>
      </c>
      <c r="Q2116">
        <v>1</v>
      </c>
      <c r="R2116">
        <v>0</v>
      </c>
      <c r="S2116">
        <f>'[1]Vægt-arket'!$B$12*'[1]Vægt-arket'!$B$13+'[1]Vægt-arket'!$B$11</f>
        <v>0.75</v>
      </c>
      <c r="T2116">
        <v>0</v>
      </c>
    </row>
    <row r="2117" spans="1:20" x14ac:dyDescent="0.35">
      <c r="A2117" s="1">
        <v>44173</v>
      </c>
      <c r="B2117" t="s">
        <v>27</v>
      </c>
      <c r="C2117" s="2">
        <v>37930</v>
      </c>
      <c r="D2117">
        <f t="shared" si="76"/>
        <v>4.5789828427027901</v>
      </c>
      <c r="E2117">
        <f t="shared" si="75"/>
        <v>1.6880395647985935E-2</v>
      </c>
      <c r="F2117">
        <v>1</v>
      </c>
      <c r="G2117">
        <v>5.5</v>
      </c>
      <c r="H2117" s="3">
        <v>1184500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f>'[1]Vægt-arket'!$B$5*'[1]Vægt-arket'!$B$8</f>
        <v>0.15</v>
      </c>
      <c r="O2117">
        <v>1</v>
      </c>
      <c r="P2117">
        <v>8</v>
      </c>
      <c r="Q2117">
        <v>1</v>
      </c>
      <c r="R2117">
        <v>0</v>
      </c>
      <c r="S2117">
        <f>'[1]Vægt-arket'!$B$12*'[1]Vægt-arket'!$B$13+'[1]Vægt-arket'!$B$11</f>
        <v>0.75</v>
      </c>
      <c r="T2117">
        <v>0</v>
      </c>
    </row>
    <row r="2118" spans="1:20" x14ac:dyDescent="0.35">
      <c r="A2118" s="1">
        <v>44174</v>
      </c>
      <c r="B2118" t="s">
        <v>27</v>
      </c>
      <c r="C2118" s="2">
        <v>39302</v>
      </c>
      <c r="D2118">
        <f t="shared" si="76"/>
        <v>4.5944146513134179</v>
      </c>
      <c r="E2118">
        <f t="shared" si="75"/>
        <v>1.5431808610627762E-2</v>
      </c>
      <c r="F2118">
        <v>2</v>
      </c>
      <c r="G2118">
        <v>4.3</v>
      </c>
      <c r="H2118" s="3">
        <v>1184500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f>'[1]Vægt-arket'!$B$5*'[1]Vægt-arket'!$B$8</f>
        <v>0.15</v>
      </c>
      <c r="O2118">
        <v>1</v>
      </c>
      <c r="P2118">
        <v>8</v>
      </c>
      <c r="Q2118">
        <v>1</v>
      </c>
      <c r="R2118">
        <v>0</v>
      </c>
      <c r="S2118">
        <f>'[1]Vægt-arket'!$B$12*'[1]Vægt-arket'!$B$13+'[1]Vægt-arket'!$B$11</f>
        <v>0.75</v>
      </c>
      <c r="T2118">
        <v>0</v>
      </c>
    </row>
    <row r="2119" spans="1:20" x14ac:dyDescent="0.35">
      <c r="A2119" s="1">
        <v>44175</v>
      </c>
      <c r="B2119" t="s">
        <v>27</v>
      </c>
      <c r="C2119" s="2">
        <v>40578</v>
      </c>
      <c r="D2119">
        <f t="shared" si="76"/>
        <v>4.6082906378089863</v>
      </c>
      <c r="E2119">
        <f t="shared" si="75"/>
        <v>1.3875986495568426E-2</v>
      </c>
      <c r="F2119">
        <v>3</v>
      </c>
      <c r="G2119">
        <v>3</v>
      </c>
      <c r="H2119" s="3">
        <v>1184500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f>'[1]Vægt-arket'!$B$5*'[1]Vægt-arket'!$B$8</f>
        <v>0.15</v>
      </c>
      <c r="O2119">
        <v>1</v>
      </c>
      <c r="P2119">
        <v>8</v>
      </c>
      <c r="Q2119">
        <v>1</v>
      </c>
      <c r="R2119">
        <v>0</v>
      </c>
      <c r="S2119">
        <f>'[1]Vægt-arket'!$B$12*'[1]Vægt-arket'!$B$13+'[1]Vægt-arket'!$B$11</f>
        <v>0.75</v>
      </c>
      <c r="T2119">
        <v>0</v>
      </c>
    </row>
    <row r="2120" spans="1:20" x14ac:dyDescent="0.35">
      <c r="A2120" s="1">
        <v>44176</v>
      </c>
      <c r="B2120" t="s">
        <v>27</v>
      </c>
      <c r="C2120" s="2">
        <v>41963</v>
      </c>
      <c r="D2120">
        <f t="shared" si="76"/>
        <v>4.622866529017994</v>
      </c>
      <c r="E2120">
        <f t="shared" si="75"/>
        <v>1.4575891209007708E-2</v>
      </c>
      <c r="F2120">
        <v>4</v>
      </c>
      <c r="G2120">
        <v>1.6</v>
      </c>
      <c r="H2120" s="3">
        <v>1184500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f>'[1]Vægt-arket'!$B$5*'[1]Vægt-arket'!$B$8</f>
        <v>0.15</v>
      </c>
      <c r="O2120">
        <v>1</v>
      </c>
      <c r="P2120">
        <v>8</v>
      </c>
      <c r="Q2120">
        <v>1</v>
      </c>
      <c r="R2120">
        <v>0</v>
      </c>
      <c r="S2120">
        <f>'[1]Vægt-arket'!$B$12*'[1]Vægt-arket'!$B$13+'[1]Vægt-arket'!$B$11</f>
        <v>0.75</v>
      </c>
      <c r="T2120">
        <v>0</v>
      </c>
    </row>
    <row r="2121" spans="1:20" x14ac:dyDescent="0.35">
      <c r="A2121" s="1">
        <v>44177</v>
      </c>
      <c r="B2121" t="s">
        <v>27</v>
      </c>
      <c r="C2121" s="2">
        <v>43956</v>
      </c>
      <c r="D2121">
        <f t="shared" si="76"/>
        <v>4.6430181647121698</v>
      </c>
      <c r="E2121">
        <f t="shared" si="75"/>
        <v>2.0151635694175773E-2</v>
      </c>
      <c r="F2121">
        <v>5</v>
      </c>
      <c r="G2121">
        <v>4.3</v>
      </c>
      <c r="H2121" s="3">
        <v>1184500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f>'[1]Vægt-arket'!$B$5*'[1]Vægt-arket'!$B$8</f>
        <v>0.15</v>
      </c>
      <c r="O2121">
        <v>1</v>
      </c>
      <c r="P2121">
        <v>8</v>
      </c>
      <c r="Q2121">
        <v>1</v>
      </c>
      <c r="R2121">
        <v>0</v>
      </c>
      <c r="S2121">
        <f>'[1]Vægt-arket'!$B$12*'[1]Vægt-arket'!$B$13+'[1]Vægt-arket'!$B$11</f>
        <v>0.75</v>
      </c>
      <c r="T2121">
        <v>0</v>
      </c>
    </row>
    <row r="2122" spans="1:20" x14ac:dyDescent="0.35">
      <c r="A2122" s="1">
        <v>44178</v>
      </c>
      <c r="B2122" t="s">
        <v>27</v>
      </c>
      <c r="C2122" s="2">
        <v>44402</v>
      </c>
      <c r="D2122">
        <f t="shared" si="76"/>
        <v>4.6474025324885293</v>
      </c>
      <c r="E2122">
        <f t="shared" si="75"/>
        <v>4.3843677763595323E-3</v>
      </c>
      <c r="F2122">
        <v>6</v>
      </c>
      <c r="G2122">
        <v>3.4</v>
      </c>
      <c r="H2122" s="3">
        <v>1184500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f>'[1]Vægt-arket'!$B$5*'[1]Vægt-arket'!$B$8</f>
        <v>0.15</v>
      </c>
      <c r="O2122">
        <v>1</v>
      </c>
      <c r="P2122">
        <v>8</v>
      </c>
      <c r="Q2122">
        <v>1</v>
      </c>
      <c r="R2122">
        <v>0</v>
      </c>
      <c r="S2122">
        <f>'[1]Vægt-arket'!$B$12*'[1]Vægt-arket'!$B$13+'[1]Vægt-arket'!$B$11</f>
        <v>0.75</v>
      </c>
      <c r="T2122">
        <v>0</v>
      </c>
    </row>
    <row r="2123" spans="1:20" x14ac:dyDescent="0.35">
      <c r="A2123" s="1">
        <v>44179</v>
      </c>
      <c r="B2123" t="s">
        <v>27</v>
      </c>
      <c r="C2123" s="2">
        <v>45153</v>
      </c>
      <c r="D2123">
        <f t="shared" si="76"/>
        <v>4.6546866104670768</v>
      </c>
      <c r="E2123">
        <f t="shared" si="75"/>
        <v>7.2840779785474652E-3</v>
      </c>
      <c r="F2123">
        <v>0</v>
      </c>
      <c r="G2123">
        <v>4.3</v>
      </c>
      <c r="H2123" s="3">
        <v>1184500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f>'[1]Vægt-arket'!$B$5*'[1]Vægt-arket'!$B$8</f>
        <v>0.15</v>
      </c>
      <c r="O2123">
        <v>1</v>
      </c>
      <c r="P2123">
        <v>8</v>
      </c>
      <c r="Q2123">
        <v>1</v>
      </c>
      <c r="R2123">
        <v>0</v>
      </c>
      <c r="S2123">
        <f>'[1]Vægt-arket'!$B$12*'[1]Vægt-arket'!$B$13+'[1]Vægt-arket'!$B$11</f>
        <v>0.75</v>
      </c>
      <c r="T2123">
        <v>0</v>
      </c>
    </row>
    <row r="2124" spans="1:20" x14ac:dyDescent="0.35">
      <c r="A2124" s="1">
        <v>44180</v>
      </c>
      <c r="B2124" t="s">
        <v>27</v>
      </c>
      <c r="C2124" s="2">
        <v>46553</v>
      </c>
      <c r="D2124">
        <f t="shared" si="76"/>
        <v>4.6679476733187393</v>
      </c>
      <c r="E2124">
        <f t="shared" si="75"/>
        <v>1.3261062851662508E-2</v>
      </c>
      <c r="F2124">
        <v>1</v>
      </c>
      <c r="G2124">
        <v>6.5</v>
      </c>
      <c r="H2124" s="3">
        <v>1184500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f>'[1]Vægt-arket'!$B$5*'[1]Vægt-arket'!$B$8</f>
        <v>0.15</v>
      </c>
      <c r="O2124">
        <v>1</v>
      </c>
      <c r="P2124">
        <v>8</v>
      </c>
      <c r="Q2124">
        <v>1</v>
      </c>
      <c r="R2124">
        <v>0</v>
      </c>
      <c r="S2124">
        <f>'[1]Vægt-arket'!$B$12*'[1]Vægt-arket'!$B$13+'[1]Vægt-arket'!$B$11</f>
        <v>0.75</v>
      </c>
      <c r="T2124">
        <v>0</v>
      </c>
    </row>
    <row r="2125" spans="1:20" x14ac:dyDescent="0.35">
      <c r="A2125" s="1">
        <v>44181</v>
      </c>
      <c r="B2125" t="s">
        <v>27</v>
      </c>
      <c r="C2125" s="2">
        <v>48882</v>
      </c>
      <c r="D2125">
        <f t="shared" si="76"/>
        <v>4.6891489666942867</v>
      </c>
      <c r="E2125">
        <f t="shared" si="75"/>
        <v>2.1201293375547436E-2</v>
      </c>
      <c r="F2125">
        <v>2</v>
      </c>
      <c r="G2125">
        <v>6.5</v>
      </c>
      <c r="H2125" s="3">
        <v>1184500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f>'[1]Vægt-arket'!$B$5*'[1]Vægt-arket'!$B$8</f>
        <v>0.15</v>
      </c>
      <c r="O2125">
        <v>1</v>
      </c>
      <c r="P2125">
        <v>8</v>
      </c>
      <c r="Q2125">
        <v>1</v>
      </c>
      <c r="R2125">
        <v>0</v>
      </c>
      <c r="S2125">
        <f>'[1]Vægt-arket'!$B$12*'[1]Vægt-arket'!$B$13+'[1]Vægt-arket'!$B$11</f>
        <v>0.75</v>
      </c>
      <c r="T2125">
        <v>0</v>
      </c>
    </row>
    <row r="2126" spans="1:20" x14ac:dyDescent="0.35">
      <c r="A2126" s="1">
        <v>44182</v>
      </c>
      <c r="B2126" t="s">
        <v>27</v>
      </c>
      <c r="C2126" s="2">
        <v>50829</v>
      </c>
      <c r="D2126">
        <f t="shared" si="76"/>
        <v>4.706111565560386</v>
      </c>
      <c r="E2126">
        <f t="shared" si="75"/>
        <v>1.6962598866099299E-2</v>
      </c>
      <c r="F2126">
        <v>3</v>
      </c>
      <c r="G2126">
        <v>6.7</v>
      </c>
      <c r="H2126" s="3">
        <v>1184500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f>'[1]Vægt-arket'!$B$5*'[1]Vægt-arket'!$B$8</f>
        <v>0.15</v>
      </c>
      <c r="O2126">
        <v>1</v>
      </c>
      <c r="P2126">
        <v>8</v>
      </c>
      <c r="Q2126">
        <v>1</v>
      </c>
      <c r="R2126">
        <v>0</v>
      </c>
      <c r="S2126">
        <f>'[1]Vægt-arket'!$B$12*'[1]Vægt-arket'!$B$13+'[1]Vægt-arket'!$B$11</f>
        <v>0.75</v>
      </c>
      <c r="T2126">
        <v>0</v>
      </c>
    </row>
    <row r="2127" spans="1:20" x14ac:dyDescent="0.35">
      <c r="A2127" s="1">
        <v>44183</v>
      </c>
      <c r="B2127" t="s">
        <v>27</v>
      </c>
      <c r="C2127" s="2">
        <v>52202</v>
      </c>
      <c r="D2127">
        <f t="shared" si="76"/>
        <v>4.7176871423188249</v>
      </c>
      <c r="E2127">
        <f t="shared" si="75"/>
        <v>1.1575576758438899E-2</v>
      </c>
      <c r="F2127">
        <v>4</v>
      </c>
      <c r="G2127">
        <v>6.9</v>
      </c>
      <c r="H2127" s="3">
        <v>1184500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f>'[1]Vægt-arket'!$B$5*'[1]Vægt-arket'!$B$8</f>
        <v>0.15</v>
      </c>
      <c r="O2127">
        <v>1</v>
      </c>
      <c r="P2127">
        <v>8</v>
      </c>
      <c r="Q2127">
        <v>1</v>
      </c>
      <c r="R2127">
        <v>0</v>
      </c>
      <c r="S2127">
        <f>'[1]Vægt-arket'!$B$12*'[1]Vægt-arket'!$B$13+'[1]Vægt-arket'!$B$11</f>
        <v>0.75</v>
      </c>
      <c r="T2127">
        <v>0</v>
      </c>
    </row>
    <row r="2128" spans="1:20" x14ac:dyDescent="0.35">
      <c r="A2128" s="1">
        <v>44184</v>
      </c>
      <c r="B2128" t="s">
        <v>27</v>
      </c>
      <c r="C2128" s="2">
        <v>52610</v>
      </c>
      <c r="D2128">
        <f t="shared" si="76"/>
        <v>4.7210683017971595</v>
      </c>
      <c r="E2128">
        <f t="shared" si="75"/>
        <v>3.3811594783346166E-3</v>
      </c>
      <c r="F2128">
        <v>5</v>
      </c>
      <c r="G2128">
        <v>3.8</v>
      </c>
      <c r="H2128" s="3">
        <v>1184500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f>'[1]Vægt-arket'!$B$5*'[1]Vægt-arket'!$B$8</f>
        <v>0.15</v>
      </c>
      <c r="O2128">
        <v>1</v>
      </c>
      <c r="P2128">
        <v>8</v>
      </c>
      <c r="Q2128">
        <v>1</v>
      </c>
      <c r="R2128">
        <v>0</v>
      </c>
      <c r="S2128">
        <f>'[1]Vægt-arket'!$B$12*'[1]Vægt-arket'!$B$13+'[1]Vægt-arket'!$B$11</f>
        <v>0.75</v>
      </c>
      <c r="T2128">
        <v>0</v>
      </c>
    </row>
    <row r="2129" spans="1:20" x14ac:dyDescent="0.35">
      <c r="A2129" s="1">
        <v>44185</v>
      </c>
      <c r="B2129" t="s">
        <v>27</v>
      </c>
      <c r="C2129" s="2">
        <v>53744</v>
      </c>
      <c r="D2129">
        <f t="shared" si="76"/>
        <v>4.7303299864975887</v>
      </c>
      <c r="E2129">
        <f t="shared" si="75"/>
        <v>9.2616847004292069E-3</v>
      </c>
      <c r="F2129">
        <v>6</v>
      </c>
      <c r="G2129">
        <v>5.5</v>
      </c>
      <c r="H2129" s="3">
        <v>1184500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f>'[1]Vægt-arket'!$B$5*'[1]Vægt-arket'!$B$8</f>
        <v>0.15</v>
      </c>
      <c r="O2129">
        <v>1</v>
      </c>
      <c r="P2129">
        <v>8</v>
      </c>
      <c r="Q2129">
        <v>1</v>
      </c>
      <c r="R2129">
        <v>0</v>
      </c>
      <c r="S2129">
        <f>'[1]Vægt-arket'!$B$12*'[1]Vægt-arket'!$B$13+'[1]Vægt-arket'!$B$11</f>
        <v>0.75</v>
      </c>
      <c r="T2129">
        <v>0</v>
      </c>
    </row>
    <row r="2130" spans="1:20" x14ac:dyDescent="0.35">
      <c r="A2130" s="1">
        <v>44186</v>
      </c>
      <c r="B2130" t="s">
        <v>27</v>
      </c>
      <c r="C2130" s="2">
        <v>56015</v>
      </c>
      <c r="D2130">
        <f t="shared" si="76"/>
        <v>4.7483043403083025</v>
      </c>
      <c r="E2130">
        <f t="shared" si="75"/>
        <v>1.7974353810713772E-2</v>
      </c>
      <c r="F2130">
        <v>0</v>
      </c>
      <c r="G2130">
        <v>6.1</v>
      </c>
      <c r="H2130" s="3">
        <v>1184500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f>'[1]Vægt-arket'!$B$5*'[1]Vægt-arket'!$B$8</f>
        <v>0.15</v>
      </c>
      <c r="O2130">
        <v>1</v>
      </c>
      <c r="P2130">
        <v>8</v>
      </c>
      <c r="Q2130">
        <v>1</v>
      </c>
      <c r="R2130">
        <v>0</v>
      </c>
      <c r="S2130">
        <f>'[1]Vægt-arket'!$B$12*'[1]Vægt-arket'!$B$13+'[1]Vægt-arket'!$B$11</f>
        <v>0.75</v>
      </c>
      <c r="T2130">
        <v>0</v>
      </c>
    </row>
    <row r="2131" spans="1:20" x14ac:dyDescent="0.35">
      <c r="A2131" s="1">
        <v>44187</v>
      </c>
      <c r="B2131" t="s">
        <v>27</v>
      </c>
      <c r="C2131" s="2">
        <v>57188</v>
      </c>
      <c r="D2131">
        <f t="shared" si="76"/>
        <v>4.7573049085041488</v>
      </c>
      <c r="E2131">
        <f t="shared" si="75"/>
        <v>9.0005681958462702E-3</v>
      </c>
      <c r="F2131">
        <v>1</v>
      </c>
      <c r="G2131">
        <v>6.2</v>
      </c>
      <c r="H2131" s="3">
        <v>1184500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f>'[1]Vægt-arket'!$B$5*'[1]Vægt-arket'!$B$8</f>
        <v>0.15</v>
      </c>
      <c r="O2131">
        <v>1</v>
      </c>
      <c r="P2131">
        <v>8</v>
      </c>
      <c r="Q2131">
        <v>1</v>
      </c>
      <c r="R2131">
        <v>0</v>
      </c>
      <c r="S2131">
        <f>'[1]Vægt-arket'!$B$12*'[1]Vægt-arket'!$B$13+'[1]Vægt-arket'!$B$11</f>
        <v>0.75</v>
      </c>
      <c r="T2131">
        <v>0</v>
      </c>
    </row>
    <row r="2132" spans="1:20" x14ac:dyDescent="0.35">
      <c r="A2132" s="1">
        <v>44188</v>
      </c>
      <c r="B2132" t="s">
        <v>27</v>
      </c>
      <c r="C2132" s="2">
        <v>60107</v>
      </c>
      <c r="D2132">
        <f t="shared" si="76"/>
        <v>4.778925052441096</v>
      </c>
      <c r="E2132">
        <f t="shared" si="75"/>
        <v>2.1620143936947223E-2</v>
      </c>
      <c r="F2132">
        <v>2</v>
      </c>
      <c r="G2132">
        <v>3.6</v>
      </c>
      <c r="H2132" s="3">
        <v>1184500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f>'[1]Vægt-arket'!$B$5*'[1]Vægt-arket'!$B$8</f>
        <v>0.15</v>
      </c>
      <c r="O2132">
        <v>1</v>
      </c>
      <c r="P2132">
        <v>8</v>
      </c>
      <c r="Q2132">
        <v>1</v>
      </c>
      <c r="R2132">
        <v>0</v>
      </c>
      <c r="S2132">
        <f>'[1]Vægt-arket'!$B$12*'[1]Vægt-arket'!$B$13+'[1]Vægt-arket'!$B$11</f>
        <v>0.75</v>
      </c>
      <c r="T2132">
        <v>0</v>
      </c>
    </row>
    <row r="2133" spans="1:20" x14ac:dyDescent="0.35">
      <c r="A2133" s="1">
        <v>44189</v>
      </c>
      <c r="B2133" t="s">
        <v>27</v>
      </c>
      <c r="C2133" s="2">
        <v>61349</v>
      </c>
      <c r="D2133">
        <f t="shared" si="76"/>
        <v>4.7878074880406691</v>
      </c>
      <c r="E2133">
        <f t="shared" si="75"/>
        <v>8.8824355995731352E-3</v>
      </c>
      <c r="F2133">
        <v>3</v>
      </c>
      <c r="G2133">
        <v>2.2000000000000002</v>
      </c>
      <c r="H2133" s="3">
        <v>1184500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f>'[1]Vægt-arket'!$B$5*'[1]Vægt-arket'!$B$8</f>
        <v>0.15</v>
      </c>
      <c r="O2133">
        <v>1</v>
      </c>
      <c r="P2133">
        <v>8</v>
      </c>
      <c r="Q2133">
        <v>1</v>
      </c>
      <c r="R2133">
        <v>0</v>
      </c>
      <c r="S2133">
        <f>'[1]Vægt-arket'!$B$12*'[1]Vægt-arket'!$B$13+'[1]Vægt-arket'!$B$11</f>
        <v>0.75</v>
      </c>
      <c r="T2133">
        <v>0</v>
      </c>
    </row>
    <row r="2134" spans="1:20" x14ac:dyDescent="0.35">
      <c r="A2134" s="1">
        <v>44190</v>
      </c>
      <c r="B2134" t="s">
        <v>27</v>
      </c>
      <c r="C2134" s="2">
        <v>61948</v>
      </c>
      <c r="D2134">
        <f t="shared" si="76"/>
        <v>4.7920272896792344</v>
      </c>
      <c r="E2134">
        <f t="shared" si="75"/>
        <v>4.2198016385652792E-3</v>
      </c>
      <c r="F2134">
        <v>4</v>
      </c>
      <c r="G2134">
        <v>-0.1</v>
      </c>
      <c r="H2134" s="3">
        <v>1184500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f>'[1]Vægt-arket'!$B$5*'[1]Vægt-arket'!$B$8</f>
        <v>0.15</v>
      </c>
      <c r="O2134">
        <v>1</v>
      </c>
      <c r="P2134">
        <v>8</v>
      </c>
      <c r="Q2134">
        <v>1</v>
      </c>
      <c r="R2134">
        <v>0</v>
      </c>
      <c r="S2134">
        <f>'[1]Vægt-arket'!$B$12*'[1]Vægt-arket'!$B$13+'[1]Vægt-arket'!$B$11</f>
        <v>0.75</v>
      </c>
      <c r="T2134">
        <v>0</v>
      </c>
    </row>
    <row r="2135" spans="1:20" x14ac:dyDescent="0.35">
      <c r="A2135" s="1">
        <v>44191</v>
      </c>
      <c r="B2135" t="s">
        <v>27</v>
      </c>
      <c r="C2135" s="2">
        <v>62374</v>
      </c>
      <c r="D2135">
        <f t="shared" si="76"/>
        <v>4.795003595938649</v>
      </c>
      <c r="E2135">
        <f t="shared" si="75"/>
        <v>2.976306259414585E-3</v>
      </c>
      <c r="F2135">
        <v>5</v>
      </c>
      <c r="G2135">
        <v>0.4</v>
      </c>
      <c r="H2135" s="3">
        <v>1184500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f>'[1]Vægt-arket'!$B$5*'[1]Vægt-arket'!$B$8</f>
        <v>0.15</v>
      </c>
      <c r="O2135">
        <v>1</v>
      </c>
      <c r="P2135">
        <v>8</v>
      </c>
      <c r="Q2135">
        <v>1</v>
      </c>
      <c r="R2135">
        <v>0</v>
      </c>
      <c r="S2135">
        <f>'[1]Vægt-arket'!$B$12*'[1]Vægt-arket'!$B$13+'[1]Vægt-arket'!$B$11</f>
        <v>0.75</v>
      </c>
      <c r="T2135">
        <v>0</v>
      </c>
    </row>
    <row r="2136" spans="1:20" x14ac:dyDescent="0.35">
      <c r="A2136" s="1">
        <v>44192</v>
      </c>
      <c r="B2136" t="s">
        <v>27</v>
      </c>
      <c r="C2136" s="2">
        <v>62716</v>
      </c>
      <c r="D2136">
        <f t="shared" si="76"/>
        <v>4.797378351440976</v>
      </c>
      <c r="E2136">
        <f t="shared" si="75"/>
        <v>2.3747555023270195E-3</v>
      </c>
      <c r="F2136">
        <v>6</v>
      </c>
      <c r="G2136">
        <v>3.4</v>
      </c>
      <c r="H2136" s="3">
        <v>1184500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f>'[1]Vægt-arket'!$B$5*'[1]Vægt-arket'!$B$8</f>
        <v>0.15</v>
      </c>
      <c r="O2136">
        <v>1</v>
      </c>
      <c r="P2136">
        <v>8</v>
      </c>
      <c r="Q2136">
        <v>1</v>
      </c>
      <c r="R2136">
        <v>0</v>
      </c>
      <c r="S2136">
        <f>'[1]Vægt-arket'!$B$12*'[1]Vægt-arket'!$B$13+'[1]Vægt-arket'!$B$11</f>
        <v>0.75</v>
      </c>
      <c r="T21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2021-10-25T21:47:26Z</dcterms:created>
  <dcterms:modified xsi:type="dcterms:W3CDTF">2021-10-25T21:48:19Z</dcterms:modified>
</cp:coreProperties>
</file>