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2\Vakken\Projecten 2\p2ops-g10\opdracht03\documentatie\"/>
    </mc:Choice>
  </mc:AlternateContent>
  <xr:revisionPtr revIDLastSave="0" documentId="13_ncr:1_{94E7A3E2-F351-4B7E-BC4E-BBC030CA2941}" xr6:coauthVersionLast="43" xr6:coauthVersionMax="43" xr10:uidLastSave="{00000000-0000-0000-0000-000000000000}"/>
  <bookViews>
    <workbookView xWindow="2673" yWindow="1440" windowWidth="19200" windowHeight="10073" xr2:uid="{00000000-000D-0000-FFFF-FFFF00000000}"/>
  </bookViews>
  <sheets>
    <sheet name="Meerdere pagina's" sheetId="4" r:id="rId1"/>
  </sheets>
  <definedNames>
    <definedName name="_xlnm.Print_Titles" localSheetId="0">'Meerdere pagina''s'!#REF!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1" i="4" l="1"/>
  <c r="F17" i="4" l="1"/>
  <c r="F12" i="4" l="1"/>
  <c r="F11" i="4"/>
  <c r="F41" i="4" l="1"/>
  <c r="F40" i="4"/>
  <c r="F22" i="4" l="1"/>
  <c r="F30" i="4" l="1"/>
  <c r="F32" i="4"/>
  <c r="F37" i="4"/>
  <c r="F38" i="4"/>
  <c r="F39" i="4"/>
  <c r="F33" i="4"/>
  <c r="F34" i="4"/>
  <c r="F35" i="4"/>
  <c r="F36" i="4"/>
  <c r="F31" i="4"/>
  <c r="F9" i="4"/>
  <c r="F10" i="4"/>
  <c r="F13" i="4"/>
  <c r="F14" i="4"/>
  <c r="F15" i="4"/>
  <c r="F16" i="4"/>
  <c r="F50" i="4"/>
  <c r="F49" i="4" l="1"/>
  <c r="F48" i="4"/>
</calcChain>
</file>

<file path=xl/sharedStrings.xml><?xml version="1.0" encoding="utf-8"?>
<sst xmlns="http://schemas.openxmlformats.org/spreadsheetml/2006/main" count="55" uniqueCount="46">
  <si>
    <t>Offerte</t>
  </si>
  <si>
    <t>Offertenummer</t>
  </si>
  <si>
    <t>Offertedatum</t>
  </si>
  <si>
    <t>Uw referentie</t>
  </si>
  <si>
    <t>BTW</t>
  </si>
  <si>
    <t>Subtotaal</t>
  </si>
  <si>
    <t>BTW bedrag 6%</t>
  </si>
  <si>
    <t>Eindtotaal</t>
  </si>
  <si>
    <t>BTW bedrag 21%</t>
  </si>
  <si>
    <t>Vervaldatum</t>
  </si>
  <si>
    <t>Beschrijving</t>
  </si>
  <si>
    <t>Eenheidsprijs</t>
  </si>
  <si>
    <t>Aantal</t>
  </si>
  <si>
    <t>Hashpee</t>
  </si>
  <si>
    <t>Netwerkapparatuur</t>
  </si>
  <si>
    <t>Voor akkoord: datum en handtekening</t>
  </si>
  <si>
    <t>BenQ BL2480T - Full HD IPS 24 inch Monitor</t>
  </si>
  <si>
    <t>Logitech K120 - AZERTY Toetsenbord</t>
  </si>
  <si>
    <t>Logitech M90 - Muis</t>
  </si>
  <si>
    <t>Lenovo Legion T530-28ICB 90JL00DBMH - Desktop</t>
  </si>
  <si>
    <t>Epson EH-TW650 - Full HD 3LCD - Wi-Fi Beamer</t>
  </si>
  <si>
    <t>Vogel's VPC 545 - Beugel voor beamer</t>
  </si>
  <si>
    <t>TP-Link EAP110 - Access Point</t>
  </si>
  <si>
    <t>Netgear JGS524PE - Switch</t>
  </si>
  <si>
    <t>TP-Link SafeStream TL-ER6020 - Router</t>
  </si>
  <si>
    <t>Equip 625423 - Netwerkkabel 0,25 m Cat6 U/UTP</t>
  </si>
  <si>
    <t>Equip 625427 - Netwerkkabel 0,5 m Cat6 U/UTP</t>
  </si>
  <si>
    <t>Equip 625426 - Netwerkkabel 10 m Cat6 U/UTP</t>
  </si>
  <si>
    <t>StarTech Server Rack + Schap - Wand montage - 4U</t>
  </si>
  <si>
    <t>Installatie</t>
  </si>
  <si>
    <t>Aantal uren</t>
  </si>
  <si>
    <t>Prijs per uur</t>
  </si>
  <si>
    <t>Opdrachtgever</t>
  </si>
  <si>
    <t>Totaal zonder BTW</t>
  </si>
  <si>
    <t>Hardware</t>
  </si>
  <si>
    <t>Elite Screens M92XWH (16:9) 212 x 140 - Projectiescherm</t>
  </si>
  <si>
    <t>HDMI kabel 1 meter</t>
  </si>
  <si>
    <t>HDMI kabel 5 meter</t>
  </si>
  <si>
    <t>Netgear CM500-1AZNAS DOCSIS 3.0 Modem</t>
  </si>
  <si>
    <t>Equip 625421 - Netwerkkabel 2 m Cat6 U/UTP</t>
  </si>
  <si>
    <t>Vastgoedgroep 36</t>
  </si>
  <si>
    <t>CXWF42</t>
  </si>
  <si>
    <t>VoIP huur toestel - 1 jaar</t>
  </si>
  <si>
    <t>HP OfficeJet Pro 7740 All-in-One A3 Printer</t>
  </si>
  <si>
    <t>Installatie &amp; Opleiding</t>
  </si>
  <si>
    <t>VoIP Telenet FreePhone Business abonnement per gebruiker - 1 jaar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</si>
</sst>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€&quot;\ * #,##0.00_-;_-&quot;€&quot;\ * #,##0.00\-;_-&quot;€&quot;\ * &quot;-&quot;??_-;_-@_-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9"/>
      <color theme="1"/>
      <name val="Arial"/>
      <family val="2"/>
    </font>
    <font>
      <sz val="9"/>
      <color theme="1"/>
      <name val="Arial"/>
      <family val="2"/>
    </font>
    <font>
      <u/>
      <sz val="16"/>
      <color theme="1"/>
      <name val="Arial"/>
      <family val="2"/>
    </font>
    <font>
      <b/>
      <sz val="9"/>
      <color theme="0"/>
      <name val="Arial"/>
      <family val="2"/>
    </font>
    <font>
      <b/>
      <sz val="9"/>
      <color theme="1"/>
      <name val="Arial"/>
      <family val="2"/>
    </font>
    <font>
      <b/>
      <sz val="14"/>
      <color theme="4"/>
      <name val="Arial"/>
      <family val="2"/>
    </font>
    <font>
      <b/>
      <sz val="18"/>
      <color theme="4"/>
      <name val="Arial"/>
      <family val="2"/>
    </font>
    <font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tted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3" fillId="0" borderId="4" xfId="0" applyFont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9" fontId="3" fillId="0" borderId="5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0" xfId="0" applyNumberFormat="1" applyFont="1"/>
    <xf numFmtId="0" fontId="3" fillId="0" borderId="0" xfId="0" applyFont="1" applyAlignment="1"/>
    <xf numFmtId="0" fontId="6" fillId="0" borderId="0" xfId="0" applyFont="1" applyAlignment="1"/>
    <xf numFmtId="164" fontId="3" fillId="0" borderId="0" xfId="0" applyNumberFormat="1" applyFont="1" applyBorder="1" applyAlignment="1">
      <alignment horizontal="center" vertical="center"/>
    </xf>
    <xf numFmtId="9" fontId="3" fillId="0" borderId="0" xfId="0" applyNumberFormat="1" applyFont="1" applyBorder="1" applyAlignment="1">
      <alignment vertical="center"/>
    </xf>
    <xf numFmtId="0" fontId="3" fillId="0" borderId="0" xfId="0" applyFont="1" applyAlignment="1"/>
    <xf numFmtId="14" fontId="3" fillId="0" borderId="0" xfId="0" applyNumberFormat="1" applyFont="1" applyBorder="1"/>
    <xf numFmtId="14" fontId="3" fillId="0" borderId="0" xfId="0" applyNumberFormat="1" applyFont="1" applyBorder="1" applyAlignment="1">
      <alignment wrapText="1"/>
    </xf>
    <xf numFmtId="0" fontId="3" fillId="0" borderId="0" xfId="0" applyFont="1" applyBorder="1" applyAlignment="1"/>
    <xf numFmtId="0" fontId="0" fillId="0" borderId="0" xfId="0" applyBorder="1" applyAlignment="1"/>
    <xf numFmtId="0" fontId="7" fillId="0" borderId="0" xfId="0" applyFont="1" applyBorder="1"/>
    <xf numFmtId="0" fontId="8" fillId="0" borderId="0" xfId="0" applyFont="1"/>
    <xf numFmtId="0" fontId="5" fillId="2" borderId="1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164" fontId="3" fillId="0" borderId="0" xfId="0" applyNumberFormat="1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 wrapText="1"/>
    </xf>
    <xf numFmtId="0" fontId="3" fillId="0" borderId="0" xfId="0" applyFont="1"/>
    <xf numFmtId="0" fontId="3" fillId="0" borderId="0" xfId="0" applyFont="1"/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9" fontId="3" fillId="0" borderId="8" xfId="0" applyNumberFormat="1" applyFont="1" applyBorder="1" applyAlignment="1">
      <alignment vertical="center"/>
    </xf>
    <xf numFmtId="164" fontId="3" fillId="0" borderId="8" xfId="0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14" fontId="3" fillId="0" borderId="1" xfId="0" applyNumberFormat="1" applyFont="1" applyBorder="1" applyAlignment="1">
      <alignment vertical="center"/>
    </xf>
    <xf numFmtId="14" fontId="3" fillId="0" borderId="2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Fill="1" applyBorder="1"/>
    <xf numFmtId="0" fontId="3" fillId="0" borderId="12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/>
    <xf numFmtId="0" fontId="3" fillId="0" borderId="4" xfId="0" applyFont="1" applyBorder="1"/>
    <xf numFmtId="164" fontId="3" fillId="0" borderId="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vertical="center"/>
    </xf>
    <xf numFmtId="164" fontId="6" fillId="0" borderId="15" xfId="0" applyNumberFormat="1" applyFont="1" applyBorder="1" applyAlignment="1">
      <alignment vertical="center"/>
    </xf>
    <xf numFmtId="9" fontId="3" fillId="0" borderId="4" xfId="0" applyNumberFormat="1" applyFont="1" applyBorder="1" applyAlignment="1">
      <alignment vertical="center"/>
    </xf>
    <xf numFmtId="9" fontId="3" fillId="0" borderId="6" xfId="0" applyNumberFormat="1" applyFont="1" applyBorder="1" applyAlignment="1">
      <alignment vertical="center"/>
    </xf>
    <xf numFmtId="164" fontId="3" fillId="0" borderId="5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64" fontId="3" fillId="0" borderId="9" xfId="0" applyNumberFormat="1" applyFont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164" fontId="3" fillId="0" borderId="10" xfId="0" applyNumberFormat="1" applyFont="1" applyBorder="1" applyAlignment="1">
      <alignment horizontal="center" vertical="center"/>
    </xf>
    <xf numFmtId="9" fontId="3" fillId="0" borderId="17" xfId="0" applyNumberFormat="1" applyFont="1" applyBorder="1" applyAlignment="1">
      <alignment vertical="center"/>
    </xf>
    <xf numFmtId="164" fontId="3" fillId="0" borderId="17" xfId="0" applyNumberFormat="1" applyFont="1" applyBorder="1" applyAlignment="1">
      <alignment horizontal="left" vertical="center"/>
    </xf>
    <xf numFmtId="164" fontId="3" fillId="0" borderId="7" xfId="0" applyNumberFormat="1" applyFont="1" applyBorder="1" applyAlignment="1">
      <alignment horizontal="left" vertical="center"/>
    </xf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0" fontId="3" fillId="0" borderId="0" xfId="0" applyFont="1"/>
    <xf numFmtId="164" fontId="3" fillId="0" borderId="6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/>
    <xf numFmtId="0" fontId="5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3" fillId="0" borderId="2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7" fillId="0" borderId="0" xfId="0" applyFont="1" applyBorder="1"/>
    <xf numFmtId="0" fontId="5" fillId="2" borderId="1" xfId="0" applyFont="1" applyFill="1" applyBorder="1" applyAlignment="1">
      <alignment horizontal="left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7" xfId="0" applyFont="1" applyBorder="1" applyAlignment="1">
      <alignment vertical="center" wrapText="1"/>
    </xf>
    <xf numFmtId="0" fontId="6" fillId="0" borderId="13" xfId="0" applyFont="1" applyBorder="1" applyAlignment="1">
      <alignment vertical="center"/>
    </xf>
    <xf numFmtId="0" fontId="0" fillId="0" borderId="14" xfId="0" applyBorder="1" applyAlignment="1">
      <alignment vertical="center"/>
    </xf>
    <xf numFmtId="0" fontId="3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7" fillId="0" borderId="0" xfId="0" applyFont="1" applyBorder="1" applyAlignment="1">
      <alignment horizontal="left" vertical="center" wrapText="1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3"/>
  <sheetViews>
    <sheetView tabSelected="1" view="pageLayout" topLeftCell="A16" zoomScaleNormal="100" workbookViewId="0">
      <selection activeCell="C23" sqref="C23"/>
    </sheetView>
  </sheetViews>
  <sheetFormatPr defaultColWidth="9.1171875" defaultRowHeight="11.35" x14ac:dyDescent="0.35"/>
  <cols>
    <col min="1" max="1" width="13.29296875" style="2" customWidth="1"/>
    <col min="2" max="2" width="11.87890625" style="2" customWidth="1"/>
    <col min="3" max="3" width="12.1171875" style="2" customWidth="1"/>
    <col min="4" max="4" width="15.3515625" style="2" customWidth="1"/>
    <col min="5" max="5" width="6.87890625" style="2" customWidth="1"/>
    <col min="6" max="6" width="11.5859375" style="2" customWidth="1"/>
    <col min="7" max="16384" width="9.1171875" style="2"/>
  </cols>
  <sheetData>
    <row r="1" spans="1:6" ht="22.7" x14ac:dyDescent="0.7">
      <c r="A1" s="20" t="s">
        <v>0</v>
      </c>
      <c r="B1" s="1"/>
    </row>
    <row r="2" spans="1:6" ht="12" customHeight="1" x14ac:dyDescent="0.55000000000000004">
      <c r="A2" s="3"/>
      <c r="B2" s="1"/>
    </row>
    <row r="3" spans="1:6" ht="15" customHeight="1" x14ac:dyDescent="0.35">
      <c r="A3" s="21" t="s">
        <v>1</v>
      </c>
      <c r="B3" s="21" t="s">
        <v>2</v>
      </c>
      <c r="C3" s="22" t="s">
        <v>9</v>
      </c>
      <c r="D3" s="63" t="s">
        <v>32</v>
      </c>
      <c r="E3" s="64"/>
      <c r="F3" s="21" t="s">
        <v>3</v>
      </c>
    </row>
    <row r="4" spans="1:6" ht="14.35" x14ac:dyDescent="0.35">
      <c r="A4" s="35">
        <v>1002</v>
      </c>
      <c r="B4" s="36">
        <v>43575</v>
      </c>
      <c r="C4" s="37">
        <v>43605</v>
      </c>
      <c r="D4" s="65" t="s">
        <v>40</v>
      </c>
      <c r="E4" s="66"/>
      <c r="F4" s="38" t="s">
        <v>41</v>
      </c>
    </row>
    <row r="5" spans="1:6" ht="14.35" x14ac:dyDescent="0.5">
      <c r="A5" s="4"/>
      <c r="B5" s="15"/>
      <c r="C5" s="16"/>
      <c r="D5" s="17"/>
      <c r="E5" s="18"/>
      <c r="F5" s="17"/>
    </row>
    <row r="6" spans="1:6" ht="18" customHeight="1" x14ac:dyDescent="0.55000000000000004">
      <c r="A6" s="70" t="s">
        <v>14</v>
      </c>
      <c r="B6" s="70"/>
      <c r="C6" s="4"/>
      <c r="D6" s="4"/>
      <c r="E6" s="4"/>
      <c r="F6" s="4"/>
    </row>
    <row r="7" spans="1:6" ht="17.7" x14ac:dyDescent="0.55000000000000004">
      <c r="A7" s="19"/>
      <c r="B7" s="19"/>
      <c r="C7" s="4"/>
      <c r="D7" s="4"/>
      <c r="E7" s="4"/>
      <c r="F7" s="4"/>
    </row>
    <row r="8" spans="1:6" ht="15" customHeight="1" x14ac:dyDescent="0.35">
      <c r="A8" s="71" t="s">
        <v>10</v>
      </c>
      <c r="B8" s="71"/>
      <c r="C8" s="21" t="s">
        <v>12</v>
      </c>
      <c r="D8" s="21" t="s">
        <v>11</v>
      </c>
      <c r="E8" s="21" t="s">
        <v>4</v>
      </c>
      <c r="F8" s="21" t="s">
        <v>5</v>
      </c>
    </row>
    <row r="9" spans="1:6" ht="37.5" customHeight="1" x14ac:dyDescent="0.35">
      <c r="A9" s="67" t="s">
        <v>22</v>
      </c>
      <c r="B9" s="68"/>
      <c r="C9" s="5">
        <v>1</v>
      </c>
      <c r="D9" s="6">
        <v>42</v>
      </c>
      <c r="E9" s="7">
        <v>0.21</v>
      </c>
      <c r="F9" s="8">
        <f t="shared" ref="F9:F15" si="0">SUM(C9*D9)</f>
        <v>42</v>
      </c>
    </row>
    <row r="10" spans="1:6" ht="37.5" customHeight="1" x14ac:dyDescent="0.35">
      <c r="A10" s="67" t="s">
        <v>23</v>
      </c>
      <c r="B10" s="68"/>
      <c r="C10" s="5">
        <v>1</v>
      </c>
      <c r="D10" s="6">
        <v>145</v>
      </c>
      <c r="E10" s="7">
        <v>0.21</v>
      </c>
      <c r="F10" s="8">
        <f t="shared" si="0"/>
        <v>145</v>
      </c>
    </row>
    <row r="11" spans="1:6" ht="37.5" customHeight="1" x14ac:dyDescent="0.35">
      <c r="A11" s="67" t="s">
        <v>24</v>
      </c>
      <c r="B11" s="68"/>
      <c r="C11" s="5">
        <v>1</v>
      </c>
      <c r="D11" s="6">
        <v>118.2</v>
      </c>
      <c r="E11" s="7">
        <v>0.21</v>
      </c>
      <c r="F11" s="8">
        <f t="shared" si="0"/>
        <v>118.2</v>
      </c>
    </row>
    <row r="12" spans="1:6" s="58" customFormat="1" ht="37.5" customHeight="1" x14ac:dyDescent="0.35">
      <c r="A12" s="67" t="s">
        <v>38</v>
      </c>
      <c r="B12" s="68"/>
      <c r="C12" s="5">
        <v>1</v>
      </c>
      <c r="D12" s="6">
        <v>40.9</v>
      </c>
      <c r="E12" s="7">
        <v>0.21</v>
      </c>
      <c r="F12" s="8">
        <f>SUM(C12*D12)</f>
        <v>40.9</v>
      </c>
    </row>
    <row r="13" spans="1:6" ht="37.5" customHeight="1" x14ac:dyDescent="0.35">
      <c r="A13" s="67" t="s">
        <v>28</v>
      </c>
      <c r="B13" s="68"/>
      <c r="C13" s="5">
        <v>1</v>
      </c>
      <c r="D13" s="6">
        <v>119</v>
      </c>
      <c r="E13" s="7">
        <v>0.21</v>
      </c>
      <c r="F13" s="8">
        <f t="shared" si="0"/>
        <v>119</v>
      </c>
    </row>
    <row r="14" spans="1:6" ht="37.5" customHeight="1" x14ac:dyDescent="0.35">
      <c r="A14" s="67" t="s">
        <v>25</v>
      </c>
      <c r="B14" s="68"/>
      <c r="C14" s="5">
        <v>2</v>
      </c>
      <c r="D14" s="6">
        <v>1.36</v>
      </c>
      <c r="E14" s="7">
        <v>0.21</v>
      </c>
      <c r="F14" s="8">
        <f t="shared" si="0"/>
        <v>2.72</v>
      </c>
    </row>
    <row r="15" spans="1:6" ht="37.5" customHeight="1" x14ac:dyDescent="0.35">
      <c r="A15" s="67" t="s">
        <v>26</v>
      </c>
      <c r="B15" s="68"/>
      <c r="C15" s="5">
        <v>2</v>
      </c>
      <c r="D15" s="6">
        <v>1.42</v>
      </c>
      <c r="E15" s="7">
        <v>0.21</v>
      </c>
      <c r="F15" s="8">
        <f t="shared" si="0"/>
        <v>2.84</v>
      </c>
    </row>
    <row r="16" spans="1:6" ht="37.5" customHeight="1" x14ac:dyDescent="0.35">
      <c r="A16" s="67" t="s">
        <v>39</v>
      </c>
      <c r="B16" s="68"/>
      <c r="C16" s="5">
        <v>1</v>
      </c>
      <c r="D16" s="6">
        <v>1.98</v>
      </c>
      <c r="E16" s="7">
        <v>0.21</v>
      </c>
      <c r="F16" s="8">
        <f>SUM(C16*D16)</f>
        <v>1.98</v>
      </c>
    </row>
    <row r="17" spans="1:9" s="59" customFormat="1" ht="37.5" customHeight="1" x14ac:dyDescent="0.35">
      <c r="A17" s="75" t="s">
        <v>27</v>
      </c>
      <c r="B17" s="81"/>
      <c r="C17" s="31">
        <v>3</v>
      </c>
      <c r="D17" s="32">
        <v>5.04</v>
      </c>
      <c r="E17" s="48">
        <v>0.21</v>
      </c>
      <c r="F17" s="60">
        <f>SUM(C17*D17)</f>
        <v>15.120000000000001</v>
      </c>
      <c r="G17" s="43"/>
    </row>
    <row r="18" spans="1:9" s="27" customFormat="1" ht="15" customHeight="1" x14ac:dyDescent="0.35">
      <c r="A18" s="29"/>
      <c r="B18" s="29"/>
      <c r="C18" s="30"/>
      <c r="D18" s="12"/>
      <c r="E18" s="13"/>
      <c r="F18" s="25"/>
    </row>
    <row r="19" spans="1:9" s="27" customFormat="1" ht="15" customHeight="1" x14ac:dyDescent="0.55000000000000004">
      <c r="A19" s="70" t="s">
        <v>29</v>
      </c>
      <c r="B19" s="70"/>
      <c r="C19" s="30"/>
      <c r="D19" s="12"/>
      <c r="E19" s="13"/>
      <c r="F19" s="25"/>
    </row>
    <row r="20" spans="1:9" ht="15" customHeight="1" x14ac:dyDescent="0.35">
      <c r="A20" s="14"/>
      <c r="B20" s="14"/>
      <c r="C20" s="14"/>
      <c r="D20" s="14"/>
      <c r="E20" s="14"/>
      <c r="F20" s="14"/>
      <c r="G20" s="14"/>
      <c r="H20" s="14"/>
      <c r="I20" s="14"/>
    </row>
    <row r="21" spans="1:9" ht="14.7" customHeight="1" x14ac:dyDescent="0.35">
      <c r="A21" s="71" t="s">
        <v>10</v>
      </c>
      <c r="B21" s="71"/>
      <c r="C21" s="41" t="s">
        <v>30</v>
      </c>
      <c r="D21" s="41" t="s">
        <v>31</v>
      </c>
      <c r="E21" s="41" t="s">
        <v>4</v>
      </c>
      <c r="F21" s="41" t="s">
        <v>5</v>
      </c>
    </row>
    <row r="22" spans="1:9" ht="37.5" customHeight="1" x14ac:dyDescent="0.35">
      <c r="A22" s="79" t="s">
        <v>44</v>
      </c>
      <c r="B22" s="80"/>
      <c r="C22" s="52">
        <v>40</v>
      </c>
      <c r="D22" s="53">
        <v>62</v>
      </c>
      <c r="E22" s="54">
        <v>0.21</v>
      </c>
      <c r="F22" s="55">
        <f>SUM(C22*D22)</f>
        <v>2480</v>
      </c>
    </row>
    <row r="23" spans="1:9" ht="37.5" customHeight="1" x14ac:dyDescent="0.35">
      <c r="A23" s="67"/>
      <c r="B23" s="68"/>
      <c r="C23" s="50"/>
      <c r="D23" s="49"/>
      <c r="E23" s="7"/>
      <c r="F23" s="51"/>
    </row>
    <row r="24" spans="1:9" ht="37.5" customHeight="1" x14ac:dyDescent="0.35">
      <c r="A24" s="75"/>
      <c r="B24" s="76"/>
      <c r="C24" s="57"/>
      <c r="D24" s="44"/>
      <c r="E24" s="33"/>
      <c r="F24" s="56"/>
    </row>
    <row r="25" spans="1:9" ht="37.5" customHeight="1" x14ac:dyDescent="0.35">
      <c r="A25" s="69"/>
      <c r="B25" s="69"/>
      <c r="C25" s="24"/>
      <c r="D25" s="12"/>
      <c r="E25" s="13"/>
      <c r="F25" s="25"/>
    </row>
    <row r="26" spans="1:9" ht="37.5" customHeight="1" x14ac:dyDescent="0.35">
      <c r="A26" s="23"/>
      <c r="B26" s="23"/>
      <c r="C26" s="24"/>
      <c r="D26" s="12"/>
      <c r="E26" s="13"/>
      <c r="F26" s="25"/>
    </row>
    <row r="27" spans="1:9" ht="18" customHeight="1" x14ac:dyDescent="0.35">
      <c r="A27" s="82" t="s">
        <v>34</v>
      </c>
      <c r="B27" s="82"/>
      <c r="C27" s="82"/>
      <c r="D27" s="12"/>
      <c r="E27" s="13"/>
      <c r="F27" s="25"/>
    </row>
    <row r="28" spans="1:9" ht="18" customHeight="1" x14ac:dyDescent="0.35">
      <c r="A28" s="26"/>
      <c r="B28" s="26"/>
      <c r="C28" s="24"/>
      <c r="D28" s="12"/>
      <c r="E28" s="13"/>
      <c r="F28" s="25"/>
    </row>
    <row r="29" spans="1:9" ht="15" customHeight="1" x14ac:dyDescent="0.35">
      <c r="A29" s="71" t="s">
        <v>10</v>
      </c>
      <c r="B29" s="71"/>
      <c r="C29" s="21" t="s">
        <v>12</v>
      </c>
      <c r="D29" s="21" t="s">
        <v>11</v>
      </c>
      <c r="E29" s="21" t="s">
        <v>4</v>
      </c>
      <c r="F29" s="21" t="s">
        <v>5</v>
      </c>
    </row>
    <row r="30" spans="1:9" ht="37.5" customHeight="1" x14ac:dyDescent="0.35">
      <c r="A30" s="67" t="s">
        <v>19</v>
      </c>
      <c r="B30" s="68"/>
      <c r="C30" s="5">
        <v>2</v>
      </c>
      <c r="D30" s="6">
        <v>650</v>
      </c>
      <c r="E30" s="7">
        <v>0.21</v>
      </c>
      <c r="F30" s="8">
        <f>SUM(C30*D30)</f>
        <v>1300</v>
      </c>
    </row>
    <row r="31" spans="1:9" ht="37.5" customHeight="1" x14ac:dyDescent="0.35">
      <c r="A31" s="67" t="s">
        <v>16</v>
      </c>
      <c r="B31" s="68"/>
      <c r="C31" s="5">
        <v>2</v>
      </c>
      <c r="D31" s="6">
        <v>129</v>
      </c>
      <c r="E31" s="7">
        <v>0.21</v>
      </c>
      <c r="F31" s="8">
        <f>SUM(C31*D31)</f>
        <v>258</v>
      </c>
    </row>
    <row r="32" spans="1:9" ht="37.5" customHeight="1" x14ac:dyDescent="0.35">
      <c r="A32" s="67" t="s">
        <v>17</v>
      </c>
      <c r="B32" s="68"/>
      <c r="C32" s="5">
        <v>2</v>
      </c>
      <c r="D32" s="6">
        <v>12.9</v>
      </c>
      <c r="E32" s="7">
        <v>0.21</v>
      </c>
      <c r="F32" s="8">
        <f>SUM(C32*D32)</f>
        <v>25.8</v>
      </c>
    </row>
    <row r="33" spans="1:6" ht="37.5" customHeight="1" x14ac:dyDescent="0.35">
      <c r="A33" s="67" t="s">
        <v>18</v>
      </c>
      <c r="B33" s="68"/>
      <c r="C33" s="5">
        <v>2</v>
      </c>
      <c r="D33" s="6">
        <v>9.9</v>
      </c>
      <c r="E33" s="7">
        <v>0.21</v>
      </c>
      <c r="F33" s="8">
        <f t="shared" ref="F33:F39" si="1">SUM(C33*D33)</f>
        <v>19.8</v>
      </c>
    </row>
    <row r="34" spans="1:6" ht="37.5" customHeight="1" x14ac:dyDescent="0.35">
      <c r="A34" s="67" t="s">
        <v>43</v>
      </c>
      <c r="B34" s="68"/>
      <c r="C34" s="5">
        <v>1</v>
      </c>
      <c r="D34" s="6">
        <v>169</v>
      </c>
      <c r="E34" s="7">
        <v>0.21</v>
      </c>
      <c r="F34" s="8">
        <f t="shared" si="1"/>
        <v>169</v>
      </c>
    </row>
    <row r="35" spans="1:6" ht="37.5" customHeight="1" x14ac:dyDescent="0.35">
      <c r="A35" s="67" t="s">
        <v>20</v>
      </c>
      <c r="B35" s="68"/>
      <c r="C35" s="5">
        <v>1</v>
      </c>
      <c r="D35" s="6">
        <v>375</v>
      </c>
      <c r="E35" s="7">
        <v>0.21</v>
      </c>
      <c r="F35" s="8">
        <f t="shared" si="1"/>
        <v>375</v>
      </c>
    </row>
    <row r="36" spans="1:6" ht="37.5" customHeight="1" x14ac:dyDescent="0.35">
      <c r="A36" s="67" t="s">
        <v>35</v>
      </c>
      <c r="B36" s="68"/>
      <c r="C36" s="5">
        <v>1</v>
      </c>
      <c r="D36" s="6">
        <v>119</v>
      </c>
      <c r="E36" s="7">
        <v>0.21</v>
      </c>
      <c r="F36" s="8">
        <f t="shared" si="1"/>
        <v>119</v>
      </c>
    </row>
    <row r="37" spans="1:6" ht="37.5" customHeight="1" x14ac:dyDescent="0.35">
      <c r="A37" s="67" t="s">
        <v>21</v>
      </c>
      <c r="B37" s="68"/>
      <c r="C37" s="5">
        <v>1</v>
      </c>
      <c r="D37" s="6">
        <v>65</v>
      </c>
      <c r="E37" s="7">
        <v>0.21</v>
      </c>
      <c r="F37" s="8">
        <f t="shared" si="1"/>
        <v>65</v>
      </c>
    </row>
    <row r="38" spans="1:6" ht="37.5" customHeight="1" x14ac:dyDescent="0.35">
      <c r="A38" s="67" t="s">
        <v>45</v>
      </c>
      <c r="B38" s="68"/>
      <c r="C38" s="5">
        <v>2</v>
      </c>
      <c r="D38" s="6">
        <v>198</v>
      </c>
      <c r="E38" s="7">
        <v>0.21</v>
      </c>
      <c r="F38" s="8">
        <f t="shared" si="1"/>
        <v>396</v>
      </c>
    </row>
    <row r="39" spans="1:6" ht="37.5" customHeight="1" x14ac:dyDescent="0.35">
      <c r="A39" s="67" t="s">
        <v>42</v>
      </c>
      <c r="B39" s="68"/>
      <c r="C39" s="5">
        <v>2</v>
      </c>
      <c r="D39" s="6">
        <v>49.5</v>
      </c>
      <c r="E39" s="7">
        <v>0.21</v>
      </c>
      <c r="F39" s="8">
        <f t="shared" si="1"/>
        <v>99</v>
      </c>
    </row>
    <row r="40" spans="1:6" s="42" customFormat="1" ht="37.5" customHeight="1" x14ac:dyDescent="0.35">
      <c r="A40" s="67" t="s">
        <v>36</v>
      </c>
      <c r="B40" s="72"/>
      <c r="C40" s="5">
        <v>2</v>
      </c>
      <c r="D40" s="6">
        <v>7.4</v>
      </c>
      <c r="E40" s="47">
        <v>0.21</v>
      </c>
      <c r="F40" s="8">
        <f>SUM(C40*D40)</f>
        <v>14.8</v>
      </c>
    </row>
    <row r="41" spans="1:6" s="42" customFormat="1" ht="37.5" customHeight="1" x14ac:dyDescent="0.35">
      <c r="A41" s="75" t="s">
        <v>37</v>
      </c>
      <c r="B41" s="81"/>
      <c r="C41" s="31">
        <v>1</v>
      </c>
      <c r="D41" s="32">
        <v>2.4500000000000002</v>
      </c>
      <c r="E41" s="48">
        <v>0.21</v>
      </c>
      <c r="F41" s="34">
        <f>SUM(C41*D41)</f>
        <v>2.4500000000000002</v>
      </c>
    </row>
    <row r="42" spans="1:6" s="27" customFormat="1" ht="37.5" customHeight="1" x14ac:dyDescent="0.35">
      <c r="F42" s="25"/>
    </row>
    <row r="43" spans="1:6" s="28" customFormat="1" ht="37.35" customHeight="1" x14ac:dyDescent="0.35">
      <c r="A43" s="61"/>
      <c r="B43" s="61"/>
      <c r="C43" s="30"/>
      <c r="D43" s="12"/>
      <c r="E43" s="13"/>
      <c r="F43" s="25"/>
    </row>
    <row r="44" spans="1:6" ht="37.5" customHeight="1" x14ac:dyDescent="0.35">
      <c r="A44" s="72"/>
      <c r="B44" s="72"/>
      <c r="C44" s="30"/>
      <c r="D44" s="12"/>
      <c r="E44" s="13"/>
      <c r="F44" s="25"/>
    </row>
    <row r="45" spans="1:6" ht="37.35" customHeight="1" x14ac:dyDescent="0.35">
      <c r="A45" s="72"/>
      <c r="B45" s="72"/>
      <c r="C45" s="30"/>
      <c r="D45" s="12"/>
      <c r="E45" s="13"/>
      <c r="F45" s="25"/>
    </row>
    <row r="46" spans="1:6" ht="14" customHeight="1" x14ac:dyDescent="0.35">
      <c r="A46" s="4"/>
      <c r="B46" s="4"/>
      <c r="C46" s="4"/>
      <c r="D46" s="4"/>
      <c r="E46" s="4"/>
      <c r="F46" s="4"/>
    </row>
    <row r="47" spans="1:6" s="27" customFormat="1" ht="14" customHeight="1" x14ac:dyDescent="0.35">
      <c r="A47" s="4"/>
      <c r="B47" s="4"/>
      <c r="C47" s="4"/>
      <c r="D47" s="4"/>
      <c r="E47" s="4"/>
      <c r="F47" s="4"/>
    </row>
    <row r="48" spans="1:6" ht="18" customHeight="1" x14ac:dyDescent="0.35">
      <c r="D48" s="73" t="s">
        <v>33</v>
      </c>
      <c r="E48" s="74"/>
      <c r="F48" s="45">
        <f>SUM(F9:F46)</f>
        <v>5811.6100000000006</v>
      </c>
    </row>
    <row r="49" spans="1:6" ht="18" customHeight="1" x14ac:dyDescent="0.35">
      <c r="D49" s="73" t="s">
        <v>8</v>
      </c>
      <c r="E49" s="74"/>
      <c r="F49" s="45">
        <f>SUMIF(E9:E45,"=21%",F9:F45)/100*21</f>
        <v>1220.4381000000001</v>
      </c>
    </row>
    <row r="50" spans="1:6" ht="18" customHeight="1" thickBot="1" x14ac:dyDescent="0.4">
      <c r="D50" s="73" t="s">
        <v>6</v>
      </c>
      <c r="E50" s="74"/>
      <c r="F50" s="45">
        <f>SUMIF(E9:E45,"=6%",F9:F45)/100*6</f>
        <v>0</v>
      </c>
    </row>
    <row r="51" spans="1:6" ht="18" customHeight="1" thickTop="1" thickBot="1" x14ac:dyDescent="0.4">
      <c r="D51" s="77" t="s">
        <v>7</v>
      </c>
      <c r="E51" s="78"/>
      <c r="F51" s="46">
        <f>SUM(F48+F49+F50)</f>
        <v>7032.0481000000009</v>
      </c>
    </row>
    <row r="52" spans="1:6" ht="11.7" thickTop="1" x14ac:dyDescent="0.35">
      <c r="D52" s="10"/>
      <c r="E52" s="9"/>
    </row>
    <row r="54" spans="1:6" ht="11.7" x14ac:dyDescent="0.4">
      <c r="A54" s="62" t="s">
        <v>15</v>
      </c>
      <c r="B54" s="62"/>
      <c r="C54" s="62"/>
      <c r="E54" s="11"/>
    </row>
    <row r="56" spans="1:6" x14ac:dyDescent="0.35">
      <c r="A56" s="2" t="s">
        <v>13</v>
      </c>
      <c r="D56" s="2" t="s">
        <v>40</v>
      </c>
    </row>
    <row r="59" spans="1:6" x14ac:dyDescent="0.35">
      <c r="A59" s="4"/>
      <c r="D59" s="17"/>
    </row>
    <row r="61" spans="1:6" x14ac:dyDescent="0.35">
      <c r="A61" s="4"/>
      <c r="B61" s="4"/>
      <c r="D61" s="4"/>
      <c r="E61" s="4"/>
      <c r="F61" s="4"/>
    </row>
    <row r="62" spans="1:6" x14ac:dyDescent="0.35">
      <c r="A62" s="39"/>
      <c r="B62" s="4"/>
      <c r="C62" s="4"/>
      <c r="D62" s="4"/>
    </row>
    <row r="63" spans="1:6" x14ac:dyDescent="0.35">
      <c r="A63" s="40"/>
      <c r="B63" s="40"/>
      <c r="D63" s="40"/>
      <c r="E63" s="40"/>
    </row>
  </sheetData>
  <mergeCells count="40">
    <mergeCell ref="A12:B12"/>
    <mergeCell ref="A19:B19"/>
    <mergeCell ref="A31:B31"/>
    <mergeCell ref="A40:B40"/>
    <mergeCell ref="A41:B41"/>
    <mergeCell ref="A37:B37"/>
    <mergeCell ref="A38:B38"/>
    <mergeCell ref="A39:B39"/>
    <mergeCell ref="A27:C27"/>
    <mergeCell ref="A17:B17"/>
    <mergeCell ref="D51:E51"/>
    <mergeCell ref="A13:B13"/>
    <mergeCell ref="A14:B14"/>
    <mergeCell ref="A22:B22"/>
    <mergeCell ref="A21:B21"/>
    <mergeCell ref="A23:B23"/>
    <mergeCell ref="A32:B32"/>
    <mergeCell ref="A33:B33"/>
    <mergeCell ref="A34:B34"/>
    <mergeCell ref="A35:B35"/>
    <mergeCell ref="A36:B36"/>
    <mergeCell ref="A15:B15"/>
    <mergeCell ref="A16:B16"/>
    <mergeCell ref="D49:E49"/>
    <mergeCell ref="A54:C54"/>
    <mergeCell ref="D3:E3"/>
    <mergeCell ref="D4:E4"/>
    <mergeCell ref="A9:B9"/>
    <mergeCell ref="A10:B10"/>
    <mergeCell ref="A11:B11"/>
    <mergeCell ref="A25:B25"/>
    <mergeCell ref="A6:B6"/>
    <mergeCell ref="A8:B8"/>
    <mergeCell ref="A44:B44"/>
    <mergeCell ref="A45:B45"/>
    <mergeCell ref="D48:E48"/>
    <mergeCell ref="A24:B24"/>
    <mergeCell ref="A29:B29"/>
    <mergeCell ref="A30:B30"/>
    <mergeCell ref="D50:E50"/>
  </mergeCells>
  <pageMargins left="0.70866141732283472" right="0.15748031496062992" top="1.75" bottom="0.74803149606299213" header="0.15748031496062992" footer="0.18"/>
  <pageSetup paperSize="9" scale="69" orientation="portrait" r:id="rId1"/>
  <headerFooter scaleWithDoc="0">
    <oddHeader>&amp;L&amp;G&amp;C&amp;"Arial,Vet"&amp;16&amp;K04+000HASHPEE NV&amp;9
Lindelaan 34, 9000 Gent 
Tel: 052 42 09 60 | Fax: 02 287 64 13
info@hashpee.be
www.hashpee.be</oddHeader>
    <oddFooter>&amp;LBTW nr. BE0719379913&amp;CPagina &amp;P van &amp;N</oddFooter>
  </headerFooter>
  <rowBreaks count="1" manualBreakCount="1">
    <brk id="25" max="5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Meerdere pagina's</vt:lpstr>
    </vt:vector>
  </TitlesOfParts>
  <Company>Tuxx.nl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Offertes</dc:title>
  <dc:creator>Jens Van Liefferinge</dc:creator>
  <cp:keywords/>
  <dc:description>Mede mogelijk gemaakt door Tuxx.nl. Kijk voor meer handige sjablonen op www.tuxx.nl.</dc:description>
  <cp:lastModifiedBy>Jens Van Liefferinge</cp:lastModifiedBy>
  <cp:lastPrinted>2019-04-28T17:15:18Z</cp:lastPrinted>
  <dcterms:created xsi:type="dcterms:W3CDTF">2008-09-24T10:07:57Z</dcterms:created>
  <dcterms:modified xsi:type="dcterms:W3CDTF">2019-05-06T09:19:53Z</dcterms:modified>
</cp:coreProperties>
</file>