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6C7116-70C8-44AF-8DF7-63F0B99D7A3F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4" l="1"/>
  <c r="F55" i="4" l="1"/>
  <c r="F54" i="4"/>
  <c r="F41" i="4" l="1"/>
  <c r="F44" i="4" l="1"/>
  <c r="F45" i="4"/>
  <c r="F34" i="4"/>
  <c r="F17" i="4" l="1"/>
  <c r="F12" i="4" l="1"/>
  <c r="F11" i="4"/>
  <c r="F43" i="4" l="1"/>
  <c r="F42" i="4"/>
  <c r="F40" i="4" l="1"/>
  <c r="F51" i="4"/>
  <c r="F22" i="4" l="1"/>
  <c r="F30" i="4" l="1"/>
  <c r="F32" i="4"/>
  <c r="F37" i="4"/>
  <c r="F38" i="4"/>
  <c r="F39" i="4"/>
  <c r="F52" i="4"/>
  <c r="F53" i="4"/>
  <c r="F33" i="4"/>
  <c r="F35" i="4"/>
  <c r="F36" i="4"/>
  <c r="F31" i="4"/>
  <c r="F9" i="4"/>
  <c r="F10" i="4"/>
  <c r="F13" i="4"/>
  <c r="F14" i="4"/>
  <c r="F15" i="4"/>
  <c r="F16" i="4"/>
  <c r="F67" i="4"/>
  <c r="F66" i="4" l="1"/>
  <c r="F65" i="4"/>
</calcChain>
</file>

<file path=xl/sharedStrings.xml><?xml version="1.0" encoding="utf-8"?>
<sst xmlns="http://schemas.openxmlformats.org/spreadsheetml/2006/main" count="70" uniqueCount="57">
  <si>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</si>
  <si>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</si>
  <si>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</si>
  <si>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</si>
  <si>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</si>
  <si>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</si>
  <si>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</si>
  <si>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</si>
  <si>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</si>
  <si>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</si>
  <si>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</si>
  <si>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</si>
  <si>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</si>
  <si>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</si>
  <si>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</si>
  <si>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</si>
  <si>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SketchUp</t>
  </si>
  <si>
    <t>Microsoft Windows 10 Pro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</si>
  <si>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</si>
  <si>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</si>
  <si>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</si>
  <si>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</si>
  <si>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</si>
  <si>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</si>
  <si>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</si>
  <si>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</si>
  <si>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</si>
  <si>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</si>
  <si>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</si>
  <si>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</si>
  <si>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</si>
  <si>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</si>
  <si>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Installatie</t>
  </si>
  <si>
    <t>Aantal uren</t>
  </si>
  <si>
    <t>Prijs per uur</t>
  </si>
  <si>
    <t>Opdrachtgever</t>
  </si>
  <si>
    <t>IDrive Business Cloud Backup 250 GB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</si>
  <si>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</si>
  <si>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</si>
  <si>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</si>
  <si>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</si>
  <si>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</si>
  <si>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</si>
  <si>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</si>
  <si>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</si>
  <si>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Netgear CM500-1AZNAS DOCSIS 3.0 Modem</t>
  </si>
  <si>
    <t>Equip 625421 - Netwerkkabel 2 m Cat6 U/UTP</t>
  </si>
  <si>
    <t>Finlux FL4022 - Full HD TV</t>
  </si>
  <si>
    <t>Newstar NM-C440 TV Beugel</t>
  </si>
  <si>
    <t>HP OfficeJet Pro 7740 All-in-One A3 Printer</t>
  </si>
  <si>
    <t>HDMI Switch - 3 Poorten</t>
  </si>
  <si>
    <t>HDMI Switch - 5 Poorten met Afstandsbediening</t>
  </si>
  <si>
    <t>Vastgoedgroep 40</t>
  </si>
  <si>
    <t>CXWF43</t>
  </si>
  <si>
    <t>VoIP huur toestel - 1 jaar</t>
  </si>
  <si>
    <t>Installatie &amp; Opleiding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</si>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</sst>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view="pageLayout" topLeftCell="A58" zoomScaleNormal="100" workbookViewId="0">
      <selection activeCell="A38" sqref="A38:B38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88" t="s">
        <v>35</v>
      </c>
      <c r="E3" s="89"/>
      <c r="F3" s="21" t="s">
        <v>3</v>
      </c>
    </row>
    <row r="4" spans="1:6" ht="14.35" x14ac:dyDescent="0.35">
      <c r="A4" s="35">
        <v>1003</v>
      </c>
      <c r="B4" s="36">
        <v>43575</v>
      </c>
      <c r="C4" s="37">
        <v>43605</v>
      </c>
      <c r="D4" s="90" t="s">
        <v>52</v>
      </c>
      <c r="E4" s="91"/>
      <c r="F4" s="38" t="s">
        <v>53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2" t="s">
        <v>14</v>
      </c>
      <c r="B6" s="72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83" t="s">
        <v>10</v>
      </c>
      <c r="B8" s="83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70" t="s">
        <v>24</v>
      </c>
      <c r="B9" s="71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70" t="s">
        <v>25</v>
      </c>
      <c r="B10" s="71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70" t="s">
        <v>26</v>
      </c>
      <c r="B11" s="71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70" t="s">
        <v>45</v>
      </c>
      <c r="B12" s="71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70" t="s">
        <v>30</v>
      </c>
      <c r="B13" s="71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70" t="s">
        <v>27</v>
      </c>
      <c r="B14" s="71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70" t="s">
        <v>28</v>
      </c>
      <c r="B15" s="71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70" t="s">
        <v>46</v>
      </c>
      <c r="B16" s="71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64" customFormat="1" ht="37.5" customHeight="1" x14ac:dyDescent="0.35">
      <c r="A17" s="67" t="s">
        <v>29</v>
      </c>
      <c r="B17" s="68"/>
      <c r="C17" s="31">
        <v>4</v>
      </c>
      <c r="D17" s="32">
        <v>5.04</v>
      </c>
      <c r="E17" s="49">
        <v>0.21</v>
      </c>
      <c r="F17" s="65">
        <f>SUM(C17*D17)</f>
        <v>20.16</v>
      </c>
      <c r="G17" s="44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2" t="s">
        <v>32</v>
      </c>
      <c r="B19" s="72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83" t="s">
        <v>10</v>
      </c>
      <c r="B21" s="83"/>
      <c r="C21" s="41" t="s">
        <v>33</v>
      </c>
      <c r="D21" s="41" t="s">
        <v>34</v>
      </c>
      <c r="E21" s="41" t="s">
        <v>4</v>
      </c>
      <c r="F21" s="41" t="s">
        <v>5</v>
      </c>
    </row>
    <row r="22" spans="1:9" ht="37.5" customHeight="1" x14ac:dyDescent="0.35">
      <c r="A22" s="81" t="s">
        <v>55</v>
      </c>
      <c r="B22" s="82"/>
      <c r="C22" s="57">
        <v>56</v>
      </c>
      <c r="D22" s="58">
        <v>62</v>
      </c>
      <c r="E22" s="59">
        <v>0.21</v>
      </c>
      <c r="F22" s="60">
        <f>SUM(C22*D22)</f>
        <v>3472</v>
      </c>
    </row>
    <row r="23" spans="1:9" ht="37.5" customHeight="1" x14ac:dyDescent="0.35">
      <c r="A23" s="70"/>
      <c r="B23" s="71"/>
      <c r="C23" s="51"/>
      <c r="D23" s="50"/>
      <c r="E23" s="7"/>
      <c r="F23" s="56"/>
    </row>
    <row r="24" spans="1:9" ht="37.5" customHeight="1" x14ac:dyDescent="0.35">
      <c r="A24" s="67"/>
      <c r="B24" s="96"/>
      <c r="C24" s="62"/>
      <c r="D24" s="45"/>
      <c r="E24" s="33"/>
      <c r="F24" s="61"/>
    </row>
    <row r="25" spans="1:9" ht="37.5" customHeight="1" x14ac:dyDescent="0.35">
      <c r="A25" s="92"/>
      <c r="B25" s="92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73" t="s">
        <v>40</v>
      </c>
      <c r="B27" s="73"/>
      <c r="C27" s="73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83" t="s">
        <v>10</v>
      </c>
      <c r="B29" s="83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70" t="s">
        <v>21</v>
      </c>
      <c r="B30" s="71"/>
      <c r="C30" s="5">
        <v>3</v>
      </c>
      <c r="D30" s="6">
        <v>650</v>
      </c>
      <c r="E30" s="7">
        <v>0.21</v>
      </c>
      <c r="F30" s="8">
        <f>SUM(C30*D30)</f>
        <v>1950</v>
      </c>
    </row>
    <row r="31" spans="1:9" ht="37.5" customHeight="1" x14ac:dyDescent="0.35">
      <c r="A31" s="70" t="s">
        <v>18</v>
      </c>
      <c r="B31" s="71"/>
      <c r="C31" s="5">
        <v>6</v>
      </c>
      <c r="D31" s="6">
        <v>129</v>
      </c>
      <c r="E31" s="7">
        <v>0.21</v>
      </c>
      <c r="F31" s="8">
        <f>SUM(C31*D31)</f>
        <v>774</v>
      </c>
    </row>
    <row r="32" spans="1:9" ht="37.5" customHeight="1" x14ac:dyDescent="0.35">
      <c r="A32" s="70" t="s">
        <v>19</v>
      </c>
      <c r="B32" s="71"/>
      <c r="C32" s="5">
        <v>3</v>
      </c>
      <c r="D32" s="6">
        <v>12.9</v>
      </c>
      <c r="E32" s="7">
        <v>0.21</v>
      </c>
      <c r="F32" s="8">
        <f>SUM(C32*D32)</f>
        <v>38.700000000000003</v>
      </c>
    </row>
    <row r="33" spans="1:6" ht="37.5" customHeight="1" x14ac:dyDescent="0.35">
      <c r="A33" s="70" t="s">
        <v>20</v>
      </c>
      <c r="B33" s="71"/>
      <c r="C33" s="5">
        <v>3</v>
      </c>
      <c r="D33" s="6">
        <v>9.9</v>
      </c>
      <c r="E33" s="7">
        <v>0.21</v>
      </c>
      <c r="F33" s="8">
        <f t="shared" ref="F33:F53" si="1">SUM(C33*D33)</f>
        <v>29.700000000000003</v>
      </c>
    </row>
    <row r="34" spans="1:6" ht="37.5" customHeight="1" x14ac:dyDescent="0.35">
      <c r="A34" s="70" t="s">
        <v>47</v>
      </c>
      <c r="B34" s="71"/>
      <c r="C34" s="5">
        <v>3</v>
      </c>
      <c r="D34" s="6">
        <v>165.3</v>
      </c>
      <c r="E34" s="7">
        <v>0.21</v>
      </c>
      <c r="F34" s="8">
        <f t="shared" si="1"/>
        <v>495.90000000000003</v>
      </c>
    </row>
    <row r="35" spans="1:6" ht="37.5" customHeight="1" x14ac:dyDescent="0.35">
      <c r="A35" s="70" t="s">
        <v>22</v>
      </c>
      <c r="B35" s="71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70" t="s">
        <v>41</v>
      </c>
      <c r="B36" s="71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70" t="s">
        <v>23</v>
      </c>
      <c r="B37" s="71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70" t="s">
        <v>48</v>
      </c>
      <c r="B38" s="71"/>
      <c r="C38" s="5">
        <v>3</v>
      </c>
      <c r="D38" s="6">
        <v>82.6</v>
      </c>
      <c r="E38" s="7">
        <v>0.21</v>
      </c>
      <c r="F38" s="8">
        <f t="shared" si="1"/>
        <v>247.79999999999998</v>
      </c>
    </row>
    <row r="39" spans="1:6" ht="37.5" customHeight="1" x14ac:dyDescent="0.35">
      <c r="A39" s="70" t="s">
        <v>49</v>
      </c>
      <c r="B39" s="71"/>
      <c r="C39" s="5">
        <v>1</v>
      </c>
      <c r="D39" s="6">
        <v>169</v>
      </c>
      <c r="E39" s="7">
        <v>0.21</v>
      </c>
      <c r="F39" s="8">
        <f t="shared" si="1"/>
        <v>169</v>
      </c>
    </row>
    <row r="40" spans="1:6" ht="37.5" customHeight="1" x14ac:dyDescent="0.35">
      <c r="A40" s="70" t="s">
        <v>56</v>
      </c>
      <c r="B40" s="71"/>
      <c r="C40" s="5">
        <v>3</v>
      </c>
      <c r="D40" s="6">
        <v>198</v>
      </c>
      <c r="E40" s="7">
        <v>0.21</v>
      </c>
      <c r="F40" s="8">
        <f t="shared" si="1"/>
        <v>594</v>
      </c>
    </row>
    <row r="41" spans="1:6" s="28" customFormat="1" ht="37.5" customHeight="1" x14ac:dyDescent="0.35">
      <c r="A41" s="70" t="s">
        <v>54</v>
      </c>
      <c r="B41" s="71"/>
      <c r="C41" s="5">
        <v>4</v>
      </c>
      <c r="D41" s="6">
        <v>49.5</v>
      </c>
      <c r="E41" s="7">
        <v>0.21</v>
      </c>
      <c r="F41" s="8">
        <f>SUM(C41*D41)</f>
        <v>198</v>
      </c>
    </row>
    <row r="42" spans="1:6" s="42" customFormat="1" ht="37.5" customHeight="1" x14ac:dyDescent="0.35">
      <c r="A42" s="70" t="s">
        <v>42</v>
      </c>
      <c r="B42" s="76"/>
      <c r="C42" s="5">
        <v>6</v>
      </c>
      <c r="D42" s="6">
        <v>7.4</v>
      </c>
      <c r="E42" s="48">
        <v>0.21</v>
      </c>
      <c r="F42" s="8">
        <f>SUM(C42*D42)</f>
        <v>44.400000000000006</v>
      </c>
    </row>
    <row r="43" spans="1:6" s="42" customFormat="1" ht="37.5" customHeight="1" x14ac:dyDescent="0.35">
      <c r="A43" s="70" t="s">
        <v>43</v>
      </c>
      <c r="B43" s="76"/>
      <c r="C43" s="5">
        <v>4</v>
      </c>
      <c r="D43" s="6">
        <v>2.4500000000000002</v>
      </c>
      <c r="E43" s="48">
        <v>0.21</v>
      </c>
      <c r="F43" s="8">
        <f>SUM(C43*D43)</f>
        <v>9.8000000000000007</v>
      </c>
    </row>
    <row r="44" spans="1:6" s="66" customFormat="1" ht="37.5" customHeight="1" x14ac:dyDescent="0.35">
      <c r="A44" s="70" t="s">
        <v>50</v>
      </c>
      <c r="B44" s="76"/>
      <c r="C44" s="5">
        <v>2</v>
      </c>
      <c r="D44" s="6">
        <v>7</v>
      </c>
      <c r="E44" s="48">
        <v>0.21</v>
      </c>
      <c r="F44" s="8">
        <f>SUM(C44*D44)</f>
        <v>14</v>
      </c>
    </row>
    <row r="45" spans="1:6" s="66" customFormat="1" ht="37.5" customHeight="1" x14ac:dyDescent="0.35">
      <c r="A45" s="67" t="s">
        <v>51</v>
      </c>
      <c r="B45" s="68"/>
      <c r="C45" s="31">
        <v>1</v>
      </c>
      <c r="D45" s="32">
        <v>16.5</v>
      </c>
      <c r="E45" s="49">
        <v>0.21</v>
      </c>
      <c r="F45" s="34">
        <f>SUM(C45*D45)</f>
        <v>16.5</v>
      </c>
    </row>
    <row r="46" spans="1:6" s="27" customFormat="1" ht="37.5" customHeight="1" x14ac:dyDescent="0.35">
      <c r="A46" s="69"/>
      <c r="B46" s="69"/>
      <c r="F46" s="25"/>
    </row>
    <row r="47" spans="1:6" s="28" customFormat="1" ht="37.35" customHeight="1" x14ac:dyDescent="0.35">
      <c r="A47" s="29"/>
      <c r="B47" s="29"/>
      <c r="C47" s="30"/>
      <c r="D47" s="12"/>
      <c r="E47" s="13"/>
      <c r="F47" s="25"/>
    </row>
    <row r="48" spans="1:6" s="28" customFormat="1" ht="15.7" customHeight="1" x14ac:dyDescent="0.35">
      <c r="A48" s="73" t="s">
        <v>39</v>
      </c>
      <c r="B48" s="73"/>
      <c r="C48" s="30"/>
      <c r="D48" s="12"/>
      <c r="E48" s="13"/>
      <c r="F48" s="25"/>
    </row>
    <row r="49" spans="1:7" s="28" customFormat="1" ht="15.7" customHeight="1" x14ac:dyDescent="0.35">
      <c r="A49" s="29"/>
      <c r="B49" s="29"/>
      <c r="C49" s="30"/>
      <c r="D49" s="12"/>
      <c r="E49" s="13"/>
      <c r="F49" s="25"/>
    </row>
    <row r="50" spans="1:7" s="28" customFormat="1" ht="15.35" customHeight="1" x14ac:dyDescent="0.35">
      <c r="A50" s="74" t="s">
        <v>10</v>
      </c>
      <c r="B50" s="75"/>
      <c r="C50" s="21" t="s">
        <v>38</v>
      </c>
      <c r="D50" s="21" t="s">
        <v>11</v>
      </c>
      <c r="E50" s="21" t="s">
        <v>4</v>
      </c>
      <c r="F50" s="21" t="s">
        <v>5</v>
      </c>
    </row>
    <row r="51" spans="1:7" ht="37.5" customHeight="1" x14ac:dyDescent="0.35">
      <c r="A51" s="81" t="s">
        <v>17</v>
      </c>
      <c r="B51" s="82"/>
      <c r="C51" s="5">
        <v>5</v>
      </c>
      <c r="D51" s="6">
        <v>214</v>
      </c>
      <c r="E51" s="7">
        <v>0.21</v>
      </c>
      <c r="F51" s="8">
        <f t="shared" si="1"/>
        <v>1070</v>
      </c>
    </row>
    <row r="52" spans="1:7" ht="37.5" customHeight="1" x14ac:dyDescent="0.35">
      <c r="A52" s="70" t="s">
        <v>44</v>
      </c>
      <c r="B52" s="71"/>
      <c r="C52" s="5">
        <v>3</v>
      </c>
      <c r="D52" s="6">
        <v>126</v>
      </c>
      <c r="E52" s="7">
        <v>0.21</v>
      </c>
      <c r="F52" s="8">
        <f t="shared" si="1"/>
        <v>378</v>
      </c>
    </row>
    <row r="53" spans="1:7" ht="37.5" customHeight="1" x14ac:dyDescent="0.35">
      <c r="A53" s="70" t="s">
        <v>31</v>
      </c>
      <c r="B53" s="71"/>
      <c r="C53" s="5">
        <v>3</v>
      </c>
      <c r="D53" s="6">
        <v>1755</v>
      </c>
      <c r="E53" s="7">
        <v>0.21</v>
      </c>
      <c r="F53" s="8">
        <f t="shared" si="1"/>
        <v>5265</v>
      </c>
    </row>
    <row r="54" spans="1:7" s="27" customFormat="1" ht="37.5" customHeight="1" x14ac:dyDescent="0.35">
      <c r="A54" s="70" t="s">
        <v>36</v>
      </c>
      <c r="B54" s="71"/>
      <c r="C54" s="5">
        <v>1</v>
      </c>
      <c r="D54" s="6">
        <v>55.78</v>
      </c>
      <c r="E54" s="7">
        <v>0.21</v>
      </c>
      <c r="F54" s="8">
        <f>SUM(C54*D54)</f>
        <v>55.78</v>
      </c>
    </row>
    <row r="55" spans="1:7" ht="37.5" customHeight="1" x14ac:dyDescent="0.35">
      <c r="A55" s="70" t="s">
        <v>16</v>
      </c>
      <c r="B55" s="71"/>
      <c r="C55" s="43">
        <v>3</v>
      </c>
      <c r="D55" s="6">
        <v>0</v>
      </c>
      <c r="E55" s="7">
        <v>0.21</v>
      </c>
      <c r="F55" s="8">
        <f>SUM(C55*D55)</f>
        <v>0</v>
      </c>
    </row>
    <row r="56" spans="1:7" ht="37.5" customHeight="1" x14ac:dyDescent="0.35">
      <c r="A56" s="70"/>
      <c r="B56" s="76"/>
      <c r="C56" s="5"/>
      <c r="D56" s="6"/>
      <c r="E56" s="7"/>
      <c r="F56" s="8"/>
      <c r="G56" s="44"/>
    </row>
    <row r="57" spans="1:7" ht="37.5" customHeight="1" x14ac:dyDescent="0.35">
      <c r="A57" s="70"/>
      <c r="B57" s="71"/>
      <c r="C57" s="5"/>
      <c r="D57" s="50"/>
      <c r="E57" s="7"/>
      <c r="F57" s="8"/>
    </row>
    <row r="58" spans="1:7" ht="37.5" customHeight="1" x14ac:dyDescent="0.35">
      <c r="A58" s="84"/>
      <c r="B58" s="85"/>
      <c r="C58" s="51"/>
      <c r="D58" s="50"/>
      <c r="E58" s="7"/>
      <c r="F58" s="8"/>
    </row>
    <row r="59" spans="1:7" ht="37.5" customHeight="1" x14ac:dyDescent="0.35">
      <c r="A59" s="86"/>
      <c r="B59" s="85"/>
      <c r="C59" s="51"/>
      <c r="D59" s="50"/>
      <c r="E59" s="7"/>
      <c r="F59" s="8"/>
    </row>
    <row r="60" spans="1:7" ht="37.5" customHeight="1" x14ac:dyDescent="0.35">
      <c r="A60" s="93"/>
      <c r="B60" s="94"/>
      <c r="C60" s="51"/>
      <c r="D60" s="50"/>
      <c r="E60" s="7"/>
      <c r="F60" s="8"/>
    </row>
    <row r="61" spans="1:7" ht="37.5" customHeight="1" x14ac:dyDescent="0.35">
      <c r="A61" s="95"/>
      <c r="B61" s="95"/>
      <c r="C61" s="52"/>
      <c r="D61" s="53"/>
      <c r="E61" s="54"/>
      <c r="F61" s="55"/>
    </row>
    <row r="62" spans="1:7" ht="37.35" customHeight="1" x14ac:dyDescent="0.35">
      <c r="A62" s="76"/>
      <c r="B62" s="76"/>
      <c r="C62" s="30"/>
      <c r="D62" s="12"/>
      <c r="E62" s="13"/>
      <c r="F62" s="25"/>
    </row>
    <row r="63" spans="1:7" ht="14" customHeight="1" x14ac:dyDescent="0.35">
      <c r="A63" s="4"/>
      <c r="B63" s="4"/>
      <c r="C63" s="4"/>
      <c r="D63" s="4"/>
      <c r="E63" s="4"/>
      <c r="F63" s="4"/>
    </row>
    <row r="64" spans="1:7" s="27" customFormat="1" ht="14" customHeight="1" x14ac:dyDescent="0.35">
      <c r="A64" s="4"/>
      <c r="B64" s="4"/>
      <c r="C64" s="4"/>
      <c r="D64" s="4"/>
      <c r="E64" s="4"/>
      <c r="F64" s="4"/>
    </row>
    <row r="65" spans="1:6" ht="18" customHeight="1" x14ac:dyDescent="0.35">
      <c r="D65" s="77" t="s">
        <v>37</v>
      </c>
      <c r="E65" s="78"/>
      <c r="F65" s="46">
        <f>SUM(F9:F63)</f>
        <v>15875.8</v>
      </c>
    </row>
    <row r="66" spans="1:6" ht="18" customHeight="1" x14ac:dyDescent="0.35">
      <c r="D66" s="77" t="s">
        <v>8</v>
      </c>
      <c r="E66" s="78"/>
      <c r="F66" s="46">
        <f>SUMIF(E9:E62,"=21%",F9:F62)/100*21</f>
        <v>3333.9179999999997</v>
      </c>
    </row>
    <row r="67" spans="1:6" ht="18" customHeight="1" thickBot="1" x14ac:dyDescent="0.4">
      <c r="D67" s="77" t="s">
        <v>6</v>
      </c>
      <c r="E67" s="78"/>
      <c r="F67" s="46">
        <f>SUMIF(E9:E62,"=6%",F9:F62)/100*6</f>
        <v>0</v>
      </c>
    </row>
    <row r="68" spans="1:6" ht="18" customHeight="1" thickTop="1" thickBot="1" x14ac:dyDescent="0.4">
      <c r="D68" s="79" t="s">
        <v>7</v>
      </c>
      <c r="E68" s="80"/>
      <c r="F68" s="47">
        <f>SUM(F65+F66+F67)</f>
        <v>19209.718000000001</v>
      </c>
    </row>
    <row r="69" spans="1:6" ht="11.7" thickTop="1" x14ac:dyDescent="0.35">
      <c r="D69" s="10"/>
      <c r="E69" s="9"/>
    </row>
    <row r="71" spans="1:6" ht="11.7" x14ac:dyDescent="0.4">
      <c r="A71" s="87" t="s">
        <v>15</v>
      </c>
      <c r="B71" s="87"/>
      <c r="C71" s="87"/>
      <c r="E71" s="11"/>
    </row>
    <row r="73" spans="1:6" x14ac:dyDescent="0.35">
      <c r="A73" s="2" t="s">
        <v>13</v>
      </c>
      <c r="D73" s="2" t="s">
        <v>52</v>
      </c>
    </row>
    <row r="76" spans="1:6" x14ac:dyDescent="0.35">
      <c r="A76" s="4"/>
      <c r="D76" s="17"/>
    </row>
    <row r="78" spans="1:6" x14ac:dyDescent="0.35">
      <c r="A78" s="4"/>
      <c r="B78" s="4"/>
      <c r="D78" s="4"/>
      <c r="E78" s="4"/>
      <c r="F78" s="4"/>
    </row>
    <row r="79" spans="1:6" x14ac:dyDescent="0.35">
      <c r="A79" s="39"/>
      <c r="B79" s="4"/>
      <c r="C79" s="4"/>
      <c r="D79" s="4"/>
    </row>
    <row r="80" spans="1:6" x14ac:dyDescent="0.35">
      <c r="A80" s="40"/>
      <c r="B80" s="40"/>
      <c r="D80" s="40"/>
      <c r="E80" s="40"/>
    </row>
  </sheetData>
  <mergeCells count="57">
    <mergeCell ref="A71:C71"/>
    <mergeCell ref="D3:E3"/>
    <mergeCell ref="D4:E4"/>
    <mergeCell ref="A9:B9"/>
    <mergeCell ref="A10:B10"/>
    <mergeCell ref="A11:B11"/>
    <mergeCell ref="A25:B25"/>
    <mergeCell ref="A6:B6"/>
    <mergeCell ref="A8:B8"/>
    <mergeCell ref="A60:B60"/>
    <mergeCell ref="A61:B61"/>
    <mergeCell ref="A62:B62"/>
    <mergeCell ref="D65:E65"/>
    <mergeCell ref="A24:B24"/>
    <mergeCell ref="A29:B29"/>
    <mergeCell ref="A30:B30"/>
    <mergeCell ref="A58:B58"/>
    <mergeCell ref="A59:B59"/>
    <mergeCell ref="A53:B53"/>
    <mergeCell ref="A57:B57"/>
    <mergeCell ref="A56:B56"/>
    <mergeCell ref="A55:B55"/>
    <mergeCell ref="A54:B54"/>
    <mergeCell ref="D67:E67"/>
    <mergeCell ref="D68:E68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51:B51"/>
    <mergeCell ref="A15:B15"/>
    <mergeCell ref="D66:E66"/>
    <mergeCell ref="A52:B52"/>
    <mergeCell ref="A31:B31"/>
    <mergeCell ref="A50:B50"/>
    <mergeCell ref="A48:B48"/>
    <mergeCell ref="A42:B42"/>
    <mergeCell ref="A43:B43"/>
    <mergeCell ref="A37:B37"/>
    <mergeCell ref="A38:B38"/>
    <mergeCell ref="A39:B39"/>
    <mergeCell ref="A40:B40"/>
    <mergeCell ref="A45:B45"/>
    <mergeCell ref="A44:B44"/>
    <mergeCell ref="A17:B17"/>
    <mergeCell ref="A46:B46"/>
    <mergeCell ref="A16:B16"/>
    <mergeCell ref="A41:B41"/>
    <mergeCell ref="A12:B12"/>
    <mergeCell ref="A19:B19"/>
    <mergeCell ref="A27:C27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5" max="5" man="1"/>
    <brk id="4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2019-04-27T13:38:31Z</cp:lastPrinted>
  <dcterms:created xsi:type="dcterms:W3CDTF">2008-09-24T10:07:57Z</dcterms:created>
  <dcterms:modified xsi:type="dcterms:W3CDTF">2019-04-28T19:56:55Z</dcterms:modified>
</cp:coreProperties>
</file>