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520BD89F-FE1B-4547-9897-E087F92F0A3F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4" l="1"/>
  <c r="F17" i="4" l="1"/>
  <c r="F12" i="4" l="1"/>
  <c r="F11" i="4"/>
  <c r="F41" i="4" l="1"/>
  <c r="F40" i="4"/>
  <c r="F22" i="4" l="1"/>
  <c r="F30" i="4" l="1"/>
  <c r="F32" i="4"/>
  <c r="F37" i="4"/>
  <c r="F38" i="4"/>
  <c r="F39" i="4"/>
  <c r="F33" i="4"/>
  <c r="F34" i="4"/>
  <c r="F35" i="4"/>
  <c r="F36" i="4"/>
  <c r="F31" i="4"/>
  <c r="F9" i="4"/>
  <c r="F10" i="4"/>
  <c r="F13" i="4"/>
  <c r="F14" i="4"/>
  <c r="F15" i="4"/>
  <c r="F16" i="4"/>
  <c r="F50" i="4"/>
  <c r="F49" i="4" l="1"/>
  <c r="F48" i="4"/>
</calcChain>
</file>

<file path=xl/sharedStrings.xml><?xml version="1.0" encoding="utf-8"?>
<sst xmlns="http://schemas.openxmlformats.org/spreadsheetml/2006/main" count="55" uniqueCount="46">
  <si>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</si>
  <si>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</si>
  <si>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</si>
  <si>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</si>
  <si>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</si>
  <si>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</si>
  <si>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</si>
  <si>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</si>
  <si>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</si>
  <si>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</si>
  <si>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</si>
  <si>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</si>
  <si>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</si>
  <si>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</si>
  <si>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</si>
  <si>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Voor akkoord: datum en handtekening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</si>
  <si>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</si>
  <si>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</si>
  <si>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</si>
  <si>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</si>
  <si>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</si>
  <si>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</si>
  <si>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</si>
  <si>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</si>
  <si>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</si>
  <si>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</si>
  <si>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</si>
  <si>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</si>
  <si>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</si>
  <si>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Installatie</t>
  </si>
  <si>
    <t>Aantal uren</t>
  </si>
  <si>
    <t>Prijs per uur</t>
  </si>
  <si>
    <t>Opdrachtgever</t>
  </si>
  <si>
    <t>Totaal zonder BTW</t>
  </si>
  <si>
    <t>Hardware</t>
  </si>
  <si>
    <t>Elite Screens M92XWH (16:9) 212 x 140 - Projectiescherm</t>
  </si>
  <si>
    <t>HDMI kabel 1 meter</t>
  </si>
  <si>
    <t>HDMI kabel 5 meter</t>
  </si>
  <si>
    <t>Netgear CM500-1AZNAS DOCSIS 3.0 Modem</t>
  </si>
  <si>
    <t>Equip 625421 - Netwerkkabel 2 m Cat6 U/UTP</t>
  </si>
  <si>
    <t>Vastgoedgroep 36</t>
  </si>
  <si>
    <t>CXWF42</t>
  </si>
  <si>
    <t>VoIP huur toestel - 1 jaar</t>
  </si>
  <si>
    <t>HP OfficeJet Pro 7740 All-in-One A3 Printer</t>
  </si>
  <si>
    <t>Installatie &amp; Opleiding</t>
  </si>
  <si>
    <t>VoIP Telenet FreePhone Business abonnement per gebruiker - 1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</si>
</sst>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vertical="center"/>
    </xf>
    <xf numFmtId="164" fontId="3" fillId="0" borderId="1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view="pageLayout" topLeftCell="A43" zoomScaleNormal="100" workbookViewId="0">
      <selection activeCell="D56" sqref="D56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77" t="s">
        <v>32</v>
      </c>
      <c r="E3" s="78"/>
      <c r="F3" s="21" t="s">
        <v>3</v>
      </c>
    </row>
    <row r="4" spans="1:6" ht="14.35" x14ac:dyDescent="0.35">
      <c r="A4" s="35">
        <v>1002</v>
      </c>
      <c r="B4" s="36">
        <v>43575</v>
      </c>
      <c r="C4" s="37">
        <v>43605</v>
      </c>
      <c r="D4" s="79" t="s">
        <v>40</v>
      </c>
      <c r="E4" s="80"/>
      <c r="F4" s="38" t="s">
        <v>41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64" t="s">
        <v>14</v>
      </c>
      <c r="B6" s="64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73" t="s">
        <v>10</v>
      </c>
      <c r="B8" s="73"/>
      <c r="C8" s="21" t="s">
        <v>12</v>
      </c>
      <c r="D8" s="21" t="s">
        <v>11</v>
      </c>
      <c r="E8" s="21" t="s">
        <v>4</v>
      </c>
      <c r="F8" s="21" t="s">
        <v>5</v>
      </c>
    </row>
    <row r="9" spans="1:6" ht="37.5" customHeight="1" x14ac:dyDescent="0.35">
      <c r="A9" s="62" t="s">
        <v>22</v>
      </c>
      <c r="B9" s="63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62" t="s">
        <v>23</v>
      </c>
      <c r="B10" s="63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62" t="s">
        <v>24</v>
      </c>
      <c r="B11" s="63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58" customFormat="1" ht="37.5" customHeight="1" x14ac:dyDescent="0.35">
      <c r="A12" s="62" t="s">
        <v>38</v>
      </c>
      <c r="B12" s="63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62" t="s">
        <v>28</v>
      </c>
      <c r="B13" s="63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62" t="s">
        <v>25</v>
      </c>
      <c r="B14" s="63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62" t="s">
        <v>26</v>
      </c>
      <c r="B15" s="63"/>
      <c r="C15" s="5">
        <v>2</v>
      </c>
      <c r="D15" s="6">
        <v>1.42</v>
      </c>
      <c r="E15" s="7">
        <v>0.21</v>
      </c>
      <c r="F15" s="8">
        <f t="shared" si="0"/>
        <v>2.84</v>
      </c>
    </row>
    <row r="16" spans="1:6" ht="37.5" customHeight="1" x14ac:dyDescent="0.35">
      <c r="A16" s="62" t="s">
        <v>39</v>
      </c>
      <c r="B16" s="63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59" customFormat="1" ht="37.5" customHeight="1" x14ac:dyDescent="0.35">
      <c r="A17" s="66" t="s">
        <v>27</v>
      </c>
      <c r="B17" s="67"/>
      <c r="C17" s="31">
        <v>3</v>
      </c>
      <c r="D17" s="32">
        <v>5.04</v>
      </c>
      <c r="E17" s="48">
        <v>0.21</v>
      </c>
      <c r="F17" s="60">
        <f>SUM(C17*D17)</f>
        <v>15.120000000000001</v>
      </c>
      <c r="G17" s="43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64" t="s">
        <v>29</v>
      </c>
      <c r="B19" s="64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73" t="s">
        <v>10</v>
      </c>
      <c r="B21" s="73"/>
      <c r="C21" s="41" t="s">
        <v>30</v>
      </c>
      <c r="D21" s="41" t="s">
        <v>31</v>
      </c>
      <c r="E21" s="41" t="s">
        <v>4</v>
      </c>
      <c r="F21" s="41" t="s">
        <v>5</v>
      </c>
    </row>
    <row r="22" spans="1:9" ht="37.5" customHeight="1" x14ac:dyDescent="0.35">
      <c r="A22" s="71" t="s">
        <v>44</v>
      </c>
      <c r="B22" s="72"/>
      <c r="C22" s="52">
        <v>40</v>
      </c>
      <c r="D22" s="53">
        <v>62</v>
      </c>
      <c r="E22" s="54">
        <v>0.21</v>
      </c>
      <c r="F22" s="55">
        <f>SUM(C22*D22)</f>
        <v>2480</v>
      </c>
    </row>
    <row r="23" spans="1:9" ht="37.5" customHeight="1" x14ac:dyDescent="0.35">
      <c r="A23" s="62"/>
      <c r="B23" s="63"/>
      <c r="C23" s="50"/>
      <c r="D23" s="49"/>
      <c r="E23" s="7"/>
      <c r="F23" s="51"/>
    </row>
    <row r="24" spans="1:9" ht="37.5" customHeight="1" x14ac:dyDescent="0.35">
      <c r="A24" s="66"/>
      <c r="B24" s="82"/>
      <c r="C24" s="57"/>
      <c r="D24" s="44"/>
      <c r="E24" s="33"/>
      <c r="F24" s="56"/>
    </row>
    <row r="25" spans="1:9" ht="37.5" customHeight="1" x14ac:dyDescent="0.35">
      <c r="A25" s="81"/>
      <c r="B25" s="81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68" t="s">
        <v>34</v>
      </c>
      <c r="B27" s="68"/>
      <c r="C27" s="68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73" t="s">
        <v>10</v>
      </c>
      <c r="B29" s="73"/>
      <c r="C29" s="21" t="s">
        <v>12</v>
      </c>
      <c r="D29" s="21" t="s">
        <v>11</v>
      </c>
      <c r="E29" s="21" t="s">
        <v>4</v>
      </c>
      <c r="F29" s="21" t="s">
        <v>5</v>
      </c>
    </row>
    <row r="30" spans="1:9" ht="37.5" customHeight="1" x14ac:dyDescent="0.35">
      <c r="A30" s="62" t="s">
        <v>19</v>
      </c>
      <c r="B30" s="63"/>
      <c r="C30" s="5">
        <v>2</v>
      </c>
      <c r="D30" s="6">
        <v>650</v>
      </c>
      <c r="E30" s="7">
        <v>0.21</v>
      </c>
      <c r="F30" s="8">
        <f>SUM(C30*D30)</f>
        <v>1300</v>
      </c>
    </row>
    <row r="31" spans="1:9" ht="37.5" customHeight="1" x14ac:dyDescent="0.35">
      <c r="A31" s="62" t="s">
        <v>16</v>
      </c>
      <c r="B31" s="63"/>
      <c r="C31" s="5">
        <v>2</v>
      </c>
      <c r="D31" s="6">
        <v>129</v>
      </c>
      <c r="E31" s="7">
        <v>0.21</v>
      </c>
      <c r="F31" s="8">
        <f>SUM(C31*D31)</f>
        <v>258</v>
      </c>
    </row>
    <row r="32" spans="1:9" ht="37.5" customHeight="1" x14ac:dyDescent="0.35">
      <c r="A32" s="62" t="s">
        <v>17</v>
      </c>
      <c r="B32" s="63"/>
      <c r="C32" s="5">
        <v>2</v>
      </c>
      <c r="D32" s="6">
        <v>12.9</v>
      </c>
      <c r="E32" s="7">
        <v>0.21</v>
      </c>
      <c r="F32" s="8">
        <f>SUM(C32*D32)</f>
        <v>25.8</v>
      </c>
    </row>
    <row r="33" spans="1:6" ht="37.5" customHeight="1" x14ac:dyDescent="0.35">
      <c r="A33" s="62" t="s">
        <v>18</v>
      </c>
      <c r="B33" s="63"/>
      <c r="C33" s="5">
        <v>2</v>
      </c>
      <c r="D33" s="6">
        <v>9.9</v>
      </c>
      <c r="E33" s="7">
        <v>0.21</v>
      </c>
      <c r="F33" s="8">
        <f t="shared" ref="F33:F39" si="1">SUM(C33*D33)</f>
        <v>19.8</v>
      </c>
    </row>
    <row r="34" spans="1:6" ht="37.5" customHeight="1" x14ac:dyDescent="0.35">
      <c r="A34" s="62" t="s">
        <v>43</v>
      </c>
      <c r="B34" s="63"/>
      <c r="C34" s="5">
        <v>1</v>
      </c>
      <c r="D34" s="6">
        <v>169</v>
      </c>
      <c r="E34" s="7">
        <v>0.21</v>
      </c>
      <c r="F34" s="8">
        <f t="shared" si="1"/>
        <v>169</v>
      </c>
    </row>
    <row r="35" spans="1:6" ht="37.5" customHeight="1" x14ac:dyDescent="0.35">
      <c r="A35" s="62" t="s">
        <v>20</v>
      </c>
      <c r="B35" s="63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62" t="s">
        <v>35</v>
      </c>
      <c r="B36" s="63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62" t="s">
        <v>21</v>
      </c>
      <c r="B37" s="63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62" t="s">
        <v>45</v>
      </c>
      <c r="B38" s="63"/>
      <c r="C38" s="5">
        <v>2</v>
      </c>
      <c r="D38" s="6">
        <v>198</v>
      </c>
      <c r="E38" s="7">
        <v>0.21</v>
      </c>
      <c r="F38" s="8">
        <f t="shared" si="1"/>
        <v>396</v>
      </c>
    </row>
    <row r="39" spans="1:6" ht="37.5" customHeight="1" x14ac:dyDescent="0.35">
      <c r="A39" s="62" t="s">
        <v>42</v>
      </c>
      <c r="B39" s="63"/>
      <c r="C39" s="5">
        <v>2</v>
      </c>
      <c r="D39" s="6">
        <v>49.5</v>
      </c>
      <c r="E39" s="7">
        <v>0.21</v>
      </c>
      <c r="F39" s="8">
        <f t="shared" si="1"/>
        <v>99</v>
      </c>
    </row>
    <row r="40" spans="1:6" s="42" customFormat="1" ht="37.5" customHeight="1" x14ac:dyDescent="0.35">
      <c r="A40" s="62" t="s">
        <v>36</v>
      </c>
      <c r="B40" s="65"/>
      <c r="C40" s="5">
        <v>2</v>
      </c>
      <c r="D40" s="6">
        <v>7.4</v>
      </c>
      <c r="E40" s="47">
        <v>0.21</v>
      </c>
      <c r="F40" s="8">
        <f>SUM(C40*D40)</f>
        <v>14.8</v>
      </c>
    </row>
    <row r="41" spans="1:6" s="42" customFormat="1" ht="37.5" customHeight="1" x14ac:dyDescent="0.35">
      <c r="A41" s="66" t="s">
        <v>37</v>
      </c>
      <c r="B41" s="67"/>
      <c r="C41" s="31">
        <v>1</v>
      </c>
      <c r="D41" s="32">
        <v>2.4500000000000002</v>
      </c>
      <c r="E41" s="48">
        <v>0.21</v>
      </c>
      <c r="F41" s="34">
        <f>SUM(C41*D41)</f>
        <v>2.4500000000000002</v>
      </c>
    </row>
    <row r="42" spans="1:6" s="27" customFormat="1" ht="37.5" customHeight="1" x14ac:dyDescent="0.35">
      <c r="F42" s="25"/>
    </row>
    <row r="43" spans="1:6" s="28" customFormat="1" ht="37.35" customHeight="1" x14ac:dyDescent="0.35">
      <c r="A43" s="61"/>
      <c r="B43" s="61"/>
      <c r="C43" s="30"/>
      <c r="D43" s="12"/>
      <c r="E43" s="13"/>
      <c r="F43" s="25"/>
    </row>
    <row r="44" spans="1:6" ht="37.5" customHeight="1" x14ac:dyDescent="0.35">
      <c r="A44" s="65"/>
      <c r="B44" s="65"/>
      <c r="C44" s="30"/>
      <c r="D44" s="12"/>
      <c r="E44" s="13"/>
      <c r="F44" s="25"/>
    </row>
    <row r="45" spans="1:6" ht="37.35" customHeight="1" x14ac:dyDescent="0.35">
      <c r="A45" s="65"/>
      <c r="B45" s="65"/>
      <c r="C45" s="30"/>
      <c r="D45" s="12"/>
      <c r="E45" s="13"/>
      <c r="F45" s="25"/>
    </row>
    <row r="46" spans="1:6" ht="14" customHeight="1" x14ac:dyDescent="0.35">
      <c r="A46" s="4"/>
      <c r="B46" s="4"/>
      <c r="C46" s="4"/>
      <c r="D46" s="4"/>
      <c r="E46" s="4"/>
      <c r="F46" s="4"/>
    </row>
    <row r="47" spans="1:6" s="27" customFormat="1" ht="14" customHeight="1" x14ac:dyDescent="0.35">
      <c r="A47" s="4"/>
      <c r="B47" s="4"/>
      <c r="C47" s="4"/>
      <c r="D47" s="4"/>
      <c r="E47" s="4"/>
      <c r="F47" s="4"/>
    </row>
    <row r="48" spans="1:6" ht="18" customHeight="1" x14ac:dyDescent="0.35">
      <c r="D48" s="74" t="s">
        <v>33</v>
      </c>
      <c r="E48" s="75"/>
      <c r="F48" s="45">
        <f>SUM(F9:F46)</f>
        <v>5811.6100000000006</v>
      </c>
    </row>
    <row r="49" spans="1:6" ht="18" customHeight="1" x14ac:dyDescent="0.35">
      <c r="D49" s="74" t="s">
        <v>8</v>
      </c>
      <c r="E49" s="75"/>
      <c r="F49" s="45">
        <f>SUMIF(E9:E45,"=21%",F9:F45)/100*21</f>
        <v>1220.4381000000001</v>
      </c>
    </row>
    <row r="50" spans="1:6" ht="18" customHeight="1" thickBot="1" x14ac:dyDescent="0.4">
      <c r="D50" s="74" t="s">
        <v>6</v>
      </c>
      <c r="E50" s="75"/>
      <c r="F50" s="45">
        <f>SUMIF(E9:E45,"=6%",F9:F45)/100*6</f>
        <v>0</v>
      </c>
    </row>
    <row r="51" spans="1:6" ht="18" customHeight="1" thickTop="1" thickBot="1" x14ac:dyDescent="0.4">
      <c r="D51" s="69" t="s">
        <v>7</v>
      </c>
      <c r="E51" s="70"/>
      <c r="F51" s="46">
        <f>SUM(F48+F49+F50)</f>
        <v>7032.0481000000009</v>
      </c>
    </row>
    <row r="52" spans="1:6" ht="11.7" thickTop="1" x14ac:dyDescent="0.35">
      <c r="D52" s="10"/>
      <c r="E52" s="9"/>
    </row>
    <row r="54" spans="1:6" ht="11.7" x14ac:dyDescent="0.4">
      <c r="A54" s="76" t="s">
        <v>15</v>
      </c>
      <c r="B54" s="76"/>
      <c r="C54" s="76"/>
      <c r="E54" s="11"/>
    </row>
    <row r="56" spans="1:6" x14ac:dyDescent="0.35">
      <c r="A56" s="2" t="s">
        <v>13</v>
      </c>
      <c r="D56" s="2" t="s">
        <v>40</v>
      </c>
    </row>
    <row r="59" spans="1:6" x14ac:dyDescent="0.35">
      <c r="A59" s="4"/>
      <c r="D59" s="17"/>
    </row>
    <row r="61" spans="1:6" x14ac:dyDescent="0.35">
      <c r="A61" s="4"/>
      <c r="B61" s="4"/>
      <c r="D61" s="4"/>
      <c r="E61" s="4"/>
      <c r="F61" s="4"/>
    </row>
    <row r="62" spans="1:6" x14ac:dyDescent="0.35">
      <c r="A62" s="39"/>
      <c r="B62" s="4"/>
      <c r="C62" s="4"/>
      <c r="D62" s="4"/>
    </row>
    <row r="63" spans="1:6" x14ac:dyDescent="0.35">
      <c r="A63" s="40"/>
      <c r="B63" s="40"/>
      <c r="D63" s="40"/>
      <c r="E63" s="40"/>
    </row>
  </sheetData>
  <mergeCells count="40">
    <mergeCell ref="A54:C54"/>
    <mergeCell ref="D3:E3"/>
    <mergeCell ref="D4:E4"/>
    <mergeCell ref="A9:B9"/>
    <mergeCell ref="A10:B10"/>
    <mergeCell ref="A11:B11"/>
    <mergeCell ref="A25:B25"/>
    <mergeCell ref="A6:B6"/>
    <mergeCell ref="A8:B8"/>
    <mergeCell ref="A44:B44"/>
    <mergeCell ref="A45:B45"/>
    <mergeCell ref="D48:E48"/>
    <mergeCell ref="A24:B24"/>
    <mergeCell ref="A29:B29"/>
    <mergeCell ref="A30:B30"/>
    <mergeCell ref="D50:E50"/>
    <mergeCell ref="D51:E51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15:B15"/>
    <mergeCell ref="A16:B16"/>
    <mergeCell ref="D49:E49"/>
    <mergeCell ref="A12:B12"/>
    <mergeCell ref="A19:B19"/>
    <mergeCell ref="A31:B31"/>
    <mergeCell ref="A40:B40"/>
    <mergeCell ref="A41:B41"/>
    <mergeCell ref="A37:B37"/>
    <mergeCell ref="A38:B38"/>
    <mergeCell ref="A39:B39"/>
    <mergeCell ref="A27:C27"/>
    <mergeCell ref="A17:B17"/>
  </mergeCells>
  <pageMargins left="0.70866141732283472" right="0.15748031496062992" top="1.75" bottom="0.74803149606299213" header="0.15748031496062992" footer="0.18"/>
  <pageSetup paperSize="9" scale="69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1" manualBreakCount="1">
    <brk id="25" max="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2019-04-28T17:15:18Z</cp:lastPrinted>
  <dcterms:created xsi:type="dcterms:W3CDTF">2008-09-24T10:07:57Z</dcterms:created>
  <dcterms:modified xsi:type="dcterms:W3CDTF">2019-04-29T10:45:17Z</dcterms:modified>
</cp:coreProperties>
</file>