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\Vakken\Projecten 2\p2ops-g10\opdracht03\documentatie\"/>
    </mc:Choice>
  </mc:AlternateContent>
  <xr:revisionPtr revIDLastSave="0" documentId="13_ncr:1_{CC8B8AE2-F13A-4C39-A860-5CC05B1CDA66}" xr6:coauthVersionLast="43" xr6:coauthVersionMax="43" xr10:uidLastSave="{00000000-0000-0000-0000-000000000000}"/>
  <bookViews>
    <workbookView xWindow="-93" yWindow="-93" windowWidth="25786" windowHeight="13986" xr2:uid="{00000000-000D-0000-FFFF-FFFF00000000}"/>
  </bookViews>
  <sheets>
    <sheet name="Meerdere pagina's" sheetId="4" r:id="rId1"/>
  </sheets>
  <definedNames>
    <definedName name="_xlnm.Print_Titles" localSheetId="0">'Meerdere pagina''s'!#REF!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4" l="1"/>
  <c r="F49" i="4"/>
  <c r="F39" i="4"/>
  <c r="F38" i="4"/>
  <c r="F45" i="4"/>
  <c r="F48" i="4" l="1"/>
  <c r="F20" i="4"/>
  <c r="F28" i="4" l="1"/>
  <c r="F30" i="4"/>
  <c r="F35" i="4"/>
  <c r="F36" i="4"/>
  <c r="F37" i="4"/>
  <c r="F46" i="4"/>
  <c r="F47" i="4"/>
  <c r="F31" i="4"/>
  <c r="F32" i="4"/>
  <c r="F33" i="4"/>
  <c r="F34" i="4"/>
  <c r="F29" i="4"/>
  <c r="F9" i="4"/>
  <c r="F10" i="4"/>
  <c r="F11" i="4"/>
  <c r="F12" i="4"/>
  <c r="F13" i="4"/>
  <c r="F14" i="4"/>
  <c r="F15" i="4"/>
  <c r="F62" i="4"/>
  <c r="F61" i="4" l="1"/>
  <c r="F59" i="4"/>
  <c r="F63" i="4" l="1"/>
</calcChain>
</file>

<file path=xl/sharedStrings.xml><?xml version="1.0" encoding="utf-8"?>
<sst xmlns="http://schemas.openxmlformats.org/spreadsheetml/2006/main" count="67" uniqueCount="53">
  <si>
    <t>Offerte</t>
  </si>
  <si>
    <t>Offertenummer</t>
  </si>
  <si>
    <t>Offertedatum</t>
  </si>
  <si>
    <t>Uw referentie</t>
  </si>
  <si>
    <t>BTW</t>
  </si>
  <si>
    <t>Subtotaal</t>
  </si>
  <si>
    <t>Korting</t>
  </si>
  <si>
    <t>BTW bedrag 6%</t>
  </si>
  <si>
    <t>Eindtotaal</t>
  </si>
  <si>
    <t>BTW bedrag 21%</t>
  </si>
  <si>
    <t>Vervaldatum</t>
  </si>
  <si>
    <t>CXWF41</t>
  </si>
  <si>
    <t>Beschrijving</t>
  </si>
  <si>
    <t>Eenheidsprijs</t>
  </si>
  <si>
    <t>Aantal</t>
  </si>
  <si>
    <t>Hashpee</t>
  </si>
  <si>
    <t>Netwerkapparatuur</t>
  </si>
  <si>
    <t>Vastgoedgroep 24</t>
  </si>
  <si>
    <t>Voor akkoord: datum en handtekening</t>
  </si>
  <si>
    <t>SketchUp</t>
  </si>
  <si>
    <t>GIMP</t>
  </si>
  <si>
    <t>Microsoft Windows 10 Pro</t>
  </si>
  <si>
    <t>HP Pavilion 15-CS1009NB - 15.6 Inch - AZERTY Laptop</t>
  </si>
  <si>
    <t>BenQ BL2480T - Full HD IPS 24 inch Monitor</t>
  </si>
  <si>
    <t>Logitech K120 - AZERTY Toetsenbord</t>
  </si>
  <si>
    <t>Logitech M90 - Muis</t>
  </si>
  <si>
    <t>Lenovo Legion T530-28ICB 90JL00DBMH - Desktop</t>
  </si>
  <si>
    <t>Epson EH-TW650 - Full HD 3LCD - Wi-Fi Beamer</t>
  </si>
  <si>
    <t>Elite Screens M120XWH2 (16:9) 273 x 167 - Projectiescherm</t>
  </si>
  <si>
    <t>Vogel's VPC 545 - Beugel voor beamer</t>
  </si>
  <si>
    <t>Ricoh MPC 2003SP-G - Kopieermachine &amp; Printer</t>
  </si>
  <si>
    <t>Htek UC924 4-Line Gigabit - IP Phone</t>
  </si>
  <si>
    <t>Nikon D3500 - Fotocamera</t>
  </si>
  <si>
    <t>TP-Link EAP110 - Access Point</t>
  </si>
  <si>
    <t>Netgear JGS524PE - Switch</t>
  </si>
  <si>
    <t>TP-Link SafeStream TL-ER6020 - Router</t>
  </si>
  <si>
    <t>Equip 625423 - Netwerkkabel 0,25 m Cat6 U/UTP</t>
  </si>
  <si>
    <t>Equip 625427 - Netwerkkabel 0,5 m Cat6 U/UTP</t>
  </si>
  <si>
    <t>Equip 625426 - Netwerkkabel 10 m Cat6 U/UTP</t>
  </si>
  <si>
    <t>StarTech Server Rack + Schap - Wand montage - 4U</t>
  </si>
  <si>
    <t>AutoCAD Licentie - 1 jaar</t>
  </si>
  <si>
    <t>Microsoft Office 365 - 1 jaar</t>
  </si>
  <si>
    <t>Installatie</t>
  </si>
  <si>
    <t>Aantal uren</t>
  </si>
  <si>
    <t>Prijs per uur</t>
  </si>
  <si>
    <t>Opdrachtgever</t>
  </si>
  <si>
    <t>IDrive Business Cloud Backup 250 GB</t>
  </si>
  <si>
    <t>Teamleader CRM - 1 jaar</t>
  </si>
  <si>
    <t>Epson WorkForce Pro WF2860 - Inkjetprinter</t>
  </si>
  <si>
    <t>Totaal zonder BTW</t>
  </si>
  <si>
    <t>Aanta</t>
  </si>
  <si>
    <t>Licenties</t>
  </si>
  <si>
    <t>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</si>
</sst>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9"/>
      <color theme="1"/>
      <name val="Arial"/>
      <family val="2"/>
    </font>
    <font>
      <sz val="9"/>
      <color theme="1"/>
      <name val="Arial"/>
      <family val="2"/>
    </font>
    <font>
      <u/>
      <sz val="16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sz val="14"/>
      <color theme="4"/>
      <name val="Arial"/>
      <family val="2"/>
    </font>
    <font>
      <b/>
      <sz val="18"/>
      <color theme="4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9" fontId="3" fillId="0" borderId="5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left" vertical="center"/>
    </xf>
    <xf numFmtId="164" fontId="3" fillId="0" borderId="0" xfId="0" applyNumberFormat="1" applyFont="1"/>
    <xf numFmtId="0" fontId="3" fillId="0" borderId="0" xfId="0" applyFont="1" applyAlignment="1"/>
    <xf numFmtId="0" fontId="6" fillId="0" borderId="0" xfId="0" applyFont="1" applyAlignment="1"/>
    <xf numFmtId="164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0" fontId="3" fillId="0" borderId="0" xfId="0" applyFont="1" applyAlignment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wrapText="1"/>
    </xf>
    <xf numFmtId="0" fontId="3" fillId="0" borderId="0" xfId="0" applyFont="1" applyBorder="1" applyAlignment="1"/>
    <xf numFmtId="0" fontId="0" fillId="0" borderId="0" xfId="0" applyBorder="1" applyAlignment="1"/>
    <xf numFmtId="0" fontId="7" fillId="0" borderId="0" xfId="0" applyFont="1" applyBorder="1"/>
    <xf numFmtId="0" fontId="8" fillId="0" borderId="0" xfId="0" applyFont="1"/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164" fontId="3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Font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vertical="center"/>
    </xf>
    <xf numFmtId="164" fontId="3" fillId="0" borderId="8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0" xfId="0" applyFont="1" applyFill="1" applyBorder="1"/>
    <xf numFmtId="0" fontId="3" fillId="0" borderId="12" xfId="0" applyFont="1" applyBorder="1"/>
    <xf numFmtId="0" fontId="5" fillId="2" borderId="1" xfId="0" applyFont="1" applyFill="1" applyBorder="1" applyAlignment="1">
      <alignment horizontal="left" vertical="center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/>
    <xf numFmtId="0" fontId="5" fillId="2" borderId="1" xfId="0" applyFont="1" applyFill="1" applyBorder="1" applyAlignment="1">
      <alignment horizontal="left"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0" xfId="0" applyFont="1"/>
    <xf numFmtId="0" fontId="5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4" xfId="0" applyFont="1" applyBorder="1"/>
    <xf numFmtId="164" fontId="3" fillId="0" borderId="8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6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164" fontId="6" fillId="0" borderId="15" xfId="0" applyNumberFormat="1" applyFont="1" applyBorder="1" applyAlignment="1">
      <alignment vertic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abSelected="1" topLeftCell="A50" zoomScaleNormal="100" workbookViewId="0">
      <selection activeCell="A52" sqref="A52:XFD52"/>
    </sheetView>
  </sheetViews>
  <sheetFormatPr defaultColWidth="9.1171875" defaultRowHeight="11.35" x14ac:dyDescent="0.35"/>
  <cols>
    <col min="1" max="1" width="13.29296875" style="2" customWidth="1"/>
    <col min="2" max="2" width="11.87890625" style="2" customWidth="1"/>
    <col min="3" max="3" width="12.1171875" style="2" customWidth="1"/>
    <col min="4" max="4" width="15.3515625" style="2" customWidth="1"/>
    <col min="5" max="5" width="6.87890625" style="2" customWidth="1"/>
    <col min="6" max="6" width="11.5859375" style="2" customWidth="1"/>
    <col min="7" max="16384" width="9.1171875" style="2"/>
  </cols>
  <sheetData>
    <row r="1" spans="1:6" ht="22.7" x14ac:dyDescent="0.7">
      <c r="A1" s="20" t="s">
        <v>0</v>
      </c>
      <c r="B1" s="1"/>
    </row>
    <row r="2" spans="1:6" ht="12" customHeight="1" x14ac:dyDescent="0.55000000000000004">
      <c r="A2" s="3"/>
      <c r="B2" s="1"/>
    </row>
    <row r="3" spans="1:6" ht="15" customHeight="1" x14ac:dyDescent="0.35">
      <c r="A3" s="21" t="s">
        <v>1</v>
      </c>
      <c r="B3" s="21" t="s">
        <v>2</v>
      </c>
      <c r="C3" s="22" t="s">
        <v>10</v>
      </c>
      <c r="D3" s="52" t="s">
        <v>45</v>
      </c>
      <c r="E3" s="53"/>
      <c r="F3" s="21" t="s">
        <v>3</v>
      </c>
    </row>
    <row r="4" spans="1:6" ht="14.35" x14ac:dyDescent="0.35">
      <c r="A4" s="35">
        <v>1001</v>
      </c>
      <c r="B4" s="36">
        <v>43569</v>
      </c>
      <c r="C4" s="37">
        <v>43603</v>
      </c>
      <c r="D4" s="54" t="s">
        <v>17</v>
      </c>
      <c r="E4" s="55"/>
      <c r="F4" s="38" t="s">
        <v>11</v>
      </c>
    </row>
    <row r="5" spans="1:6" ht="14.35" x14ac:dyDescent="0.5">
      <c r="A5" s="4"/>
      <c r="B5" s="15"/>
      <c r="C5" s="16"/>
      <c r="D5" s="17"/>
      <c r="E5" s="18"/>
      <c r="F5" s="17"/>
    </row>
    <row r="6" spans="1:6" ht="18" customHeight="1" x14ac:dyDescent="0.55000000000000004">
      <c r="A6" s="47" t="s">
        <v>16</v>
      </c>
      <c r="B6" s="47"/>
      <c r="C6" s="4"/>
      <c r="D6" s="4"/>
      <c r="E6" s="4"/>
      <c r="F6" s="4"/>
    </row>
    <row r="7" spans="1:6" ht="17.7" x14ac:dyDescent="0.55000000000000004">
      <c r="A7" s="19"/>
      <c r="B7" s="19"/>
      <c r="C7" s="4"/>
      <c r="D7" s="4"/>
      <c r="E7" s="4"/>
      <c r="F7" s="4"/>
    </row>
    <row r="8" spans="1:6" ht="15" customHeight="1" x14ac:dyDescent="0.35">
      <c r="A8" s="48" t="s">
        <v>12</v>
      </c>
      <c r="B8" s="48"/>
      <c r="C8" s="21" t="s">
        <v>14</v>
      </c>
      <c r="D8" s="21" t="s">
        <v>13</v>
      </c>
      <c r="E8" s="21" t="s">
        <v>4</v>
      </c>
      <c r="F8" s="21" t="s">
        <v>5</v>
      </c>
    </row>
    <row r="9" spans="1:6" ht="37.5" customHeight="1" x14ac:dyDescent="0.35">
      <c r="A9" s="42" t="s">
        <v>33</v>
      </c>
      <c r="B9" s="43"/>
      <c r="C9" s="5">
        <v>1</v>
      </c>
      <c r="D9" s="6">
        <v>42</v>
      </c>
      <c r="E9" s="7">
        <v>0.21</v>
      </c>
      <c r="F9" s="8">
        <f t="shared" ref="F9:F15" si="0">SUM(C9*D9)</f>
        <v>42</v>
      </c>
    </row>
    <row r="10" spans="1:6" ht="37.5" customHeight="1" x14ac:dyDescent="0.35">
      <c r="A10" s="42" t="s">
        <v>34</v>
      </c>
      <c r="B10" s="43"/>
      <c r="C10" s="5">
        <v>1</v>
      </c>
      <c r="D10" s="6">
        <v>145</v>
      </c>
      <c r="E10" s="7">
        <v>0.21</v>
      </c>
      <c r="F10" s="8">
        <f t="shared" si="0"/>
        <v>145</v>
      </c>
    </row>
    <row r="11" spans="1:6" ht="37.5" customHeight="1" x14ac:dyDescent="0.35">
      <c r="A11" s="42" t="s">
        <v>35</v>
      </c>
      <c r="B11" s="43"/>
      <c r="C11" s="5">
        <v>1</v>
      </c>
      <c r="D11" s="6">
        <v>118.2</v>
      </c>
      <c r="E11" s="7">
        <v>0.21</v>
      </c>
      <c r="F11" s="8">
        <f t="shared" si="0"/>
        <v>118.2</v>
      </c>
    </row>
    <row r="12" spans="1:6" ht="37.5" customHeight="1" x14ac:dyDescent="0.35">
      <c r="A12" s="42" t="s">
        <v>39</v>
      </c>
      <c r="B12" s="43"/>
      <c r="C12" s="5">
        <v>1</v>
      </c>
      <c r="D12" s="6">
        <v>119</v>
      </c>
      <c r="E12" s="7">
        <v>0.21</v>
      </c>
      <c r="F12" s="8">
        <f t="shared" si="0"/>
        <v>119</v>
      </c>
    </row>
    <row r="13" spans="1:6" ht="37.5" customHeight="1" x14ac:dyDescent="0.35">
      <c r="A13" s="42" t="s">
        <v>36</v>
      </c>
      <c r="B13" s="43"/>
      <c r="C13" s="5">
        <v>2</v>
      </c>
      <c r="D13" s="6">
        <v>1.36</v>
      </c>
      <c r="E13" s="7">
        <v>0.21</v>
      </c>
      <c r="F13" s="8">
        <f t="shared" si="0"/>
        <v>2.72</v>
      </c>
    </row>
    <row r="14" spans="1:6" ht="37.5" customHeight="1" x14ac:dyDescent="0.35">
      <c r="A14" s="42" t="s">
        <v>37</v>
      </c>
      <c r="B14" s="43"/>
      <c r="C14" s="5">
        <v>3</v>
      </c>
      <c r="D14" s="6">
        <v>1.42</v>
      </c>
      <c r="E14" s="7">
        <v>0.21</v>
      </c>
      <c r="F14" s="8">
        <f t="shared" si="0"/>
        <v>4.26</v>
      </c>
    </row>
    <row r="15" spans="1:6" ht="37.5" customHeight="1" x14ac:dyDescent="0.35">
      <c r="A15" s="44" t="s">
        <v>38</v>
      </c>
      <c r="B15" s="45"/>
      <c r="C15" s="31">
        <v>5</v>
      </c>
      <c r="D15" s="32">
        <v>5.04</v>
      </c>
      <c r="E15" s="33">
        <v>0.21</v>
      </c>
      <c r="F15" s="34">
        <f t="shared" si="0"/>
        <v>25.2</v>
      </c>
    </row>
    <row r="16" spans="1:6" s="27" customFormat="1" ht="15" customHeight="1" x14ac:dyDescent="0.35">
      <c r="A16" s="29"/>
      <c r="B16" s="29"/>
      <c r="C16" s="30"/>
      <c r="D16" s="12"/>
      <c r="E16" s="13"/>
      <c r="F16" s="25"/>
    </row>
    <row r="17" spans="1:9" s="27" customFormat="1" ht="15" customHeight="1" x14ac:dyDescent="0.55000000000000004">
      <c r="A17" s="47" t="s">
        <v>42</v>
      </c>
      <c r="B17" s="47"/>
      <c r="C17" s="30"/>
      <c r="D17" s="12"/>
      <c r="E17" s="13"/>
      <c r="F17" s="25"/>
    </row>
    <row r="18" spans="1:9" ht="15" customHeight="1" x14ac:dyDescent="0.35">
      <c r="A18" s="14"/>
      <c r="B18" s="14"/>
      <c r="C18" s="14"/>
      <c r="D18" s="14"/>
      <c r="E18" s="14"/>
      <c r="F18" s="14"/>
      <c r="G18" s="14"/>
      <c r="H18" s="14"/>
      <c r="I18" s="14"/>
    </row>
    <row r="19" spans="1:9" ht="14.7" customHeight="1" x14ac:dyDescent="0.35">
      <c r="A19" s="48" t="s">
        <v>12</v>
      </c>
      <c r="B19" s="48"/>
      <c r="C19" s="41" t="s">
        <v>43</v>
      </c>
      <c r="D19" s="41" t="s">
        <v>44</v>
      </c>
      <c r="E19" s="41" t="s">
        <v>4</v>
      </c>
      <c r="F19" s="41" t="s">
        <v>5</v>
      </c>
    </row>
    <row r="20" spans="1:9" ht="37.5" customHeight="1" x14ac:dyDescent="0.35">
      <c r="A20" s="64" t="s">
        <v>42</v>
      </c>
      <c r="B20" s="65"/>
      <c r="C20" s="66">
        <v>16</v>
      </c>
      <c r="D20" s="67">
        <v>62</v>
      </c>
      <c r="E20" s="68">
        <v>0.21</v>
      </c>
      <c r="F20" s="69">
        <f>SUM(C20*D20)</f>
        <v>992</v>
      </c>
    </row>
    <row r="21" spans="1:9" ht="37.5" customHeight="1" x14ac:dyDescent="0.35">
      <c r="A21" s="60"/>
      <c r="B21" s="60"/>
      <c r="C21" s="30"/>
      <c r="D21" s="12"/>
      <c r="E21" s="13"/>
      <c r="F21" s="25"/>
    </row>
    <row r="22" spans="1:9" ht="37.5" customHeight="1" x14ac:dyDescent="0.35">
      <c r="A22" s="60"/>
      <c r="B22" s="60"/>
      <c r="C22" s="30"/>
      <c r="D22" s="12"/>
      <c r="E22" s="13"/>
      <c r="F22" s="25"/>
    </row>
    <row r="23" spans="1:9" ht="37.5" customHeight="1" x14ac:dyDescent="0.35">
      <c r="A23" s="63"/>
      <c r="B23" s="63"/>
      <c r="C23" s="24"/>
      <c r="D23" s="12"/>
      <c r="E23" s="13"/>
      <c r="F23" s="25"/>
    </row>
    <row r="24" spans="1:9" ht="37.5" customHeight="1" x14ac:dyDescent="0.35">
      <c r="A24" s="23"/>
      <c r="B24" s="23"/>
      <c r="C24" s="24"/>
      <c r="D24" s="12"/>
      <c r="E24" s="13"/>
      <c r="F24" s="25"/>
    </row>
    <row r="25" spans="1:9" ht="18" customHeight="1" x14ac:dyDescent="0.35">
      <c r="A25" s="46" t="s">
        <v>52</v>
      </c>
      <c r="B25" s="46"/>
      <c r="C25" s="46"/>
      <c r="D25" s="12"/>
      <c r="E25" s="13"/>
      <c r="F25" s="25"/>
    </row>
    <row r="26" spans="1:9" ht="18" customHeight="1" x14ac:dyDescent="0.35">
      <c r="A26" s="26"/>
      <c r="B26" s="26"/>
      <c r="C26" s="24"/>
      <c r="D26" s="12"/>
      <c r="E26" s="13"/>
      <c r="F26" s="25"/>
    </row>
    <row r="27" spans="1:9" ht="15" customHeight="1" x14ac:dyDescent="0.35">
      <c r="A27" s="48" t="s">
        <v>12</v>
      </c>
      <c r="B27" s="48"/>
      <c r="C27" s="21" t="s">
        <v>14</v>
      </c>
      <c r="D27" s="21" t="s">
        <v>13</v>
      </c>
      <c r="E27" s="21" t="s">
        <v>4</v>
      </c>
      <c r="F27" s="21" t="s">
        <v>5</v>
      </c>
    </row>
    <row r="28" spans="1:9" ht="37.5" customHeight="1" x14ac:dyDescent="0.35">
      <c r="A28" s="42" t="s">
        <v>26</v>
      </c>
      <c r="B28" s="43"/>
      <c r="C28" s="5">
        <v>3</v>
      </c>
      <c r="D28" s="6">
        <v>650</v>
      </c>
      <c r="E28" s="7">
        <v>0.21</v>
      </c>
      <c r="F28" s="8">
        <f>SUM(C28*D28)</f>
        <v>1950</v>
      </c>
    </row>
    <row r="29" spans="1:9" ht="37.5" customHeight="1" x14ac:dyDescent="0.35">
      <c r="A29" s="42" t="s">
        <v>23</v>
      </c>
      <c r="B29" s="43"/>
      <c r="C29" s="5">
        <v>3</v>
      </c>
      <c r="D29" s="6">
        <v>129</v>
      </c>
      <c r="E29" s="7">
        <v>0.21</v>
      </c>
      <c r="F29" s="8">
        <f>SUM(C29*D29)</f>
        <v>387</v>
      </c>
    </row>
    <row r="30" spans="1:9" ht="37.5" customHeight="1" x14ac:dyDescent="0.35">
      <c r="A30" s="42" t="s">
        <v>24</v>
      </c>
      <c r="B30" s="43"/>
      <c r="C30" s="5">
        <v>3</v>
      </c>
      <c r="D30" s="6">
        <v>12.9</v>
      </c>
      <c r="E30" s="7">
        <v>0.21</v>
      </c>
      <c r="F30" s="8">
        <f>SUM(C30*D30)</f>
        <v>38.700000000000003</v>
      </c>
    </row>
    <row r="31" spans="1:9" ht="37.5" customHeight="1" x14ac:dyDescent="0.35">
      <c r="A31" s="42" t="s">
        <v>25</v>
      </c>
      <c r="B31" s="43"/>
      <c r="C31" s="5">
        <v>3</v>
      </c>
      <c r="D31" s="6">
        <v>9.9</v>
      </c>
      <c r="E31" s="7">
        <v>0.21</v>
      </c>
      <c r="F31" s="8">
        <f t="shared" ref="F31:F49" si="1">SUM(C31*D31)</f>
        <v>29.700000000000003</v>
      </c>
    </row>
    <row r="32" spans="1:9" ht="37.5" customHeight="1" x14ac:dyDescent="0.35">
      <c r="A32" s="42" t="s">
        <v>22</v>
      </c>
      <c r="B32" s="43"/>
      <c r="C32" s="5">
        <v>2</v>
      </c>
      <c r="D32" s="6">
        <v>700</v>
      </c>
      <c r="E32" s="7">
        <v>0.21</v>
      </c>
      <c r="F32" s="8">
        <f t="shared" si="1"/>
        <v>1400</v>
      </c>
    </row>
    <row r="33" spans="1:6" ht="37.5" customHeight="1" x14ac:dyDescent="0.35">
      <c r="A33" s="42" t="s">
        <v>27</v>
      </c>
      <c r="B33" s="43"/>
      <c r="C33" s="5">
        <v>1</v>
      </c>
      <c r="D33" s="6">
        <v>375</v>
      </c>
      <c r="E33" s="7">
        <v>0.21</v>
      </c>
      <c r="F33" s="8">
        <f t="shared" si="1"/>
        <v>375</v>
      </c>
    </row>
    <row r="34" spans="1:6" ht="37.5" customHeight="1" x14ac:dyDescent="0.35">
      <c r="A34" s="42" t="s">
        <v>28</v>
      </c>
      <c r="B34" s="43"/>
      <c r="C34" s="5">
        <v>1</v>
      </c>
      <c r="D34" s="6">
        <v>184.9</v>
      </c>
      <c r="E34" s="7">
        <v>0.21</v>
      </c>
      <c r="F34" s="8">
        <f t="shared" si="1"/>
        <v>184.9</v>
      </c>
    </row>
    <row r="35" spans="1:6" ht="37.5" customHeight="1" x14ac:dyDescent="0.35">
      <c r="A35" s="42" t="s">
        <v>29</v>
      </c>
      <c r="B35" s="43"/>
      <c r="C35" s="5">
        <v>1</v>
      </c>
      <c r="D35" s="6">
        <v>65</v>
      </c>
      <c r="E35" s="7">
        <v>0.21</v>
      </c>
      <c r="F35" s="8">
        <f t="shared" si="1"/>
        <v>65</v>
      </c>
    </row>
    <row r="36" spans="1:6" ht="37.5" customHeight="1" x14ac:dyDescent="0.35">
      <c r="A36" s="42" t="s">
        <v>48</v>
      </c>
      <c r="B36" s="43"/>
      <c r="C36" s="5">
        <v>1</v>
      </c>
      <c r="D36" s="6">
        <v>66.099999999999994</v>
      </c>
      <c r="E36" s="7">
        <v>0.21</v>
      </c>
      <c r="F36" s="8">
        <f t="shared" si="1"/>
        <v>66.099999999999994</v>
      </c>
    </row>
    <row r="37" spans="1:6" ht="37.5" customHeight="1" x14ac:dyDescent="0.35">
      <c r="A37" s="42" t="s">
        <v>30</v>
      </c>
      <c r="B37" s="43"/>
      <c r="C37" s="5">
        <v>1</v>
      </c>
      <c r="D37" s="6">
        <v>1250</v>
      </c>
      <c r="E37" s="7">
        <v>0.21</v>
      </c>
      <c r="F37" s="8">
        <f t="shared" si="1"/>
        <v>1250</v>
      </c>
    </row>
    <row r="38" spans="1:6" ht="37.5" customHeight="1" x14ac:dyDescent="0.35">
      <c r="A38" s="42" t="s">
        <v>31</v>
      </c>
      <c r="B38" s="43"/>
      <c r="C38" s="5">
        <v>3</v>
      </c>
      <c r="D38" s="6">
        <v>70</v>
      </c>
      <c r="E38" s="7">
        <v>0.21</v>
      </c>
      <c r="F38" s="8">
        <f t="shared" si="1"/>
        <v>210</v>
      </c>
    </row>
    <row r="39" spans="1:6" s="28" customFormat="1" ht="37.5" customHeight="1" x14ac:dyDescent="0.35">
      <c r="A39" s="44" t="s">
        <v>32</v>
      </c>
      <c r="B39" s="45"/>
      <c r="C39" s="31">
        <v>1</v>
      </c>
      <c r="D39" s="32">
        <v>330</v>
      </c>
      <c r="E39" s="33">
        <v>0.21</v>
      </c>
      <c r="F39" s="34">
        <f>SUM(C39*D39)</f>
        <v>330</v>
      </c>
    </row>
    <row r="40" spans="1:6" s="27" customFormat="1" ht="37.5" customHeight="1" x14ac:dyDescent="0.35">
      <c r="F40" s="25"/>
    </row>
    <row r="41" spans="1:6" s="28" customFormat="1" ht="37.35" customHeight="1" x14ac:dyDescent="0.35">
      <c r="A41" s="29"/>
      <c r="B41" s="29"/>
      <c r="C41" s="30"/>
      <c r="D41" s="12"/>
      <c r="E41" s="13"/>
      <c r="F41" s="25"/>
    </row>
    <row r="42" spans="1:6" s="28" customFormat="1" ht="15.7" customHeight="1" x14ac:dyDescent="0.35">
      <c r="A42" s="46" t="s">
        <v>51</v>
      </c>
      <c r="B42" s="46"/>
      <c r="C42" s="30"/>
      <c r="D42" s="12"/>
      <c r="E42" s="13"/>
      <c r="F42" s="25"/>
    </row>
    <row r="43" spans="1:6" s="28" customFormat="1" ht="15.7" customHeight="1" x14ac:dyDescent="0.35">
      <c r="A43" s="29"/>
      <c r="B43" s="29"/>
      <c r="C43" s="30"/>
      <c r="D43" s="12"/>
      <c r="E43" s="13"/>
      <c r="F43" s="25"/>
    </row>
    <row r="44" spans="1:6" s="28" customFormat="1" ht="15.35" customHeight="1" x14ac:dyDescent="0.35">
      <c r="A44" s="57" t="s">
        <v>12</v>
      </c>
      <c r="B44" s="58"/>
      <c r="C44" s="59" t="s">
        <v>50</v>
      </c>
      <c r="D44" s="59" t="s">
        <v>13</v>
      </c>
      <c r="E44" s="59" t="s">
        <v>4</v>
      </c>
      <c r="F44" s="59" t="s">
        <v>5</v>
      </c>
    </row>
    <row r="45" spans="1:6" ht="37.5" customHeight="1" x14ac:dyDescent="0.35">
      <c r="A45" s="49" t="s">
        <v>21</v>
      </c>
      <c r="B45" s="50"/>
      <c r="C45" s="5">
        <v>5</v>
      </c>
      <c r="D45" s="6">
        <v>214</v>
      </c>
      <c r="E45" s="7">
        <v>0.21</v>
      </c>
      <c r="F45" s="8">
        <f t="shared" si="1"/>
        <v>1070</v>
      </c>
    </row>
    <row r="46" spans="1:6" ht="37.5" customHeight="1" x14ac:dyDescent="0.35">
      <c r="A46" s="42" t="s">
        <v>41</v>
      </c>
      <c r="B46" s="43"/>
      <c r="C46" s="5">
        <v>3</v>
      </c>
      <c r="D46" s="6">
        <v>126</v>
      </c>
      <c r="E46" s="7">
        <v>0.21</v>
      </c>
      <c r="F46" s="8">
        <f t="shared" si="1"/>
        <v>378</v>
      </c>
    </row>
    <row r="47" spans="1:6" ht="37.5" customHeight="1" x14ac:dyDescent="0.35">
      <c r="A47" s="42" t="s">
        <v>40</v>
      </c>
      <c r="B47" s="43"/>
      <c r="C47" s="5">
        <v>5</v>
      </c>
      <c r="D47" s="6">
        <v>1755</v>
      </c>
      <c r="E47" s="7">
        <v>0.21</v>
      </c>
      <c r="F47" s="8">
        <f t="shared" si="1"/>
        <v>8775</v>
      </c>
    </row>
    <row r="48" spans="1:6" s="27" customFormat="1" ht="37.5" customHeight="1" x14ac:dyDescent="0.35">
      <c r="A48" s="42" t="s">
        <v>47</v>
      </c>
      <c r="B48" s="43"/>
      <c r="C48" s="5">
        <v>3</v>
      </c>
      <c r="D48" s="6">
        <v>347.1</v>
      </c>
      <c r="E48" s="7">
        <v>0.21</v>
      </c>
      <c r="F48" s="8">
        <f t="shared" si="1"/>
        <v>1041.3000000000002</v>
      </c>
    </row>
    <row r="49" spans="1:7" ht="37.5" customHeight="1" x14ac:dyDescent="0.35">
      <c r="A49" s="42" t="s">
        <v>46</v>
      </c>
      <c r="B49" s="43"/>
      <c r="C49" s="56">
        <v>1</v>
      </c>
      <c r="D49" s="6">
        <v>55.78</v>
      </c>
      <c r="E49" s="7">
        <v>0.21</v>
      </c>
      <c r="F49" s="8">
        <f t="shared" si="1"/>
        <v>55.78</v>
      </c>
    </row>
    <row r="50" spans="1:7" ht="37.5" customHeight="1" x14ac:dyDescent="0.35">
      <c r="A50" s="42" t="s">
        <v>20</v>
      </c>
      <c r="B50" s="60"/>
      <c r="C50" s="5">
        <v>5</v>
      </c>
      <c r="D50" s="6">
        <v>0</v>
      </c>
      <c r="E50" s="7">
        <v>0.21</v>
      </c>
      <c r="F50" s="8">
        <v>0</v>
      </c>
      <c r="G50" s="61"/>
    </row>
    <row r="51" spans="1:7" ht="37.5" customHeight="1" x14ac:dyDescent="0.35">
      <c r="A51" s="44" t="s">
        <v>19</v>
      </c>
      <c r="B51" s="45"/>
      <c r="C51" s="31">
        <v>5</v>
      </c>
      <c r="D51" s="62">
        <v>0</v>
      </c>
      <c r="E51" s="33">
        <v>0.21</v>
      </c>
      <c r="F51" s="34">
        <f>SUM(C51*D51)</f>
        <v>0</v>
      </c>
    </row>
    <row r="52" spans="1:7" ht="37.5" customHeight="1" x14ac:dyDescent="0.35">
      <c r="A52" s="60"/>
      <c r="B52" s="60"/>
      <c r="C52" s="30"/>
      <c r="D52" s="12"/>
      <c r="E52" s="13"/>
      <c r="F52" s="25"/>
    </row>
    <row r="53" spans="1:7" ht="37.5" customHeight="1" x14ac:dyDescent="0.35">
      <c r="A53" s="60"/>
      <c r="B53" s="60"/>
      <c r="C53" s="30"/>
      <c r="D53" s="12"/>
      <c r="E53" s="13"/>
      <c r="F53" s="25"/>
    </row>
    <row r="54" spans="1:7" ht="37.5" customHeight="1" x14ac:dyDescent="0.35">
      <c r="A54" s="60"/>
      <c r="B54" s="60"/>
      <c r="C54" s="30"/>
      <c r="D54" s="12"/>
      <c r="E54" s="13"/>
      <c r="F54" s="25"/>
    </row>
    <row r="55" spans="1:7" ht="37.5" customHeight="1" x14ac:dyDescent="0.35">
      <c r="A55" s="60"/>
      <c r="B55" s="60"/>
      <c r="C55" s="30"/>
      <c r="D55" s="12"/>
      <c r="E55" s="13"/>
      <c r="F55" s="25"/>
    </row>
    <row r="56" spans="1:7" ht="37.35" customHeight="1" x14ac:dyDescent="0.35">
      <c r="A56" s="60"/>
      <c r="B56" s="60"/>
      <c r="C56" s="30"/>
      <c r="D56" s="12"/>
      <c r="E56" s="13"/>
      <c r="F56" s="25"/>
    </row>
    <row r="57" spans="1:7" ht="14" customHeight="1" x14ac:dyDescent="0.35">
      <c r="A57" s="4"/>
      <c r="B57" s="4"/>
      <c r="C57" s="4"/>
      <c r="D57" s="4"/>
      <c r="E57" s="4"/>
      <c r="F57" s="4"/>
    </row>
    <row r="58" spans="1:7" s="27" customFormat="1" ht="14" customHeight="1" x14ac:dyDescent="0.35">
      <c r="A58" s="4"/>
      <c r="B58" s="4"/>
      <c r="C58" s="4"/>
      <c r="D58" s="4"/>
      <c r="E58" s="4"/>
      <c r="F58" s="4"/>
    </row>
    <row r="59" spans="1:7" ht="18" customHeight="1" x14ac:dyDescent="0.35">
      <c r="D59" s="70" t="s">
        <v>49</v>
      </c>
      <c r="E59" s="71"/>
      <c r="F59" s="72">
        <f>SUM(F9:F57)</f>
        <v>19054.859999999997</v>
      </c>
    </row>
    <row r="60" spans="1:7" ht="18" customHeight="1" x14ac:dyDescent="0.35">
      <c r="D60" s="70" t="s">
        <v>6</v>
      </c>
      <c r="E60" s="71"/>
      <c r="F60" s="72"/>
    </row>
    <row r="61" spans="1:7" ht="18" customHeight="1" x14ac:dyDescent="0.35">
      <c r="D61" s="70" t="s">
        <v>9</v>
      </c>
      <c r="E61" s="71"/>
      <c r="F61" s="72">
        <f>SUMIF(E9:E56,"=21%",F9:F56)/100*21</f>
        <v>4001.5205999999994</v>
      </c>
    </row>
    <row r="62" spans="1:7" ht="18" customHeight="1" thickBot="1" x14ac:dyDescent="0.4">
      <c r="D62" s="70" t="s">
        <v>7</v>
      </c>
      <c r="E62" s="71"/>
      <c r="F62" s="72">
        <f>SUMIF(E9:E56,"=6%",F9:F56)/100*6</f>
        <v>0</v>
      </c>
    </row>
    <row r="63" spans="1:7" ht="18" customHeight="1" thickTop="1" thickBot="1" x14ac:dyDescent="0.4">
      <c r="D63" s="73" t="s">
        <v>8</v>
      </c>
      <c r="E63" s="74"/>
      <c r="F63" s="75">
        <f>SUM(F59+F61+F62-F60)</f>
        <v>23056.380599999997</v>
      </c>
    </row>
    <row r="64" spans="1:7" ht="11.7" thickTop="1" x14ac:dyDescent="0.35">
      <c r="D64" s="10"/>
      <c r="E64" s="9"/>
    </row>
    <row r="66" spans="1:6" ht="11.7" x14ac:dyDescent="0.4">
      <c r="A66" s="51" t="s">
        <v>18</v>
      </c>
      <c r="B66" s="51"/>
      <c r="C66" s="51"/>
      <c r="E66" s="11"/>
    </row>
    <row r="68" spans="1:6" x14ac:dyDescent="0.35">
      <c r="A68" s="2" t="s">
        <v>15</v>
      </c>
      <c r="D68" s="2" t="s">
        <v>17</v>
      </c>
    </row>
    <row r="71" spans="1:6" x14ac:dyDescent="0.35">
      <c r="A71" s="4"/>
      <c r="D71" s="17"/>
    </row>
    <row r="73" spans="1:6" x14ac:dyDescent="0.35">
      <c r="A73" s="4"/>
      <c r="B73" s="4"/>
      <c r="D73" s="4"/>
      <c r="E73" s="4"/>
      <c r="F73" s="4"/>
    </row>
    <row r="74" spans="1:6" x14ac:dyDescent="0.35">
      <c r="A74" s="39"/>
      <c r="B74" s="4"/>
      <c r="C74" s="4"/>
      <c r="D74" s="4"/>
    </row>
    <row r="75" spans="1:6" x14ac:dyDescent="0.35">
      <c r="A75" s="40"/>
      <c r="B75" s="40"/>
      <c r="D75" s="40"/>
      <c r="E75" s="40"/>
    </row>
  </sheetData>
  <mergeCells count="51">
    <mergeCell ref="A66:C66"/>
    <mergeCell ref="D3:E3"/>
    <mergeCell ref="D4:E4"/>
    <mergeCell ref="A9:B9"/>
    <mergeCell ref="A10:B10"/>
    <mergeCell ref="A11:B11"/>
    <mergeCell ref="A23:B23"/>
    <mergeCell ref="A6:B6"/>
    <mergeCell ref="A8:B8"/>
    <mergeCell ref="A54:B54"/>
    <mergeCell ref="A55:B55"/>
    <mergeCell ref="A56:B56"/>
    <mergeCell ref="D59:E59"/>
    <mergeCell ref="A22:B22"/>
    <mergeCell ref="A27:B27"/>
    <mergeCell ref="A28:B28"/>
    <mergeCell ref="D60:E60"/>
    <mergeCell ref="D61:E61"/>
    <mergeCell ref="A52:B52"/>
    <mergeCell ref="A53:B53"/>
    <mergeCell ref="A47:B47"/>
    <mergeCell ref="A51:B51"/>
    <mergeCell ref="A50:B50"/>
    <mergeCell ref="D62:E62"/>
    <mergeCell ref="D63:E63"/>
    <mergeCell ref="A12:B12"/>
    <mergeCell ref="A13:B13"/>
    <mergeCell ref="A20:B20"/>
    <mergeCell ref="A19:B19"/>
    <mergeCell ref="A21:B21"/>
    <mergeCell ref="A30:B30"/>
    <mergeCell ref="A31:B31"/>
    <mergeCell ref="A32:B32"/>
    <mergeCell ref="A33:B33"/>
    <mergeCell ref="A34:B34"/>
    <mergeCell ref="A45:B45"/>
    <mergeCell ref="A14:B14"/>
    <mergeCell ref="A15:B15"/>
    <mergeCell ref="A39:B39"/>
    <mergeCell ref="A35:B35"/>
    <mergeCell ref="A36:B36"/>
    <mergeCell ref="A37:B37"/>
    <mergeCell ref="A38:B38"/>
    <mergeCell ref="A25:C25"/>
    <mergeCell ref="A49:B49"/>
    <mergeCell ref="A17:B17"/>
    <mergeCell ref="A48:B48"/>
    <mergeCell ref="A46:B46"/>
    <mergeCell ref="A29:B29"/>
    <mergeCell ref="A44:B44"/>
    <mergeCell ref="A42:B42"/>
  </mergeCells>
  <pageMargins left="0.70866141732283472" right="0.15748031496062992" top="1.75" bottom="0.74803149606299213" header="0.15748031496062992" footer="0.18"/>
  <pageSetup paperSize="9" scale="74" orientation="portrait" r:id="rId1"/>
  <headerFooter scaleWithDoc="0">
    <oddHeader>&amp;L&amp;G&amp;C&amp;"Arial,Vet"&amp;16&amp;K04+000HASHPEE NV&amp;9
Lindelaan 34, 9000 Gent 
Tel: 052 42 09 60 | Fax: 02 287 64 13
info@hashpee.be
www.hashpee.be</oddHeader>
    <oddFooter>&amp;LBTW nr. BE0719379913&amp;CPagina &amp;P van &amp;N</oddFooter>
  </headerFooter>
  <rowBreaks count="2" manualBreakCount="2">
    <brk id="23" max="5" man="1"/>
    <brk id="40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Meerdere pagina's</vt:lpstr>
    </vt:vector>
  </TitlesOfParts>
  <Company>Tuxx.nl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Offertes</dc:title>
  <dc:creator>Jens Van Liefferinge</dc:creator>
  <cp:keywords/>
  <dc:description>Mede mogelijk gemaakt door Tuxx.nl. Kijk voor meer handige sjablonen op www.tuxx.nl.</dc:description>
  <cp:lastModifiedBy>Jens Van Liefferinge</cp:lastModifiedBy>
  <cp:lastPrinted>2019-04-24T22:49:00Z</cp:lastPrinted>
  <dcterms:created xsi:type="dcterms:W3CDTF">2008-09-24T10:07:57Z</dcterms:created>
  <dcterms:modified xsi:type="dcterms:W3CDTF">2019-04-24T22:50:48Z</dcterms:modified>
</cp:coreProperties>
</file>