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generator\"/>
    </mc:Choice>
  </mc:AlternateContent>
  <xr:revisionPtr revIDLastSave="0" documentId="13_ncr:1_{E1DFD1D0-0161-48E1-AA11-11AE567D51C9}" xr6:coauthVersionLast="47" xr6:coauthVersionMax="47" xr10:uidLastSave="{00000000-0000-0000-0000-000000000000}"/>
  <bookViews>
    <workbookView xWindow="-108" yWindow="-108" windowWidth="23256" windowHeight="12456" activeTab="1" xr2:uid="{6EB7C18F-EE50-4A76-837B-874021D0598F}"/>
  </bookViews>
  <sheets>
    <sheet name="Materials" sheetId="1" r:id="rId1"/>
    <sheet name="Schematic" sheetId="2" r:id="rId2"/>
    <sheet name="2d parts in detai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O6" i="1"/>
  <c r="O5" i="1"/>
  <c r="J5" i="1"/>
  <c r="K6" i="1"/>
  <c r="K5" i="1"/>
</calcChain>
</file>

<file path=xl/sharedStrings.xml><?xml version="1.0" encoding="utf-8"?>
<sst xmlns="http://schemas.openxmlformats.org/spreadsheetml/2006/main" count="124" uniqueCount="80">
  <si>
    <t>Materials</t>
  </si>
  <si>
    <t>Schematic</t>
  </si>
  <si>
    <t>sure?</t>
  </si>
  <si>
    <t>yes</t>
  </si>
  <si>
    <t>units</t>
  </si>
  <si>
    <t>link kay shope</t>
  </si>
  <si>
    <t>how many</t>
  </si>
  <si>
    <t>?</t>
  </si>
  <si>
    <t>1 or 2</t>
  </si>
  <si>
    <t>2d parts</t>
  </si>
  <si>
    <t>copper wire</t>
  </si>
  <si>
    <t>stick</t>
  </si>
  <si>
    <t>magnets</t>
  </si>
  <si>
    <t>12 inch</t>
  </si>
  <si>
    <t>https://shopee.ph/product/23388016/5265547879?d_id=3047e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</si>
  <si>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</si>
  <si>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</si>
  <si>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diode</t>
  </si>
  <si>
    <t>resin</t>
  </si>
  <si>
    <t>plywood</t>
  </si>
  <si>
    <t>5m x 5m</t>
  </si>
  <si>
    <t>breadboard / perfboard</t>
  </si>
  <si>
    <t>10m</t>
  </si>
  <si>
    <t>mm(8 x 3 x 2)</t>
  </si>
  <si>
    <t>https://shopee.ph/product/590733809/22314109546?d_id=a94de</t>
  </si>
  <si>
    <t>total pesos</t>
  </si>
  <si>
    <t>Magnet calculation</t>
  </si>
  <si>
    <t>https://shopee.ph/Ndfeb-Strong-Magnetic-Iron-Steel-Round-Magnet-8X5mm-10mmX2mm-Square-i.695869163.22240112136?sp_atk=20cbdc45-1ba8-420e-a857-3fbb36ea8554&amp;xptdk=20cbdc45-1ba8-420e-a857-3fbb36ea8554</t>
  </si>
  <si>
    <t>how many to buy?</t>
  </si>
  <si>
    <t>size in mm</t>
  </si>
  <si>
    <t>quantity per buy</t>
  </si>
  <si>
    <t>pesos each buy</t>
  </si>
  <si>
    <t>clay for resin</t>
  </si>
  <si>
    <t>-</t>
  </si>
  <si>
    <t>x</t>
  </si>
  <si>
    <t>Part b</t>
  </si>
  <si>
    <t>X</t>
  </si>
  <si>
    <t>Part D</t>
  </si>
  <si>
    <t>Part C</t>
  </si>
  <si>
    <t>Part E</t>
  </si>
  <si>
    <t>Part B</t>
  </si>
  <si>
    <t>Part F</t>
  </si>
  <si>
    <t>volume in mm</t>
  </si>
  <si>
    <t>Yes</t>
  </si>
  <si>
    <t>Measurements</t>
  </si>
  <si>
    <t>Main frame</t>
  </si>
  <si>
    <t>(8 * 4 * 3 ) cm</t>
  </si>
  <si>
    <t xml:space="preserve">Wall Support </t>
  </si>
  <si>
    <t>Wall support</t>
  </si>
  <si>
    <t>long ass support</t>
  </si>
  <si>
    <t>(30 * 15 ) cm</t>
  </si>
  <si>
    <t>Labels (optional)</t>
  </si>
  <si>
    <t xml:space="preserve">type </t>
  </si>
  <si>
    <t>material</t>
  </si>
  <si>
    <t>length</t>
  </si>
  <si>
    <t>from B to D</t>
  </si>
  <si>
    <t>from Wallsupp to B</t>
  </si>
  <si>
    <t>x cm</t>
  </si>
  <si>
    <t>last stand</t>
  </si>
  <si>
    <t>legnth</t>
  </si>
  <si>
    <t>from D to LastStand</t>
  </si>
  <si>
    <t>Last stand</t>
  </si>
  <si>
    <t>Wall supp</t>
  </si>
  <si>
    <t>Part A = mainframe</t>
  </si>
  <si>
    <t>Part A</t>
  </si>
  <si>
    <t>CopperWire stand</t>
  </si>
  <si>
    <t>Main stand</t>
  </si>
  <si>
    <t>magnet</t>
  </si>
  <si>
    <t>support 1</t>
  </si>
  <si>
    <t>support 2</t>
  </si>
  <si>
    <t>(x * y*z ) cm</t>
  </si>
  <si>
    <t>Material</t>
  </si>
  <si>
    <t>magnet part:</t>
  </si>
  <si>
    <t>with respect to the included diagram in part A:</t>
  </si>
  <si>
    <t>Make the magnet poles like dis:</t>
  </si>
  <si>
    <t>N &lt;- S</t>
  </si>
  <si>
    <t>using around x magnets each</t>
  </si>
  <si>
    <t>(x*y*z ) cm</t>
  </si>
  <si>
    <t>quanitty</t>
  </si>
  <si>
    <t>Rotor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</si>
</sst>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2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270163</xdr:colOff>
      <xdr:row>24</xdr:row>
      <xdr:rowOff>81049</xdr:rowOff>
    </xdr:from>
    <xdr:to>
      <xdr:col>2</xdr:col>
      <xdr:colOff>536863</xdr:colOff>
      <xdr:row>41</xdr:row>
      <xdr:rowOff>50570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EF297AA-6BB2-D14D-1E54-BC549841D721}"/>
            </a:ext>
          </a:extLst>
        </xdr:cNvPr>
        <xdr:cNvSpPr/>
      </xdr:nvSpPr>
      <xdr:spPr>
        <a:xfrm>
          <a:off x="1489363" y="4625340"/>
          <a:ext cx="266700" cy="30313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342552</xdr:colOff>
      <xdr:row>40</xdr:row>
      <xdr:rowOff>55419</xdr:rowOff>
    </xdr:from>
    <xdr:to>
      <xdr:col>44</xdr:col>
      <xdr:colOff>110838</xdr:colOff>
      <xdr:row>41</xdr:row>
      <xdr:rowOff>27709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A1C315B-FADA-BA93-98EC-F6CDED385ECA}"/>
            </a:ext>
          </a:extLst>
        </xdr:cNvPr>
        <xdr:cNvSpPr/>
      </xdr:nvSpPr>
      <xdr:spPr>
        <a:xfrm rot="5400000">
          <a:off x="14171295" y="-5128088"/>
          <a:ext cx="152399" cy="2537148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</xdr:col>
      <xdr:colOff>512209</xdr:colOff>
      <xdr:row>24</xdr:row>
      <xdr:rowOff>81722</xdr:rowOff>
    </xdr:from>
    <xdr:to>
      <xdr:col>44</xdr:col>
      <xdr:colOff>83126</xdr:colOff>
      <xdr:row>25</xdr:row>
      <xdr:rowOff>110836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28DCA737-7EC6-3CA2-15FF-3F0E1FD08C78}"/>
            </a:ext>
          </a:extLst>
        </xdr:cNvPr>
        <xdr:cNvGrpSpPr/>
      </xdr:nvGrpSpPr>
      <xdr:grpSpPr>
        <a:xfrm>
          <a:off x="1731409" y="4626013"/>
          <a:ext cx="25340372" cy="209223"/>
          <a:chOff x="1689847" y="1524225"/>
          <a:chExt cx="18606250" cy="232858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1E45440C-B646-8B2B-BAA6-BA39D8A37F02}"/>
              </a:ext>
            </a:extLst>
          </xdr:cNvPr>
          <xdr:cNvSpPr/>
        </xdr:nvSpPr>
        <xdr:spPr>
          <a:xfrm rot="5400000">
            <a:off x="11280293" y="-7258722"/>
            <a:ext cx="232858" cy="17798751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  <xdr:sp macro="" textlink="">
        <xdr:nvSpPr>
          <xdr:cNvPr id="9" name="Isosceles Triangle 8">
            <a:extLst>
              <a:ext uri="{FF2B5EF4-FFF2-40B4-BE49-F238E27FC236}">
                <a16:creationId xmlns:a16="http://schemas.microsoft.com/office/drawing/2014/main" id="{342C0E4C-1AEC-AF40-75E7-B778E5AB4FD4}"/>
              </a:ext>
            </a:extLst>
          </xdr:cNvPr>
          <xdr:cNvSpPr/>
        </xdr:nvSpPr>
        <xdr:spPr>
          <a:xfrm rot="16200000">
            <a:off x="1990166" y="1237128"/>
            <a:ext cx="210672" cy="811309"/>
          </a:xfrm>
          <a:prstGeom prst="triangle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H" sz="1100"/>
          </a:p>
        </xdr:txBody>
      </xdr:sp>
    </xdr:grpSp>
    <xdr:clientData/>
  </xdr:twoCellAnchor>
  <xdr:twoCellAnchor>
    <xdr:from>
      <xdr:col>9</xdr:col>
      <xdr:colOff>476352</xdr:colOff>
      <xdr:row>27</xdr:row>
      <xdr:rowOff>13855</xdr:rowOff>
    </xdr:from>
    <xdr:to>
      <xdr:col>10</xdr:col>
      <xdr:colOff>69273</xdr:colOff>
      <xdr:row>41</xdr:row>
      <xdr:rowOff>13896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3DFEE87-ED0E-7757-8B52-DFB0927CBD17}"/>
            </a:ext>
          </a:extLst>
        </xdr:cNvPr>
        <xdr:cNvSpPr/>
      </xdr:nvSpPr>
      <xdr:spPr>
        <a:xfrm>
          <a:off x="5962752" y="5098473"/>
          <a:ext cx="368776" cy="27709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42</xdr:col>
      <xdr:colOff>396483</xdr:colOff>
      <xdr:row>26</xdr:row>
      <xdr:rowOff>140991</xdr:rowOff>
    </xdr:from>
    <xdr:to>
      <xdr:col>43</xdr:col>
      <xdr:colOff>60307</xdr:colOff>
      <xdr:row>40</xdr:row>
      <xdr:rowOff>163851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D709201-403F-3F85-A7E4-8F4E105239DC}"/>
            </a:ext>
          </a:extLst>
        </xdr:cNvPr>
        <xdr:cNvSpPr/>
      </xdr:nvSpPr>
      <xdr:spPr>
        <a:xfrm>
          <a:off x="25999683" y="5045500"/>
          <a:ext cx="273424" cy="254438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8</xdr:col>
      <xdr:colOff>429490</xdr:colOff>
      <xdr:row>19</xdr:row>
      <xdr:rowOff>55419</xdr:rowOff>
    </xdr:from>
    <xdr:to>
      <xdr:col>11</xdr:col>
      <xdr:colOff>235527</xdr:colOff>
      <xdr:row>46</xdr:row>
      <xdr:rowOff>41564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56C3B635-A346-7C41-DB3D-02E9D2C5489C}"/>
            </a:ext>
          </a:extLst>
        </xdr:cNvPr>
        <xdr:cNvSpPr/>
      </xdr:nvSpPr>
      <xdr:spPr>
        <a:xfrm>
          <a:off x="5306290" y="3699164"/>
          <a:ext cx="1634837" cy="4849091"/>
        </a:xfrm>
        <a:prstGeom prst="ellipse">
          <a:avLst/>
        </a:prstGeom>
        <a:noFill/>
        <a:ln>
          <a:prstDash val="lg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36</xdr:col>
      <xdr:colOff>471054</xdr:colOff>
      <xdr:row>10</xdr:row>
      <xdr:rowOff>166255</xdr:rowOff>
    </xdr:from>
    <xdr:to>
      <xdr:col>41</xdr:col>
      <xdr:colOff>512617</xdr:colOff>
      <xdr:row>37</xdr:row>
      <xdr:rowOff>152401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A409F044-CB08-97EA-72F1-8C623BA16AD7}"/>
            </a:ext>
          </a:extLst>
        </xdr:cNvPr>
        <xdr:cNvSpPr/>
      </xdr:nvSpPr>
      <xdr:spPr>
        <a:xfrm>
          <a:off x="22582909" y="2189019"/>
          <a:ext cx="3089563" cy="5043055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407078</xdr:colOff>
      <xdr:row>26</xdr:row>
      <xdr:rowOff>143436</xdr:rowOff>
    </xdr:from>
    <xdr:to>
      <xdr:col>15</xdr:col>
      <xdr:colOff>70902</xdr:colOff>
      <xdr:row>40</xdr:row>
      <xdr:rowOff>166296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4DD76BC-871C-4A13-F91D-99B1F9143A4F}"/>
            </a:ext>
          </a:extLst>
        </xdr:cNvPr>
        <xdr:cNvSpPr/>
      </xdr:nvSpPr>
      <xdr:spPr>
        <a:xfrm>
          <a:off x="8941478" y="5047945"/>
          <a:ext cx="273424" cy="254438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</xdr:col>
      <xdr:colOff>581892</xdr:colOff>
      <xdr:row>24</xdr:row>
      <xdr:rowOff>138544</xdr:rowOff>
    </xdr:from>
    <xdr:to>
      <xdr:col>1</xdr:col>
      <xdr:colOff>595746</xdr:colOff>
      <xdr:row>38</xdr:row>
      <xdr:rowOff>180108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DA51B119-1D24-6AFB-5FAA-BBA15CD94C88}"/>
            </a:ext>
          </a:extLst>
        </xdr:cNvPr>
        <xdr:cNvCxnSpPr/>
      </xdr:nvCxnSpPr>
      <xdr:spPr>
        <a:xfrm rot="5400000">
          <a:off x="-83127" y="5957454"/>
          <a:ext cx="2563091" cy="13854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249384</xdr:colOff>
      <xdr:row>27</xdr:row>
      <xdr:rowOff>27711</xdr:rowOff>
    </xdr:from>
    <xdr:to>
      <xdr:col>43</xdr:col>
      <xdr:colOff>263237</xdr:colOff>
      <xdr:row>39</xdr:row>
      <xdr:rowOff>13853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E33993D6-9C7B-A942-5234-E5B1A810E0A7}"/>
            </a:ext>
          </a:extLst>
        </xdr:cNvPr>
        <xdr:cNvCxnSpPr/>
      </xdr:nvCxnSpPr>
      <xdr:spPr>
        <a:xfrm rot="16200000" flipH="1">
          <a:off x="25464658" y="6276110"/>
          <a:ext cx="2341415" cy="13853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721392</xdr:colOff>
      <xdr:row>46</xdr:row>
      <xdr:rowOff>41564</xdr:rowOff>
    </xdr:from>
    <xdr:to>
      <xdr:col>10</xdr:col>
      <xdr:colOff>73572</xdr:colOff>
      <xdr:row>50</xdr:row>
      <xdr:rowOff>178675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005253A3-68D1-161C-B15E-CAEE638294AE}"/>
            </a:ext>
          </a:extLst>
        </xdr:cNvPr>
        <xdr:cNvCxnSpPr>
          <a:endCxn id="17" idx="4"/>
        </xdr:cNvCxnSpPr>
      </xdr:nvCxnSpPr>
      <xdr:spPr>
        <a:xfrm rot="16200000" flipV="1">
          <a:off x="5836347" y="9325781"/>
          <a:ext cx="872836" cy="129946"/>
        </a:xfrm>
        <a:prstGeom prst="bentConnector3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41563</xdr:colOff>
      <xdr:row>42</xdr:row>
      <xdr:rowOff>4112</xdr:rowOff>
    </xdr:from>
    <xdr:to>
      <xdr:col>14</xdr:col>
      <xdr:colOff>569844</xdr:colOff>
      <xdr:row>50</xdr:row>
      <xdr:rowOff>209729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9B67EA24-3208-6431-FBDB-21672C073965}"/>
            </a:ext>
          </a:extLst>
        </xdr:cNvPr>
        <xdr:cNvCxnSpPr/>
      </xdr:nvCxnSpPr>
      <xdr:spPr>
        <a:xfrm flipV="1">
          <a:off x="6305729" y="8181160"/>
          <a:ext cx="2966681" cy="1677066"/>
        </a:xfrm>
        <a:prstGeom prst="bentConnector3">
          <a:avLst>
            <a:gd name="adj1" fmla="val 99984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207818</xdr:colOff>
      <xdr:row>28</xdr:row>
      <xdr:rowOff>69273</xdr:rowOff>
    </xdr:from>
    <xdr:to>
      <xdr:col>39</xdr:col>
      <xdr:colOff>346364</xdr:colOff>
      <xdr:row>50</xdr:row>
      <xdr:rowOff>235528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5597F29E-072A-2736-A9F1-8B42E8B0DCC1}"/>
            </a:ext>
          </a:extLst>
        </xdr:cNvPr>
        <xdr:cNvCxnSpPr/>
      </xdr:nvCxnSpPr>
      <xdr:spPr>
        <a:xfrm rot="5400000" flipH="1" flipV="1">
          <a:off x="20837236" y="6206837"/>
          <a:ext cx="4322619" cy="2576946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13853</xdr:colOff>
      <xdr:row>17</xdr:row>
      <xdr:rowOff>13856</xdr:rowOff>
    </xdr:from>
    <xdr:to>
      <xdr:col>11</xdr:col>
      <xdr:colOff>249382</xdr:colOff>
      <xdr:row>28</xdr:row>
      <xdr:rowOff>110838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B12BD4E3-F9D7-335B-BCBA-BFF176ECDFF9}"/>
            </a:ext>
          </a:extLst>
        </xdr:cNvPr>
        <xdr:cNvSpPr/>
      </xdr:nvSpPr>
      <xdr:spPr>
        <a:xfrm>
          <a:off x="5500253" y="3297383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152398</xdr:colOff>
      <xdr:row>17</xdr:row>
      <xdr:rowOff>83128</xdr:rowOff>
    </xdr:from>
    <xdr:to>
      <xdr:col>13</xdr:col>
      <xdr:colOff>554182</xdr:colOff>
      <xdr:row>29</xdr:row>
      <xdr:rowOff>1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CE1A5270-2248-DBF9-423D-3B2AF9A008D2}"/>
            </a:ext>
          </a:extLst>
        </xdr:cNvPr>
        <xdr:cNvSpPr/>
      </xdr:nvSpPr>
      <xdr:spPr>
        <a:xfrm>
          <a:off x="7024253" y="3366655"/>
          <a:ext cx="1620984" cy="2078182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346362</xdr:colOff>
      <xdr:row>16</xdr:row>
      <xdr:rowOff>83128</xdr:rowOff>
    </xdr:from>
    <xdr:to>
      <xdr:col>16</xdr:col>
      <xdr:colOff>138546</xdr:colOff>
      <xdr:row>28</xdr:row>
      <xdr:rowOff>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C2D6F78-4D73-E679-84D1-D2DB8E18521D}"/>
            </a:ext>
          </a:extLst>
        </xdr:cNvPr>
        <xdr:cNvSpPr/>
      </xdr:nvSpPr>
      <xdr:spPr>
        <a:xfrm>
          <a:off x="8437417" y="3186546"/>
          <a:ext cx="1620984" cy="2078182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304800</xdr:colOff>
      <xdr:row>29</xdr:row>
      <xdr:rowOff>166255</xdr:rowOff>
    </xdr:from>
    <xdr:to>
      <xdr:col>12</xdr:col>
      <xdr:colOff>387928</xdr:colOff>
      <xdr:row>53</xdr:row>
      <xdr:rowOff>195875</xdr:rowOff>
    </xdr:to>
    <xdr:cxnSp macro="">
      <xdr:nvCxnSpPr>
        <xdr:cNvPr id="48" name="Connector: Elbow 47">
          <a:extLst>
            <a:ext uri="{FF2B5EF4-FFF2-40B4-BE49-F238E27FC236}">
              <a16:creationId xmlns:a16="http://schemas.microsoft.com/office/drawing/2014/main" id="{BE45B8D7-DA91-B577-FCE0-0450C5AB3DA7}"/>
            </a:ext>
          </a:extLst>
        </xdr:cNvPr>
        <xdr:cNvCxnSpPr/>
      </xdr:nvCxnSpPr>
      <xdr:spPr>
        <a:xfrm rot="5400000" flipH="1" flipV="1">
          <a:off x="5159863" y="7627883"/>
          <a:ext cx="4726311" cy="692728"/>
        </a:xfrm>
        <a:prstGeom prst="bentConnector3">
          <a:avLst>
            <a:gd name="adj1" fmla="val 3036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235526</xdr:colOff>
      <xdr:row>28</xdr:row>
      <xdr:rowOff>41565</xdr:rowOff>
    </xdr:from>
    <xdr:to>
      <xdr:col>15</xdr:col>
      <xdr:colOff>290947</xdr:colOff>
      <xdr:row>53</xdr:row>
      <xdr:rowOff>279005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575EE9DC-07D5-EE9C-EDBF-99A4E0E469BF}"/>
            </a:ext>
          </a:extLst>
        </xdr:cNvPr>
        <xdr:cNvCxnSpPr/>
      </xdr:nvCxnSpPr>
      <xdr:spPr>
        <a:xfrm rot="5400000" flipH="1" flipV="1">
          <a:off x="6711572" y="7530901"/>
          <a:ext cx="5114240" cy="665021"/>
        </a:xfrm>
        <a:prstGeom prst="bentConnector3">
          <a:avLst>
            <a:gd name="adj1" fmla="val 29953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332512</xdr:colOff>
      <xdr:row>36</xdr:row>
      <xdr:rowOff>55418</xdr:rowOff>
    </xdr:from>
    <xdr:to>
      <xdr:col>20</xdr:col>
      <xdr:colOff>55419</xdr:colOff>
      <xdr:row>53</xdr:row>
      <xdr:rowOff>166255</xdr:rowOff>
    </xdr:to>
    <xdr:cxnSp macro="">
      <xdr:nvCxnSpPr>
        <xdr:cNvPr id="55" name="Connector: Elbow 54">
          <a:extLst>
            <a:ext uri="{FF2B5EF4-FFF2-40B4-BE49-F238E27FC236}">
              <a16:creationId xmlns:a16="http://schemas.microsoft.com/office/drawing/2014/main" id="{1FEA3CDA-2784-FAA1-7BBE-929D8046BA37}"/>
            </a:ext>
          </a:extLst>
        </xdr:cNvPr>
        <xdr:cNvCxnSpPr/>
      </xdr:nvCxnSpPr>
      <xdr:spPr>
        <a:xfrm rot="10800000">
          <a:off x="8423567" y="6954982"/>
          <a:ext cx="3990107" cy="3352800"/>
        </a:xfrm>
        <a:prstGeom prst="bentConnector3">
          <a:avLst>
            <a:gd name="adj1" fmla="val 50000"/>
          </a:avLst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69273</xdr:rowOff>
    </xdr:from>
    <xdr:to>
      <xdr:col>13</xdr:col>
      <xdr:colOff>207818</xdr:colOff>
      <xdr:row>37</xdr:row>
      <xdr:rowOff>110836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72E313F0-FCC9-29E4-7376-4D18059B50F1}"/>
            </a:ext>
          </a:extLst>
        </xdr:cNvPr>
        <xdr:cNvSpPr/>
      </xdr:nvSpPr>
      <xdr:spPr>
        <a:xfrm>
          <a:off x="6871855" y="6428509"/>
          <a:ext cx="1427018" cy="7620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4</xdr:row>
      <xdr:rowOff>137160</xdr:rowOff>
    </xdr:from>
    <xdr:to>
      <xdr:col>10</xdr:col>
      <xdr:colOff>441960</xdr:colOff>
      <xdr:row>15</xdr:row>
      <xdr:rowOff>22860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3114A47-BA89-5BB1-F357-2466CF213D2D}"/>
            </a:ext>
          </a:extLst>
        </xdr:cNvPr>
        <xdr:cNvSpPr/>
      </xdr:nvSpPr>
      <xdr:spPr>
        <a:xfrm>
          <a:off x="6911340" y="1082040"/>
          <a:ext cx="228600" cy="2263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12</xdr:col>
      <xdr:colOff>434340</xdr:colOff>
      <xdr:row>8</xdr:row>
      <xdr:rowOff>64770</xdr:rowOff>
    </xdr:from>
    <xdr:to>
      <xdr:col>17</xdr:col>
      <xdr:colOff>320040</xdr:colOff>
      <xdr:row>9</xdr:row>
      <xdr:rowOff>83820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E52498A-7B25-81B3-6A51-E2B60CBA5104}"/>
            </a:ext>
          </a:extLst>
        </xdr:cNvPr>
        <xdr:cNvSpPr/>
      </xdr:nvSpPr>
      <xdr:spPr>
        <a:xfrm rot="5400000">
          <a:off x="9625965" y="832485"/>
          <a:ext cx="384810" cy="2933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205740</xdr:colOff>
      <xdr:row>6</xdr:row>
      <xdr:rowOff>99060</xdr:rowOff>
    </xdr:from>
    <xdr:to>
      <xdr:col>13</xdr:col>
      <xdr:colOff>251460</xdr:colOff>
      <xdr:row>11</xdr:row>
      <xdr:rowOff>22860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C3A0432-D9BB-6CE5-7A4E-DA01A6D6FF7B}"/>
            </a:ext>
          </a:extLst>
        </xdr:cNvPr>
        <xdr:cNvCxnSpPr/>
      </xdr:nvCxnSpPr>
      <xdr:spPr>
        <a:xfrm>
          <a:off x="8732520" y="177546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83820</xdr:colOff>
      <xdr:row>6</xdr:row>
      <xdr:rowOff>106680</xdr:rowOff>
    </xdr:from>
    <xdr:to>
      <xdr:col>14</xdr:col>
      <xdr:colOff>129540</xdr:colOff>
      <xdr:row>11</xdr:row>
      <xdr:rowOff>30480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0632784-D367-A58D-C243-C485D281F45D}"/>
            </a:ext>
          </a:extLst>
        </xdr:cNvPr>
        <xdr:cNvCxnSpPr/>
      </xdr:nvCxnSpPr>
      <xdr:spPr>
        <a:xfrm>
          <a:off x="9220200" y="1783080"/>
          <a:ext cx="45720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6</xdr:row>
      <xdr:rowOff>152400</xdr:rowOff>
    </xdr:from>
    <xdr:to>
      <xdr:col>21</xdr:col>
      <xdr:colOff>99060</xdr:colOff>
      <xdr:row>10</xdr:row>
      <xdr:rowOff>68580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0545BE3-5186-94D5-B02F-D978F33BDDF7}"/>
            </a:ext>
          </a:extLst>
        </xdr:cNvPr>
        <xdr:cNvSpPr/>
      </xdr:nvSpPr>
      <xdr:spPr>
        <a:xfrm>
          <a:off x="13350240" y="1645920"/>
          <a:ext cx="152400" cy="10134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17</xdr:col>
      <xdr:colOff>0</xdr:colOff>
      <xdr:row>6</xdr:row>
      <xdr:rowOff>38100</xdr:rowOff>
    </xdr:from>
    <xdr:to>
      <xdr:col>17</xdr:col>
      <xdr:colOff>45720</xdr:colOff>
      <xdr:row>10</xdr:row>
      <xdr:rowOff>327660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6DA8D6-C1F9-C13B-DC76-453B4AECD0F4}"/>
            </a:ext>
          </a:extLst>
        </xdr:cNvPr>
        <xdr:cNvCxnSpPr/>
      </xdr:nvCxnSpPr>
      <xdr:spPr>
        <a:xfrm>
          <a:off x="10965180" y="153162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365760</xdr:colOff>
      <xdr:row>5</xdr:row>
      <xdr:rowOff>350520</xdr:rowOff>
    </xdr:from>
    <xdr:to>
      <xdr:col>12</xdr:col>
      <xdr:colOff>411480</xdr:colOff>
      <xdr:row>10</xdr:row>
      <xdr:rowOff>274320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51BD2E2-199D-A007-F039-C231DD31E663}"/>
            </a:ext>
          </a:extLst>
        </xdr:cNvPr>
        <xdr:cNvCxnSpPr/>
      </xdr:nvCxnSpPr>
      <xdr:spPr>
        <a:xfrm>
          <a:off x="8282940" y="1478280"/>
          <a:ext cx="45720" cy="138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388620</xdr:colOff>
      <xdr:row>27</xdr:row>
      <xdr:rowOff>106680</xdr:rowOff>
    </xdr:from>
    <xdr:to>
      <xdr:col>15</xdr:col>
      <xdr:colOff>45720</xdr:colOff>
      <xdr:row>34</xdr:row>
      <xdr:rowOff>68580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7E113A7-DD3A-9B6C-72E4-69876C833C87}"/>
            </a:ext>
          </a:extLst>
        </xdr:cNvPr>
        <xdr:cNvSpPr/>
      </xdr:nvSpPr>
      <xdr:spPr>
        <a:xfrm>
          <a:off x="9525000" y="6355080"/>
          <a:ext cx="266700" cy="16078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320040</xdr:colOff>
      <xdr:row>27</xdr:row>
      <xdr:rowOff>99060</xdr:rowOff>
    </xdr:from>
    <xdr:to>
      <xdr:col>16</xdr:col>
      <xdr:colOff>99060</xdr:colOff>
      <xdr:row>28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9277052-EF46-6A64-845C-A1E7ED274EDB}"/>
            </a:ext>
          </a:extLst>
        </xdr:cNvPr>
        <xdr:cNvSpPr/>
      </xdr:nvSpPr>
      <xdr:spPr>
        <a:xfrm rot="16200000">
          <a:off x="9517380" y="5676900"/>
          <a:ext cx="266700" cy="16078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304611</xdr:colOff>
      <xdr:row>25</xdr:row>
      <xdr:rowOff>97586</xdr:rowOff>
    </xdr:from>
    <xdr:to>
      <xdr:col>13</xdr:col>
      <xdr:colOff>530246</xdr:colOff>
      <xdr:row>27</xdr:row>
      <xdr:rowOff>334464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26A55B9-09FF-6C58-9119-07F491E9AB0A}"/>
            </a:ext>
          </a:extLst>
        </xdr:cNvPr>
        <xdr:cNvSpPr/>
      </xdr:nvSpPr>
      <xdr:spPr>
        <a:xfrm>
          <a:off x="8831391" y="5797346"/>
          <a:ext cx="225635" cy="78551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15</xdr:col>
      <xdr:colOff>487491</xdr:colOff>
      <xdr:row>25</xdr:row>
      <xdr:rowOff>120446</xdr:rowOff>
    </xdr:from>
    <xdr:to>
      <xdr:col>16</xdr:col>
      <xdr:colOff>103526</xdr:colOff>
      <xdr:row>27</xdr:row>
      <xdr:rowOff>357324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C299FB4-0AE2-23C4-FBBC-A5CA4EE98DBC}"/>
            </a:ext>
          </a:extLst>
        </xdr:cNvPr>
        <xdr:cNvSpPr/>
      </xdr:nvSpPr>
      <xdr:spPr>
        <a:xfrm>
          <a:off x="10233471" y="5820206"/>
          <a:ext cx="225635" cy="78551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14</xdr:col>
      <xdr:colOff>297180</xdr:colOff>
      <xdr:row>26</xdr:row>
      <xdr:rowOff>358140</xdr:rowOff>
    </xdr:from>
    <xdr:to>
      <xdr:col>15</xdr:col>
      <xdr:colOff>137160</xdr:colOff>
      <xdr:row>28</xdr:row>
      <xdr:rowOff>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EF4316B-CE73-0E20-950F-C27E28E22C0B}"/>
            </a:ext>
          </a:extLst>
        </xdr:cNvPr>
        <xdr:cNvSpPr/>
      </xdr:nvSpPr>
      <xdr:spPr>
        <a:xfrm>
          <a:off x="9433560" y="6240780"/>
          <a:ext cx="449580" cy="3733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13</xdr:col>
      <xdr:colOff>152400</xdr:colOff>
      <xdr:row>24</xdr:row>
      <xdr:rowOff>320040</xdr:rowOff>
    </xdr:from>
    <xdr:to>
      <xdr:col>13</xdr:col>
      <xdr:colOff>601980</xdr:colOff>
      <xdr:row>26</xdr:row>
      <xdr:rowOff>144780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5212D3BA-3C1E-EA9F-4FA8-BA8E2EBE7FD3}"/>
            </a:ext>
          </a:extLst>
        </xdr:cNvPr>
        <xdr:cNvSpPr/>
      </xdr:nvSpPr>
      <xdr:spPr>
        <a:xfrm>
          <a:off x="8679180" y="5654040"/>
          <a:ext cx="449580" cy="3733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15</xdr:col>
      <xdr:colOff>388620</xdr:colOff>
      <xdr:row>24</xdr:row>
      <xdr:rowOff>304800</xdr:rowOff>
    </xdr:from>
    <xdr:to>
      <xdr:col>16</xdr:col>
      <xdr:colOff>228600</xdr:colOff>
      <xdr:row>26</xdr:row>
      <xdr:rowOff>129540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681144D-4D35-9C81-5FFF-E5D6E0619520}"/>
            </a:ext>
          </a:extLst>
        </xdr:cNvPr>
        <xdr:cNvSpPr/>
      </xdr:nvSpPr>
      <xdr:spPr>
        <a:xfrm>
          <a:off x="10134600" y="5638800"/>
          <a:ext cx="449580" cy="37338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D2DF6-7029-4E01-AB00-EF8208A806E9}">
  <dimension ref="A2:P11"/>
  <sheetViews>
    <sheetView workbookViewId="0">
      <selection activeCell="Q6" sqref="Q6"/>
    </sheetView>
  </sheetViews>
  <sheetFormatPr defaultRowHeight="14.4" x14ac:dyDescent="0.3"/>
  <cols>
    <col min="2" max="2" width="35.21875" customWidth="1"/>
    <col min="3" max="3" width="11.77734375" customWidth="1"/>
    <col min="4" max="4" width="14.21875" customWidth="1"/>
    <col min="10" max="10" width="12.109375" customWidth="1"/>
    <col min="13" max="13" width="13.88671875" customWidth="1"/>
    <col min="15" max="15" width="14.88671875" customWidth="1"/>
  </cols>
  <sheetData>
    <row r="2" spans="1:16" ht="23.4" customHeight="1" x14ac:dyDescent="0.3">
      <c r="A2" s="1" t="s">
        <v>2</v>
      </c>
      <c r="B2" s="1" t="s">
        <v>0</v>
      </c>
      <c r="C2" s="1" t="s">
        <v>4</v>
      </c>
      <c r="D2" s="1" t="s">
        <v>6</v>
      </c>
      <c r="E2" s="1" t="s">
        <v>5</v>
      </c>
    </row>
    <row r="3" spans="1:16" ht="23.4" customHeight="1" x14ac:dyDescent="0.3">
      <c r="A3" t="s">
        <v>3</v>
      </c>
      <c r="B3" t="s">
        <v>19</v>
      </c>
      <c r="C3" t="s">
        <v>20</v>
      </c>
      <c r="D3">
        <v>1</v>
      </c>
      <c r="E3" s="3"/>
      <c r="J3" s="5" t="s">
        <v>26</v>
      </c>
      <c r="K3" s="5"/>
      <c r="L3" s="5"/>
      <c r="M3" s="5"/>
      <c r="N3" s="5"/>
      <c r="O3" s="5"/>
      <c r="P3" s="5"/>
    </row>
    <row r="4" spans="1:16" ht="30" customHeight="1" x14ac:dyDescent="0.3">
      <c r="A4" t="s">
        <v>3</v>
      </c>
      <c r="B4" t="s">
        <v>10</v>
      </c>
      <c r="C4" t="s">
        <v>22</v>
      </c>
      <c r="D4" t="s">
        <v>8</v>
      </c>
      <c r="E4" s="4" t="s">
        <v>15</v>
      </c>
      <c r="J4" s="6" t="s">
        <v>42</v>
      </c>
      <c r="K4" s="6" t="s">
        <v>29</v>
      </c>
      <c r="L4" s="6" t="s">
        <v>30</v>
      </c>
      <c r="M4" s="6" t="s">
        <v>28</v>
      </c>
      <c r="N4" s="6" t="s">
        <v>31</v>
      </c>
      <c r="O4" s="6" t="s">
        <v>25</v>
      </c>
      <c r="P4" s="7"/>
    </row>
    <row r="5" spans="1:16" ht="23.4" customHeight="1" x14ac:dyDescent="0.3">
      <c r="A5" t="s">
        <v>3</v>
      </c>
      <c r="B5" t="s">
        <v>11</v>
      </c>
      <c r="C5" t="s">
        <v>13</v>
      </c>
      <c r="D5">
        <v>2</v>
      </c>
      <c r="E5" s="3" t="s">
        <v>14</v>
      </c>
      <c r="J5" s="7">
        <f>K5*L5</f>
        <v>2400</v>
      </c>
      <c r="K5" s="7">
        <f>8*3*2</f>
        <v>48</v>
      </c>
      <c r="L5" s="7">
        <v>50</v>
      </c>
      <c r="M5" s="7">
        <v>1</v>
      </c>
      <c r="N5" s="7">
        <v>239</v>
      </c>
      <c r="O5" s="7">
        <f>M5*N5</f>
        <v>239</v>
      </c>
      <c r="P5" s="8" t="s">
        <v>24</v>
      </c>
    </row>
    <row r="6" spans="1:16" ht="23.4" customHeight="1" x14ac:dyDescent="0.3">
      <c r="A6" t="s">
        <v>3</v>
      </c>
      <c r="B6" t="s">
        <v>12</v>
      </c>
      <c r="C6" t="s">
        <v>23</v>
      </c>
      <c r="D6">
        <v>50</v>
      </c>
      <c r="E6" s="3" t="s">
        <v>24</v>
      </c>
      <c r="J6" s="7">
        <f>K6*M6</f>
        <v>2400</v>
      </c>
      <c r="K6" s="7">
        <f>20*2</f>
        <v>40</v>
      </c>
      <c r="L6" s="7">
        <v>1</v>
      </c>
      <c r="M6" s="7">
        <v>60</v>
      </c>
      <c r="N6" s="7">
        <v>27</v>
      </c>
      <c r="O6" s="7">
        <f>M6*N6</f>
        <v>1620</v>
      </c>
      <c r="P6" s="8" t="s">
        <v>27</v>
      </c>
    </row>
    <row r="7" spans="1:16" x14ac:dyDescent="0.3">
      <c r="A7" t="s">
        <v>3</v>
      </c>
      <c r="B7" t="s">
        <v>16</v>
      </c>
      <c r="C7" t="s">
        <v>7</v>
      </c>
      <c r="D7" t="s">
        <v>7</v>
      </c>
      <c r="E7" s="3" t="s">
        <v>7</v>
      </c>
    </row>
    <row r="8" spans="1:16" x14ac:dyDescent="0.3">
      <c r="A8" t="s">
        <v>3</v>
      </c>
      <c r="B8" t="s">
        <v>21</v>
      </c>
      <c r="C8" t="s">
        <v>33</v>
      </c>
      <c r="D8" t="s">
        <v>33</v>
      </c>
      <c r="E8" s="3" t="s">
        <v>33</v>
      </c>
    </row>
    <row r="9" spans="1:16" x14ac:dyDescent="0.3">
      <c r="A9" t="s">
        <v>3</v>
      </c>
      <c r="B9" t="s">
        <v>17</v>
      </c>
      <c r="C9" t="s">
        <v>33</v>
      </c>
      <c r="D9" t="s">
        <v>33</v>
      </c>
      <c r="E9" s="3" t="s">
        <v>33</v>
      </c>
    </row>
    <row r="10" spans="1:16" x14ac:dyDescent="0.3">
      <c r="A10" t="s">
        <v>3</v>
      </c>
      <c r="B10" t="s">
        <v>18</v>
      </c>
      <c r="C10" t="s">
        <v>7</v>
      </c>
      <c r="D10" t="s">
        <v>7</v>
      </c>
      <c r="E10" s="3" t="s">
        <v>7</v>
      </c>
    </row>
    <row r="11" spans="1:16" x14ac:dyDescent="0.3">
      <c r="A11" t="s">
        <v>43</v>
      </c>
      <c r="B11" t="s">
        <v>32</v>
      </c>
      <c r="C11" t="s">
        <v>7</v>
      </c>
      <c r="D11" t="s">
        <v>7</v>
      </c>
      <c r="E11" s="3" t="s">
        <v>7</v>
      </c>
    </row>
  </sheetData>
  <mergeCells count="1">
    <mergeCell ref="J3:P3"/>
  </mergeCells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16CAF327-D6E0-409C-AEC9-9D6A58D245E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1EE1-84BC-44E9-9DB6-5CF40692FF92}">
  <dimension ref="B2:AS54"/>
  <sheetViews>
    <sheetView tabSelected="1" topLeftCell="A12" zoomScale="55" zoomScaleNormal="55" workbookViewId="0">
      <selection activeCell="C52" sqref="C52"/>
    </sheetView>
  </sheetViews>
  <sheetFormatPr defaultRowHeight="14.4" x14ac:dyDescent="0.3"/>
  <cols>
    <col min="10" max="10" width="11.33203125" customWidth="1"/>
  </cols>
  <sheetData>
    <row r="2" spans="2:2" x14ac:dyDescent="0.3">
      <c r="B2" s="1"/>
    </row>
    <row r="3" spans="2:2" ht="31.2" x14ac:dyDescent="0.6">
      <c r="B3" s="2" t="s">
        <v>1</v>
      </c>
    </row>
    <row r="30" spans="2:45" s="10" customFormat="1" ht="29.4" x14ac:dyDescent="0.55000000000000004">
      <c r="B30" s="10" t="s">
        <v>34</v>
      </c>
      <c r="AS30" s="10" t="s">
        <v>36</v>
      </c>
    </row>
    <row r="51" spans="3:35" s="9" customFormat="1" ht="28.8" x14ac:dyDescent="0.55000000000000004">
      <c r="C51" s="9" t="s">
        <v>63</v>
      </c>
      <c r="J51" s="9" t="s">
        <v>40</v>
      </c>
      <c r="AI51" s="9" t="s">
        <v>41</v>
      </c>
    </row>
    <row r="54" spans="3:35" s="9" customFormat="1" ht="28.8" x14ac:dyDescent="0.55000000000000004">
      <c r="K54" s="9" t="s">
        <v>38</v>
      </c>
      <c r="N54" s="9" t="s">
        <v>37</v>
      </c>
      <c r="U54" s="9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8265-3C8E-4609-81CC-B5279E8DC9E7}">
  <dimension ref="A2:V44"/>
  <sheetViews>
    <sheetView topLeftCell="A31" workbookViewId="0">
      <selection activeCell="D36" sqref="D36"/>
    </sheetView>
  </sheetViews>
  <sheetFormatPr defaultRowHeight="14.4" x14ac:dyDescent="0.3"/>
  <cols>
    <col min="2" max="2" width="14.33203125" customWidth="1"/>
    <col min="3" max="3" width="12.21875" customWidth="1"/>
  </cols>
  <sheetData>
    <row r="2" spans="1:21" ht="31.2" x14ac:dyDescent="0.6">
      <c r="A2" s="2"/>
      <c r="B2" s="2" t="s">
        <v>9</v>
      </c>
    </row>
    <row r="5" spans="1:21" x14ac:dyDescent="0.3">
      <c r="A5" t="s">
        <v>64</v>
      </c>
      <c r="B5" s="1" t="s">
        <v>45</v>
      </c>
    </row>
    <row r="6" spans="1:21" ht="28.8" x14ac:dyDescent="0.3">
      <c r="B6" s="7" t="s">
        <v>44</v>
      </c>
      <c r="C6" s="8" t="s">
        <v>51</v>
      </c>
      <c r="D6" s="7" t="s">
        <v>52</v>
      </c>
    </row>
    <row r="7" spans="1:21" x14ac:dyDescent="0.3">
      <c r="B7" s="7" t="s">
        <v>46</v>
      </c>
      <c r="C7" s="8" t="s">
        <v>47</v>
      </c>
      <c r="D7" s="7" t="s">
        <v>53</v>
      </c>
    </row>
    <row r="8" spans="1:21" ht="28.8" x14ac:dyDescent="0.3">
      <c r="B8" s="7" t="s">
        <v>50</v>
      </c>
      <c r="C8" s="8" t="s">
        <v>49</v>
      </c>
      <c r="D8" s="7" t="s">
        <v>53</v>
      </c>
      <c r="J8" t="s">
        <v>48</v>
      </c>
      <c r="N8" t="s">
        <v>49</v>
      </c>
      <c r="U8" t="s">
        <v>58</v>
      </c>
    </row>
    <row r="9" spans="1:21" ht="28.8" x14ac:dyDescent="0.3">
      <c r="B9" s="7" t="s">
        <v>57</v>
      </c>
      <c r="C9" s="8" t="s">
        <v>56</v>
      </c>
      <c r="D9" s="7" t="s">
        <v>54</v>
      </c>
    </row>
    <row r="10" spans="1:21" x14ac:dyDescent="0.3">
      <c r="B10" s="7" t="s">
        <v>57</v>
      </c>
      <c r="C10" s="8" t="s">
        <v>55</v>
      </c>
      <c r="D10" s="7" t="s">
        <v>54</v>
      </c>
    </row>
    <row r="11" spans="1:21" ht="28.8" x14ac:dyDescent="0.3">
      <c r="B11" s="11" t="s">
        <v>57</v>
      </c>
      <c r="C11" s="12" t="s">
        <v>60</v>
      </c>
      <c r="D11" s="7" t="s">
        <v>59</v>
      </c>
    </row>
    <row r="12" spans="1:21" x14ac:dyDescent="0.3">
      <c r="M12" t="s">
        <v>62</v>
      </c>
      <c r="N12" t="s">
        <v>35</v>
      </c>
      <c r="O12" t="s">
        <v>37</v>
      </c>
      <c r="R12" t="s">
        <v>61</v>
      </c>
    </row>
    <row r="24" spans="1:22" x14ac:dyDescent="0.3">
      <c r="A24" t="s">
        <v>40</v>
      </c>
      <c r="B24" s="1" t="s">
        <v>65</v>
      </c>
    </row>
    <row r="25" spans="1:22" ht="28.8" x14ac:dyDescent="0.3">
      <c r="B25" s="15" t="s">
        <v>44</v>
      </c>
      <c r="C25" s="16" t="s">
        <v>51</v>
      </c>
      <c r="D25" s="15" t="s">
        <v>52</v>
      </c>
      <c r="E25" t="s">
        <v>78</v>
      </c>
    </row>
    <row r="26" spans="1:22" x14ac:dyDescent="0.3">
      <c r="B26" s="7" t="s">
        <v>70</v>
      </c>
      <c r="C26" s="8" t="s">
        <v>66</v>
      </c>
      <c r="D26" s="7" t="s">
        <v>53</v>
      </c>
      <c r="E26">
        <v>1</v>
      </c>
      <c r="M26" t="s">
        <v>67</v>
      </c>
      <c r="Q26" t="s">
        <v>67</v>
      </c>
    </row>
    <row r="27" spans="1:22" ht="27" customHeight="1" x14ac:dyDescent="0.3">
      <c r="B27" s="7" t="s">
        <v>77</v>
      </c>
      <c r="C27" s="8" t="s">
        <v>68</v>
      </c>
      <c r="D27" s="7" t="s">
        <v>53</v>
      </c>
      <c r="E27">
        <v>1</v>
      </c>
      <c r="O27" t="s">
        <v>67</v>
      </c>
      <c r="Q27" t="s">
        <v>69</v>
      </c>
      <c r="U27" t="s">
        <v>72</v>
      </c>
    </row>
    <row r="28" spans="1:22" ht="28.8" customHeight="1" x14ac:dyDescent="0.3">
      <c r="B28" s="7" t="s">
        <v>77</v>
      </c>
      <c r="C28" s="8" t="s">
        <v>69</v>
      </c>
      <c r="D28" s="7" t="s">
        <v>71</v>
      </c>
      <c r="E28">
        <v>2</v>
      </c>
      <c r="M28" s="13"/>
      <c r="U28" t="s">
        <v>73</v>
      </c>
    </row>
    <row r="29" spans="1:22" ht="18" customHeight="1" x14ac:dyDescent="0.3">
      <c r="B29" s="7" t="s">
        <v>57</v>
      </c>
      <c r="C29" s="8" t="s">
        <v>67</v>
      </c>
      <c r="D29" s="7" t="s">
        <v>53</v>
      </c>
      <c r="E29" s="17" t="s">
        <v>34</v>
      </c>
      <c r="N29" t="s">
        <v>68</v>
      </c>
      <c r="V29" t="s">
        <v>74</v>
      </c>
    </row>
    <row r="30" spans="1:22" ht="23.4" customHeight="1" x14ac:dyDescent="0.3">
      <c r="B30" s="18"/>
      <c r="C30" s="19"/>
      <c r="D30" s="20"/>
      <c r="N30" s="14"/>
      <c r="V30" t="s">
        <v>75</v>
      </c>
    </row>
    <row r="31" spans="1:22" x14ac:dyDescent="0.3">
      <c r="P31" s="13"/>
      <c r="V31" t="s">
        <v>76</v>
      </c>
    </row>
    <row r="34" spans="1:14" x14ac:dyDescent="0.3">
      <c r="N34" t="s">
        <v>66</v>
      </c>
    </row>
    <row r="44" spans="1:14" x14ac:dyDescent="0.3">
      <c r="A44" s="1" t="s">
        <v>38</v>
      </c>
      <c r="B44" s="1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Materials</vt:lpstr>
      <vt:lpstr>Schematic</vt:lpstr>
      <vt:lpstr>2d parts in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2023-09-08T18:34:17Z</dcterms:created>
  <dcterms:modified xsi:type="dcterms:W3CDTF">2023-09-10T05:17:36Z</dcterms:modified>
</cp:coreProperties>
</file>