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F3119D12-C071-4781-99FA-F9BDBED6C430}" xr6:coauthVersionLast="47" xr6:coauthVersionMax="47" xr10:uidLastSave="{00000000-0000-0000-0000-000000000000}"/>
  <bookViews>
    <workbookView xWindow="-108" yWindow="-108" windowWidth="23256" windowHeight="12456" xr2:uid="{A81F8563-2802-498D-A8BC-B5978D988C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0" i="1"/>
  <c r="P22" i="1"/>
  <c r="P23" i="1"/>
  <c r="G4" i="1"/>
  <c r="D45" i="1"/>
  <c r="G46" i="1" s="1"/>
  <c r="D47" i="1"/>
  <c r="D28" i="1"/>
  <c r="H28" i="1"/>
  <c r="H36" i="1"/>
  <c r="E45" i="1"/>
  <c r="E35" i="1"/>
  <c r="D35" i="1"/>
  <c r="E32" i="1"/>
  <c r="P24" i="1" l="1"/>
  <c r="P26" i="1"/>
  <c r="P21" i="1"/>
  <c r="P20" i="1"/>
  <c r="P25" i="1"/>
</calcChain>
</file>

<file path=xl/sharedStrings.xml><?xml version="1.0" encoding="utf-8"?>
<sst xmlns="http://schemas.openxmlformats.org/spreadsheetml/2006/main" count="21" uniqueCount="21">
  <si>
    <t>total abono</t>
  </si>
  <si>
    <t>used</t>
  </si>
  <si>
    <t>unused</t>
  </si>
  <si>
    <t>remove</t>
  </si>
  <si>
    <t>price per one person</t>
  </si>
  <si>
    <t>temporary bayad for 3dprint</t>
  </si>
  <si>
    <t>total</t>
  </si>
  <si>
    <t>gargarita</t>
  </si>
  <si>
    <t>guarino</t>
  </si>
  <si>
    <t>gillarte</t>
  </si>
  <si>
    <t>fushi</t>
  </si>
  <si>
    <t>hilasque</t>
  </si>
  <si>
    <t>hular</t>
  </si>
  <si>
    <t>guray</t>
  </si>
  <si>
    <t>price paid</t>
  </si>
  <si>
    <t>kulang</t>
  </si>
  <si>
    <t>expected</t>
  </si>
  <si>
    <t>3d print</t>
  </si>
  <si>
    <t>elisi</t>
  </si>
  <si>
    <t>2nd design</t>
  </si>
  <si>
    <t>1st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</si>
</sst>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7EF8-5D6A-420C-9B5C-690C700D59C6}">
  <dimension ref="C1:P47"/>
  <sheetViews>
    <sheetView tabSelected="1" workbookViewId="0">
      <selection activeCell="R22" sqref="R22"/>
    </sheetView>
  </sheetViews>
  <sheetFormatPr defaultRowHeight="14.4" x14ac:dyDescent="0.3"/>
  <cols>
    <col min="3" max="3" width="10.77734375" customWidth="1"/>
    <col min="15" max="15" width="11.44140625" customWidth="1"/>
  </cols>
  <sheetData>
    <row r="1" spans="3:7" ht="15" thickBot="1" x14ac:dyDescent="0.35"/>
    <row r="2" spans="3:7" ht="15" thickBot="1" x14ac:dyDescent="0.35">
      <c r="C2" s="3" t="s">
        <v>17</v>
      </c>
      <c r="D2" s="4"/>
      <c r="E2" s="4"/>
      <c r="F2" s="4"/>
      <c r="G2" s="5"/>
    </row>
    <row r="3" spans="3:7" x14ac:dyDescent="0.3">
      <c r="C3" t="s">
        <v>18</v>
      </c>
      <c r="D3">
        <v>230</v>
      </c>
    </row>
    <row r="4" spans="3:7" x14ac:dyDescent="0.3">
      <c r="C4" t="s">
        <v>19</v>
      </c>
      <c r="D4">
        <v>1000</v>
      </c>
      <c r="F4" t="s">
        <v>6</v>
      </c>
      <c r="G4">
        <f>SUM(D3:D5)</f>
        <v>1350</v>
      </c>
    </row>
    <row r="5" spans="3:7" x14ac:dyDescent="0.3">
      <c r="C5" t="s">
        <v>20</v>
      </c>
      <c r="D5">
        <v>120</v>
      </c>
    </row>
    <row r="7" spans="3:7" x14ac:dyDescent="0.3">
      <c r="D7">
        <v>458</v>
      </c>
    </row>
    <row r="8" spans="3:7" x14ac:dyDescent="0.3">
      <c r="D8">
        <v>53</v>
      </c>
    </row>
    <row r="9" spans="3:7" x14ac:dyDescent="0.3">
      <c r="D9">
        <v>104</v>
      </c>
    </row>
    <row r="10" spans="3:7" x14ac:dyDescent="0.3">
      <c r="D10">
        <v>335</v>
      </c>
    </row>
    <row r="11" spans="3:7" x14ac:dyDescent="0.3">
      <c r="D11">
        <v>110</v>
      </c>
    </row>
    <row r="12" spans="3:7" x14ac:dyDescent="0.3">
      <c r="D12">
        <v>172</v>
      </c>
    </row>
    <row r="13" spans="3:7" x14ac:dyDescent="0.3">
      <c r="D13">
        <v>48</v>
      </c>
    </row>
    <row r="14" spans="3:7" x14ac:dyDescent="0.3">
      <c r="D14">
        <v>123</v>
      </c>
    </row>
    <row r="15" spans="3:7" x14ac:dyDescent="0.3">
      <c r="D15">
        <v>87</v>
      </c>
    </row>
    <row r="16" spans="3:7" x14ac:dyDescent="0.3">
      <c r="D16">
        <v>273</v>
      </c>
    </row>
    <row r="17" spans="4:16" x14ac:dyDescent="0.3">
      <c r="D17">
        <v>214</v>
      </c>
      <c r="M17" t="s">
        <v>5</v>
      </c>
    </row>
    <row r="18" spans="4:16" x14ac:dyDescent="0.3">
      <c r="E18">
        <v>133</v>
      </c>
    </row>
    <row r="19" spans="4:16" x14ac:dyDescent="0.3">
      <c r="E19">
        <v>230</v>
      </c>
      <c r="N19" t="s">
        <v>16</v>
      </c>
      <c r="O19" t="s">
        <v>14</v>
      </c>
      <c r="P19" t="s">
        <v>15</v>
      </c>
    </row>
    <row r="20" spans="4:16" x14ac:dyDescent="0.3">
      <c r="E20">
        <v>195</v>
      </c>
      <c r="M20" t="s">
        <v>7</v>
      </c>
      <c r="N20">
        <f>(G$4/7)</f>
        <v>192.85714285714286</v>
      </c>
      <c r="O20">
        <v>100</v>
      </c>
      <c r="P20">
        <f>N20-O20</f>
        <v>92.857142857142861</v>
      </c>
    </row>
    <row r="21" spans="4:16" x14ac:dyDescent="0.3">
      <c r="D21">
        <v>269</v>
      </c>
      <c r="M21" t="s">
        <v>8</v>
      </c>
      <c r="N21">
        <f t="shared" ref="N21:N26" si="0">(G$4/7)</f>
        <v>192.85714285714286</v>
      </c>
      <c r="O21">
        <v>120</v>
      </c>
      <c r="P21">
        <f t="shared" ref="P21:P26" si="1">N21-O21</f>
        <v>72.857142857142861</v>
      </c>
    </row>
    <row r="22" spans="4:16" x14ac:dyDescent="0.3">
      <c r="D22">
        <v>284</v>
      </c>
      <c r="M22" t="s">
        <v>9</v>
      </c>
      <c r="N22">
        <f t="shared" si="0"/>
        <v>192.85714285714286</v>
      </c>
      <c r="O22">
        <v>0</v>
      </c>
      <c r="P22">
        <f t="shared" si="1"/>
        <v>192.85714285714286</v>
      </c>
    </row>
    <row r="23" spans="4:16" x14ac:dyDescent="0.3">
      <c r="E23">
        <v>372</v>
      </c>
      <c r="M23" t="s">
        <v>10</v>
      </c>
      <c r="N23">
        <f t="shared" si="0"/>
        <v>192.85714285714286</v>
      </c>
      <c r="O23">
        <v>100</v>
      </c>
      <c r="P23">
        <f t="shared" si="1"/>
        <v>92.857142857142861</v>
      </c>
    </row>
    <row r="24" spans="4:16" x14ac:dyDescent="0.3">
      <c r="D24">
        <v>55</v>
      </c>
      <c r="M24" t="s">
        <v>11</v>
      </c>
      <c r="N24">
        <f t="shared" si="0"/>
        <v>192.85714285714286</v>
      </c>
      <c r="O24">
        <v>0</v>
      </c>
      <c r="P24">
        <f t="shared" si="1"/>
        <v>192.85714285714286</v>
      </c>
    </row>
    <row r="25" spans="4:16" x14ac:dyDescent="0.3">
      <c r="E25">
        <v>240</v>
      </c>
      <c r="M25" t="s">
        <v>12</v>
      </c>
      <c r="N25">
        <f t="shared" si="0"/>
        <v>192.85714285714286</v>
      </c>
      <c r="O25">
        <v>0</v>
      </c>
      <c r="P25">
        <f t="shared" si="1"/>
        <v>192.85714285714286</v>
      </c>
    </row>
    <row r="26" spans="4:16" x14ac:dyDescent="0.3">
      <c r="E26">
        <v>75</v>
      </c>
      <c r="M26" t="s">
        <v>13</v>
      </c>
      <c r="N26">
        <f t="shared" si="0"/>
        <v>192.85714285714286</v>
      </c>
      <c r="O26">
        <v>0</v>
      </c>
      <c r="P26">
        <f t="shared" si="1"/>
        <v>192.85714285714286</v>
      </c>
    </row>
    <row r="27" spans="4:16" x14ac:dyDescent="0.3">
      <c r="E27">
        <v>107</v>
      </c>
    </row>
    <row r="28" spans="4:16" x14ac:dyDescent="0.3">
      <c r="D28">
        <f>118</f>
        <v>118</v>
      </c>
      <c r="E28">
        <v>0</v>
      </c>
      <c r="H28">
        <f>169*3+40</f>
        <v>547</v>
      </c>
    </row>
    <row r="29" spans="4:16" x14ac:dyDescent="0.3">
      <c r="E29">
        <v>114</v>
      </c>
    </row>
    <row r="30" spans="4:16" x14ac:dyDescent="0.3">
      <c r="E30">
        <v>108</v>
      </c>
    </row>
    <row r="31" spans="4:16" x14ac:dyDescent="0.3">
      <c r="E31">
        <v>106</v>
      </c>
    </row>
    <row r="32" spans="4:16" x14ac:dyDescent="0.3">
      <c r="E32">
        <f>38+231</f>
        <v>269</v>
      </c>
    </row>
    <row r="33" spans="3:8" x14ac:dyDescent="0.3">
      <c r="D33">
        <v>468</v>
      </c>
    </row>
    <row r="34" spans="3:8" x14ac:dyDescent="0.3">
      <c r="E34">
        <v>88</v>
      </c>
    </row>
    <row r="35" spans="3:8" x14ac:dyDescent="0.3">
      <c r="D35">
        <f>65+65+65+249</f>
        <v>444</v>
      </c>
      <c r="E35">
        <f>74+40</f>
        <v>114</v>
      </c>
    </row>
    <row r="36" spans="3:8" x14ac:dyDescent="0.3">
      <c r="D36">
        <v>0</v>
      </c>
      <c r="E36">
        <v>0</v>
      </c>
      <c r="H36">
        <f>614</f>
        <v>614</v>
      </c>
    </row>
    <row r="37" spans="3:8" x14ac:dyDescent="0.3">
      <c r="D37">
        <v>0</v>
      </c>
      <c r="E37">
        <v>0</v>
      </c>
      <c r="G37" t="s">
        <v>3</v>
      </c>
      <c r="H37">
        <v>272</v>
      </c>
    </row>
    <row r="38" spans="3:8" x14ac:dyDescent="0.3">
      <c r="D38">
        <v>102</v>
      </c>
    </row>
    <row r="39" spans="3:8" x14ac:dyDescent="0.3">
      <c r="D39">
        <v>108</v>
      </c>
    </row>
    <row r="40" spans="3:8" x14ac:dyDescent="0.3">
      <c r="E40">
        <v>269</v>
      </c>
    </row>
    <row r="41" spans="3:8" x14ac:dyDescent="0.3">
      <c r="E41">
        <v>83</v>
      </c>
    </row>
    <row r="42" spans="3:8" x14ac:dyDescent="0.3">
      <c r="E42">
        <v>148</v>
      </c>
    </row>
    <row r="43" spans="3:8" x14ac:dyDescent="0.3">
      <c r="E43">
        <v>52</v>
      </c>
    </row>
    <row r="44" spans="3:8" x14ac:dyDescent="0.3">
      <c r="E44">
        <v>73</v>
      </c>
    </row>
    <row r="45" spans="3:8" x14ac:dyDescent="0.3">
      <c r="D45" s="1">
        <f>SUM(D4:D44)</f>
        <v>4945</v>
      </c>
      <c r="E45" s="1">
        <f>SUM(E7:E44)</f>
        <v>2776</v>
      </c>
      <c r="G45" t="s">
        <v>4</v>
      </c>
    </row>
    <row r="46" spans="3:8" x14ac:dyDescent="0.3">
      <c r="D46" s="1" t="s">
        <v>1</v>
      </c>
      <c r="E46" s="1" t="s">
        <v>2</v>
      </c>
      <c r="G46">
        <f>D45/7</f>
        <v>706.42857142857144</v>
      </c>
    </row>
    <row r="47" spans="3:8" x14ac:dyDescent="0.3">
      <c r="C47" s="1" t="s">
        <v>0</v>
      </c>
      <c r="D47" s="2">
        <f>SUM(D4:E44)</f>
        <v>7721</v>
      </c>
      <c r="E47" s="2"/>
    </row>
  </sheetData>
  <mergeCells count="2">
    <mergeCell ref="D47:E47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2023-12-09T15:14:28Z</dcterms:created>
  <dcterms:modified xsi:type="dcterms:W3CDTF">2023-12-09T16:29:24Z</dcterms:modified>
</cp:coreProperties>
</file>